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OccurrenceAnalysis" sheetId="1" r:id="rId1"/>
    <sheet name="ConceptOccurrence" sheetId="2" r:id="rId2"/>
    <sheet name="AVGconceptOccurrence" sheetId="3" r:id="rId3"/>
    <sheet name="ConceptCounts" sheetId="4" r:id="rId4"/>
    <sheet name="XpathOccurrenceAnalysis" sheetId="5" r:id="rId5"/>
    <sheet name="XpathOccurrence" sheetId="6" r:id="rId6"/>
    <sheet name="AVGxpathOccurrence" sheetId="7" r:id="rId7"/>
    <sheet name="XpathCounts" sheetId="8" r:id="rId8"/>
  </sheets>
  <definedNames>
    <definedName name="_xlnm._FilterDatabase" localSheetId="2" hidden="1">AVGconceptOccurrence!$A$1:$O$1</definedName>
    <definedName name="_xlnm._FilterDatabase" localSheetId="6" hidden="1">AVGxpathOccurrence!$A$1:$O$1</definedName>
    <definedName name="_xlnm._FilterDatabase" localSheetId="3" hidden="1">ConceptCounts!$A$1:$AA$1</definedName>
    <definedName name="_xlnm._FilterDatabase" localSheetId="1" hidden="1">ConceptOccurrence!$A$1:$O$1</definedName>
    <definedName name="_xlnm._FilterDatabase" localSheetId="0" hidden="1">ConceptOccurrenceAnalysis!$F$11:$S$11</definedName>
    <definedName name="_xlnm._FilterDatabase" localSheetId="7" hidden="1">XpathCounts!$A$1:$RT$1</definedName>
    <definedName name="_xlnm._FilterDatabase" localSheetId="5" hidden="1">XpathOccurrence!$A$1:$O$1</definedName>
    <definedName name="_xlnm._FilterDatabase" localSheetId="4" hidden="1">XpathOccurrenceAnalysis!$A$10:$S$10</definedName>
  </definedNames>
  <calcPr calcId="124519" fullCalcOnLoad="1"/>
</workbook>
</file>

<file path=xl/sharedStrings.xml><?xml version="1.0" encoding="utf-8"?>
<sst xmlns="http://schemas.openxmlformats.org/spreadsheetml/2006/main" count="3017" uniqueCount="903">
  <si>
    <t>Concept</t>
  </si>
  <si>
    <t>AND_2005_EML</t>
  </si>
  <si>
    <t>AND_2006_EML</t>
  </si>
  <si>
    <t>AND_2007_EML</t>
  </si>
  <si>
    <t>AND_2008_EML</t>
  </si>
  <si>
    <t>AND_2009_EML</t>
  </si>
  <si>
    <t>AND_2010_EML</t>
  </si>
  <si>
    <t>AND_2011_EML</t>
  </si>
  <si>
    <t>AND_2012_EML</t>
  </si>
  <si>
    <t>AND_2013_EML</t>
  </si>
  <si>
    <t>AND_2014_EML</t>
  </si>
  <si>
    <t>AND_2015_EML</t>
  </si>
  <si>
    <t>AND_2016_EML</t>
  </si>
  <si>
    <t>AND_2017_EML</t>
  </si>
  <si>
    <t>AND_2018_EML</t>
  </si>
  <si>
    <t>Resource Identifier</t>
  </si>
  <si>
    <t>Resource Title</t>
  </si>
  <si>
    <t>Author / Originator</t>
  </si>
  <si>
    <t>Metadata Contact</t>
  </si>
  <si>
    <t>Contributor Name</t>
  </si>
  <si>
    <t>Publisher</t>
  </si>
  <si>
    <t>Publication Date</t>
  </si>
  <si>
    <t>Resource Contact</t>
  </si>
  <si>
    <t>Abstract</t>
  </si>
  <si>
    <t>Keyword</t>
  </si>
  <si>
    <t>Resource Distribution</t>
  </si>
  <si>
    <t>Spatial Extent</t>
  </si>
  <si>
    <t>Taxonomic Extent</t>
  </si>
  <si>
    <t>Temporal Extent</t>
  </si>
  <si>
    <t>Maintenance</t>
  </si>
  <si>
    <t>Resource Use Constraints</t>
  </si>
  <si>
    <t>Process Step</t>
  </si>
  <si>
    <t>Project Description</t>
  </si>
  <si>
    <t>Entity Type Definition</t>
  </si>
  <si>
    <t>Attribute Definition</t>
  </si>
  <si>
    <t>Resource Access Constraints</t>
  </si>
  <si>
    <t>Resource Format</t>
  </si>
  <si>
    <t>Attribute List</t>
  </si>
  <si>
    <t>Attribute Constraints</t>
  </si>
  <si>
    <t>Resource Quality Description</t>
  </si>
  <si>
    <t>XPath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</si>
  <si>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</si>
  <si>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</si>
  <si>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</si>
  <si>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</si>
  <si>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</si>
  <si>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</si>
  <si>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</si>
  <si>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/eml:eml/access/@system</t>
  </si>
  <si>
    <t>/eml:eml/access/allow/permission</t>
  </si>
  <si>
    <t>/eml:eml/access/allow/principal</t>
  </si>
  <si>
    <t>/eml:eml/additionalMetadata/metadata/stmml:unitList/@convention</t>
  </si>
  <si>
    <t>/eml:eml/additionalMetadata/metadata/stmml:unitList/@xsi:schemaLocation</t>
  </si>
  <si>
    <t>/eml:eml/additionalMetadata/metadata/stmml:unitList/stmml:unit/@abbreviation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</si>
  <si>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</si>
  <si>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</si>
  <si>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</si>
  <si>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</si>
  <si>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</si>
  <si>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</si>
  <si>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</si>
  <si>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/eml:eml/additionalMetadata/metadata/stmml:unitList/stmml:unitType/@id</t>
  </si>
  <si>
    <t>/eml:eml/additionalMetadata/metadata/stmml:unitList/stmml:unitType/@name</t>
  </si>
  <si>
    <t>/eml:eml/additionalMetadata/metadata/stmml:unitList/stmml:unitType/stmml:dimension/@name</t>
  </si>
  <si>
    <t>/eml:eml/additionalMetadata/stmml:unitList/@convention</t>
  </si>
  <si>
    <t>/eml:eml/additionalMetadata/stmml:unitList/stmml:unit/@constantToSI</t>
  </si>
  <si>
    <t>/eml:eml/additionalMetadata/stmml:unitList/stmml:unit/@id</t>
  </si>
  <si>
    <t>/eml:eml/additionalMetadata/stmml:unitList/stmml:unit/@multiplierToSI</t>
  </si>
  <si>
    <t>/eml:eml/additionalMetadata/stmml:unitList/stmml:unit/@name</t>
  </si>
  <si>
    <t>/eml:eml/additionalMetadata/stmml:unitList/stmml:unit/@parentSI</t>
  </si>
  <si>
    <t>/eml:eml/additionalMetadata/stmml:unitList/stmml:unit/@unitType</t>
  </si>
  <si>
    <t>/eml:eml/additionalMetadata/stmml:unitList/stmml:unit/stmml:description</t>
  </si>
  <si>
    <t>/eml:eml/dataset/@scope</t>
  </si>
  <si>
    <t>/eml:eml/dataset/abstract</t>
  </si>
  <si>
    <t>/eml:eml/dataset/abstract/para</t>
  </si>
  <si>
    <t>/eml:eml/dataset/abstract/para/subscript</t>
  </si>
  <si>
    <t>/eml:eml/dataset/abstract/para/superscript</t>
  </si>
  <si>
    <t>/eml:eml/dataset/abstract/section/para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</si>
  <si>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</si>
  <si>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</si>
  <si>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</si>
  <si>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</si>
  <si>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</si>
  <si>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</t>
  </si>
  <si>
    <t>/eml:eml/dataset/additionalInfo/para</t>
  </si>
  <si>
    <t>/eml:eml/dataset/additionalInfo/para/emphasis</t>
  </si>
  <si>
    <t>/eml:eml/dataset/additionalInfo/para/itemizedlist/listitem/para</t>
  </si>
  <si>
    <t>/eml:eml/dataset/additionalInfo/para/literalLayout</t>
  </si>
  <si>
    <t>/eml:eml/dataset/alternateIdentifier</t>
  </si>
  <si>
    <t>/eml:eml/dataset/alternateIdentifier/@system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</si>
  <si>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</si>
  <si>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</si>
  <si>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</si>
  <si>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</si>
  <si>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</si>
  <si>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</si>
  <si>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</si>
  <si>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</si>
  <si>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</si>
  <si>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</si>
  <si>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</si>
  <si>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/eml:eml/dataset/associatedParty/phone</t>
  </si>
  <si>
    <t>/eml:eml/dataset/associatedParty/phone/@phonetype</t>
  </si>
  <si>
    <t>/eml:eml/dataset/associatedParty/role</t>
  </si>
  <si>
    <t>/eml:eml/dataset/associatedParty/userId</t>
  </si>
  <si>
    <t>/eml:eml/dataset/associatedParty/userId/@directory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</si>
  <si>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</si>
  <si>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</si>
  <si>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</si>
  <si>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</si>
  <si>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</si>
  <si>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</si>
  <si>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</si>
  <si>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</si>
  <si>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</si>
  <si>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</si>
  <si>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</si>
  <si>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/eml:eml/dataset/contact/organizationName</t>
  </si>
  <si>
    <t>/eml:eml/dataset/contact/phone</t>
  </si>
  <si>
    <t>/eml:eml/dataset/contact/phone/@phonetype</t>
  </si>
  <si>
    <t>/eml:eml/dataset/contact/positionName</t>
  </si>
  <si>
    <t>/eml:eml/dataset/contact/userId</t>
  </si>
  <si>
    <t>/eml:eml/dataset/contact/userId/@directory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</si>
  <si>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</si>
  <si>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</si>
  <si>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</si>
  <si>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</si>
  <si>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</si>
  <si>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</si>
  <si>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</si>
  <si>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</si>
  <si>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</si>
  <si>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</si>
  <si>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/eml:eml/dataset/coverage/taxonomicCoverage/@scope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</si>
  <si>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</si>
  <si>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</si>
  <si>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</si>
  <si>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</si>
  <si>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</si>
  <si>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</si>
  <si>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</si>
  <si>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</si>
  <si>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</si>
  <si>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</si>
  <si>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</si>
  <si>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</si>
  <si>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</si>
  <si>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</si>
  <si>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</si>
  <si>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</si>
  <si>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</si>
  <si>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</si>
  <si>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</si>
  <si>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</si>
  <si>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</si>
  <si>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</si>
  <si>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</si>
  <si>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</si>
  <si>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</si>
  <si>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</si>
  <si>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</si>
  <si>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</si>
  <si>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</si>
  <si>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</si>
  <si>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</si>
  <si>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</si>
  <si>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</si>
  <si>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</si>
  <si>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</si>
  <si>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</si>
  <si>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</si>
  <si>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</si>
  <si>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</si>
  <si>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</si>
  <si>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</si>
  <si>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</si>
  <si>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</si>
  <si>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</si>
  <si>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</si>
  <si>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</si>
  <si>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</si>
  <si>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</si>
  <si>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</si>
  <si>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</si>
  <si>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</si>
  <si>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</si>
  <si>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</si>
  <si>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</si>
  <si>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</si>
  <si>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</si>
  <si>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</si>
  <si>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</si>
  <si>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</si>
  <si>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</si>
  <si>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</si>
  <si>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</si>
  <si>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</si>
  <si>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</si>
  <si>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</si>
  <si>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</si>
  <si>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</si>
  <si>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</si>
  <si>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</si>
  <si>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</si>
  <si>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</si>
  <si>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</si>
  <si>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</si>
  <si>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</si>
  <si>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</si>
  <si>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</si>
  <si>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</si>
  <si>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</si>
  <si>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</si>
  <si>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</si>
  <si>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</si>
  <si>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</si>
  <si>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</si>
  <si>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</si>
  <si>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</si>
  <si>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</si>
  <si>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</si>
  <si>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</si>
  <si>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</si>
  <si>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</si>
  <si>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</si>
  <si>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</si>
  <si>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</si>
  <si>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</si>
  <si>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</si>
  <si>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</si>
  <si>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</si>
  <si>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</si>
  <si>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</si>
  <si>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</si>
  <si>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</si>
  <si>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</si>
  <si>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</si>
  <si>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</si>
  <si>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</si>
  <si>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</si>
  <si>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</si>
  <si>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</si>
  <si>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</si>
  <si>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</si>
  <si>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</si>
  <si>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</si>
  <si>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</si>
  <si>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</si>
  <si>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</si>
  <si>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</si>
  <si>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</si>
  <si>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/eml:eml/dataset/dataTable/@id</t>
  </si>
  <si>
    <t>/eml:eml/dataset/dataTable/@scope</t>
  </si>
  <si>
    <t>/eml:eml/dataset/dataTable/alternateIdentifier</t>
  </si>
  <si>
    <t>/eml:eml/dataset/dataTable/attributeList/attribute/@id</t>
  </si>
  <si>
    <t>/eml:eml/dataset/dataTable/attributeList/attribute/@scope</t>
  </si>
  <si>
    <t>/eml:eml/dataset/dataTable/attributeList/attribute/accuracy/quantitativeAttributeAccuracyAssessment/attributeAccuracyValue</t>
  </si>
  <si>
    <t>/eml:eml/dataset/dataTable/attributeList/attribute/attributeDefinition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</si>
  <si>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</si>
  <si>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</si>
  <si>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</si>
  <si>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</si>
  <si>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</si>
  <si>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</si>
  <si>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</si>
  <si>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</si>
  <si>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</si>
  <si>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</si>
  <si>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</si>
  <si>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</si>
  <si>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</si>
  <si>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</si>
  <si>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</si>
  <si>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</si>
  <si>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</si>
  <si>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</si>
  <si>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</si>
  <si>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/eml:eml/dataset/dataTable/attributeList/attribute/measurementScale/interval/unit/customUnit</t>
  </si>
  <si>
    <t>/eml:eml/dataset/dataTable/attributeList/attribute/measurementScale/interval/unit/standardUnit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</si>
  <si>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</si>
  <si>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</si>
  <si>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</si>
  <si>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/eml:eml/dataset/dataTable/attributeList/attribute/measurementScale/nominal/nonNumericDomain/enumeratedDomain/codeDefinition/source</t>
  </si>
  <si>
    <t>/eml:eml/dataset/dataTable/attributeList/attribute/measurementScale/nominal/nonNumericDomain/textDomain/definition</t>
  </si>
  <si>
    <t>/eml:eml/dataset/dataTable/attributeList/attribute/measurementScale/ordinal/nonNumericDomain/enumeratedDomain/@enforced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</si>
  <si>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</si>
  <si>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</si>
  <si>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/eml:eml/dataset/dataTable/attributeList/attribute/measurementScale/ordinal/nonNumericDomain/enumeratedDomain/codeDefinition/source</t>
  </si>
  <si>
    <t>/eml:eml/dataset/dataTable/attributeList/attribute/measurementScale/ordinal/nonNumericDomain/textDomain/definition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</si>
  <si>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</si>
  <si>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</si>
  <si>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</si>
  <si>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</si>
  <si>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</si>
  <si>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</si>
  <si>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</si>
  <si>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</si>
  <si>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/eml:eml/dataset/dataTable/attributeList/attribute/missingValueCode/code</t>
  </si>
  <si>
    <t>/eml:eml/dataset/dataTable/attributeList/attribute/missingValueCode/codeExplanation</t>
  </si>
  <si>
    <t>/eml:eml/dataset/dataTable/attributeList/attribute/storageType</t>
  </si>
  <si>
    <t>/eml:eml/dataset/dataTable/attributeList/attribute/storageType/@typeSystem</t>
  </si>
  <si>
    <t>/eml:eml/dataset/dataTable/constraint/@id</t>
  </si>
  <si>
    <t>/eml:eml/dataset/dataTable/constraint/@scope</t>
  </si>
  <si>
    <t>/eml:eml/dataset/dataTable/constraint/notNullConstraint/constraintName</t>
  </si>
  <si>
    <t>/eml:eml/dataset/dataTable/constraint/notNullConstraint/key/attributeReference</t>
  </si>
  <si>
    <t>/eml:eml/dataset/dataTable/constraint/primaryKey/constraintName</t>
  </si>
  <si>
    <t>/eml:eml/dataset/dataTable/constraint/primaryKey/key/attributeReference</t>
  </si>
  <si>
    <t>/eml:eml/dataset/dataTable/coverage/@scope</t>
  </si>
  <si>
    <t>/eml:eml/dataset/dataTable/coverage/temporalCoverage/@scope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</si>
  <si>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</si>
  <si>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</si>
  <si>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</si>
  <si>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</si>
  <si>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/eml:eml/dataset/dataTable/numberOfRecords</t>
  </si>
  <si>
    <t>/eml:eml/dataset/dataTable/physical/@scope</t>
  </si>
  <si>
    <t>/eml:eml/dataset/dataTable/physical/authentication</t>
  </si>
  <si>
    <t>/eml:eml/dataset/dataTable/physical/authentication/@method</t>
  </si>
  <si>
    <t>/eml:eml/dataset/dataTable/physical/dataFormat/textFormat/attributeOrientation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</si>
  <si>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</si>
  <si>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</si>
  <si>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</si>
  <si>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</si>
  <si>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</si>
  <si>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</si>
  <si>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</si>
  <si>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</si>
  <si>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</si>
  <si>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/eml:eml/dataset/distribution/online/url</t>
  </si>
  <si>
    <t>/eml:eml/dataset/distribution/online/url/@function</t>
  </si>
  <si>
    <t>/eml:eml/dataset/intellectualRights</t>
  </si>
  <si>
    <t>/eml:eml/dataset/intellectualRights/para</t>
  </si>
  <si>
    <t>/eml:eml/dataset/intellectualRights/para/itemizedlist/listitem/para</t>
  </si>
  <si>
    <t>/eml:eml/dataset/intellectualRights/para/literalLayout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</si>
  <si>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</si>
  <si>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</si>
  <si>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</si>
  <si>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</si>
  <si>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</si>
  <si>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</si>
  <si>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/eml:eml/dataset/maintenance/changeHistory/changeDate</t>
  </si>
  <si>
    <t>/eml:eml/dataset/maintenance/changeHistory/changeScope</t>
  </si>
  <si>
    <t>/eml:eml/dataset/maintenance/changeHistory/oldValue</t>
  </si>
  <si>
    <t>/eml:eml/dataset/maintenance/description/section/para</t>
  </si>
  <si>
    <t>/eml:eml/dataset/maintenance/maintenanceUpdateFrequency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</si>
  <si>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</si>
  <si>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</si>
  <si>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</si>
  <si>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</si>
  <si>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</si>
  <si>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</si>
  <si>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</si>
  <si>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</si>
  <si>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</si>
  <si>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</si>
  <si>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</si>
  <si>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/eml:eml/dataset/metadataProvider/phone</t>
  </si>
  <si>
    <t>/eml:eml/dataset/metadataProvider/phone/@phonetype</t>
  </si>
  <si>
    <t>/eml:eml/dataset/metadataProvider/userId</t>
  </si>
  <si>
    <t>/eml:eml/dataset/metadataProvider/userId/@directory</t>
  </si>
  <si>
    <t>/eml:eml/dataset/methods/methodStep/description</t>
  </si>
  <si>
    <t>/eml:eml/dataset/methods/methodStep/description/para</t>
  </si>
  <si>
    <t>/eml:eml/dataset/methods/methodStep/description/para/emphasis</t>
  </si>
  <si>
    <t>/eml:eml/dataset/methods/methodStep/description/para/itemizedlist/listitem/para</t>
  </si>
  <si>
    <t>/eml:eml/dataset/methods/methodStep/description/para/itemizedlist/listitem/para/subscript</t>
  </si>
  <si>
    <t>/eml:eml/dataset/methods/methodStep/description/para/orderedlist/listitem/para</t>
  </si>
  <si>
    <t>/eml:eml/dataset/methods/methodStep/description/para/subscript</t>
  </si>
  <si>
    <t>/eml:eml/dataset/methods/methodStep/description/para/superscript</t>
  </si>
  <si>
    <t>/eml:eml/dataset/methods/methodStep/description/section/para</t>
  </si>
  <si>
    <t>/eml:eml/dataset/methods/methodStep/description/section/para/literalLayout</t>
  </si>
  <si>
    <t>/eml:eml/dataset/methods/methodStep/description/section/title</t>
  </si>
  <si>
    <t>/eml:eml/dataset/methods/methodStep/instrumentation</t>
  </si>
  <si>
    <t>/eml:eml/dataset/methods/qualityControl/description/section/para</t>
  </si>
  <si>
    <t>/eml:eml/dataset/methods/sampling/samplingDescription</t>
  </si>
  <si>
    <t>/eml:eml/dataset/methods/sampling/samplingDescription/para</t>
  </si>
  <si>
    <t>/eml:eml/dataset/methods/sampling/samplingDescription/para/emphasis</t>
  </si>
  <si>
    <t>/eml:eml/dataset/methods/sampling/samplingDescription/para/itemizedlist/listitem/para</t>
  </si>
  <si>
    <t>/eml:eml/dataset/methods/sampling/samplingDescription/para/orderedlist/listitem/para</t>
  </si>
  <si>
    <t>/eml:eml/dataset/methods/sampling/samplingDescription/para/subscript</t>
  </si>
  <si>
    <t>/eml:eml/dataset/methods/sampling/samplingDescription/para/superscript</t>
  </si>
  <si>
    <t>/eml:eml/dataset/methods/sampling/samplingDescription/section/para</t>
  </si>
  <si>
    <t>/eml:eml/dataset/methods/sampling/spatialSamplingUnits/coverage/@scope</t>
  </si>
  <si>
    <t>/eml:eml/dataset/methods/sampling/spatialSamplingUnits/coverage/boundingCoordinates/boundingAltitudes/altitudeMaximum</t>
  </si>
  <si>
    <t>/eml:eml/dataset/methods/sampling/spatialSamplingUnits/coverage/boundingCoordinates/boundingAltitudes/altitudeMinimum</t>
  </si>
  <si>
    <t>/eml:eml/dataset/methods/sampling/spatialSamplingUnits/coverage/boundingCoordinates/boundingAltitudes/altitudeUnits</t>
  </si>
  <si>
    <t>/eml:eml/dataset/methods/sampling/spatialSamplingUnits/coverage/boundingCoordinates/eastBoundingCoordinate</t>
  </si>
  <si>
    <t>/eml:eml/dataset/methods/sampling/spatialSamplingUnits/coverage/boundingCoordinates/northBoundingCoordinate</t>
  </si>
  <si>
    <t>/eml:eml/dataset/methods/sampling/spatialSamplingUnits/coverage/boundingCoordinates/southBoundingCoordinate</t>
  </si>
  <si>
    <t>/eml:eml/dataset/methods/sampling/spatialSamplingUnits/coverage/boundingCoordinates/westBoundingCoordinate</t>
  </si>
  <si>
    <t>/eml:eml/dataset/methods/sampling/spatialSamplingUnits/coverage/geographicDescription</t>
  </si>
  <si>
    <t>/eml:eml/dataset/methods/sampling/studyExtent/description</t>
  </si>
  <si>
    <t>/eml:eml/dataset/methods/sampling/studyExtent/description/para</t>
  </si>
  <si>
    <t>/eml:eml/dataset/methods/sampling/studyExtent/description/para/superscript</t>
  </si>
  <si>
    <t>/eml:eml/dataset/project/@scope</t>
  </si>
  <si>
    <t>/eml:eml/dataset/project/abstract</t>
  </si>
  <si>
    <t>/eml:eml/dataset/project/abstract/para</t>
  </si>
  <si>
    <t>/eml:eml/dataset/project/abstract/section/para</t>
  </si>
  <si>
    <t>/eml:eml/dataset/project/funding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</si>
  <si>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</si>
  <si>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</si>
  <si>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</si>
  <si>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</si>
  <si>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</si>
  <si>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</si>
  <si>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</si>
  <si>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</si>
  <si>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</si>
  <si>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</si>
  <si>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</si>
  <si>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/eml:eml/dataset/project/personnel/phone</t>
  </si>
  <si>
    <t>/eml:eml/dataset/project/personnel/phone/@phonetype</t>
  </si>
  <si>
    <t>/eml:eml/dataset/project/personnel/role</t>
  </si>
  <si>
    <t>/eml:eml/dataset/project/personnel/userId</t>
  </si>
  <si>
    <t>/eml:eml/dataset/project/personnel/userId/@directory</t>
  </si>
  <si>
    <t>/eml:eml/dataset/project/studyAreaDescription/descriptor/@citableClassificationSystem</t>
  </si>
  <si>
    <t>/eml:eml/dataset/project/studyAreaDescription/descriptor/@name</t>
  </si>
  <si>
    <t>/eml:eml/dataset/project/studyAreaDescription/descriptor/descriptorValue</t>
  </si>
  <si>
    <t>/eml:eml/dataset/project/title</t>
  </si>
  <si>
    <t>/eml:eml/dataset/pubDate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</si>
  <si>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</si>
  <si>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</si>
  <si>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</si>
  <si>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</si>
  <si>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</si>
  <si>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</si>
  <si>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</si>
  <si>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</si>
  <si>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</si>
  <si>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</si>
  <si>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</si>
  <si>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</t>
  </si>
  <si>
    <t>/eml:eml/dataset/purpose/para</t>
  </si>
  <si>
    <t>/eml:eml/dataset/purpose/para/subscript</t>
  </si>
  <si>
    <t>/eml:eml/dataset/spatialRaster/alternateIdentifier</t>
  </si>
  <si>
    <t>/eml:eml/dataset/spatialRaster/attributeList/attribute/attributeDefinition</t>
  </si>
  <si>
    <t>/eml:eml/dataset/spatialRaster/attributeList/attribute/attributeName</t>
  </si>
  <si>
    <t>/eml:eml/dataset/spatialRaster/attributeList/attribute/measurementScale/nominal/nonNumericDomain/enumeratedDomain/codeDefinition/code</t>
  </si>
  <si>
    <t>/eml:eml/dataset/spatialRaster/attributeList/attribute/measurementScale/nominal/nonNumericDomain/enumeratedDomain/codeDefinition/definition</t>
  </si>
  <si>
    <t>/eml:eml/dataset/spatialRaster/attributeList/attribute/measurementScale/nominal/nonNumericDomain/enumeratedDomain/codeDefinition/source</t>
  </si>
  <si>
    <t>/eml:eml/dataset/spatialRaster/attributeList/attribute/measurementScale/nominal/nonNumericDomain/textDomain/definition</t>
  </si>
  <si>
    <t>/eml:eml/dataset/spatialRaster/attributeList/attribute/measurementScale/ratio/numericDomain/bounds/maximum</t>
  </si>
  <si>
    <t>/eml:eml/dataset/spatialRaster/attributeList/attribute/measurementScale/ratio/numericDomain/bounds/maximum/@exclusive</t>
  </si>
  <si>
    <t>/eml:eml/dataset/spatialRaster/attributeList/attribute/measurementScale/ratio/numericDomain/bounds/minimum</t>
  </si>
  <si>
    <t>/eml:eml/dataset/spatialRaster/attributeList/attribute/measurementScale/ratio/numericDomain/bounds/minimum/@exclusive</t>
  </si>
  <si>
    <t>/eml:eml/dataset/spatialRaster/attributeList/attribute/measurementScale/ratio/numericDomain/numberType</t>
  </si>
  <si>
    <t>/eml:eml/dataset/spatialRaster/attributeList/attribute/measurementScale/ratio/unit/customUnit</t>
  </si>
  <si>
    <t>/eml:eml/dataset/spatialRaster/attributeList/attribute/measurementScale/ratio/unit/standardUnit</t>
  </si>
  <si>
    <t>/eml:eml/dataset/spatialRaster/attributeList/attribute/storageType/@typeSystem</t>
  </si>
  <si>
    <t>/eml:eml/dataset/spatialRaster/cellGeometry</t>
  </si>
  <si>
    <t>/eml:eml/dataset/spatialRaster/cellSizeXDirection</t>
  </si>
  <si>
    <t>/eml:eml/dataset/spatialRaster/cellSizeYDirection</t>
  </si>
  <si>
    <t>/eml:eml/dataset/spatialRaster/columns</t>
  </si>
  <si>
    <t>/eml:eml/dataset/spatialRaster/entityDescription</t>
  </si>
  <si>
    <t>/eml:eml/dataset/spatialRaster/entityName</t>
  </si>
  <si>
    <t>/eml:eml/dataset/spatialRaster/horizontalAccuracy/accuracyReport</t>
  </si>
  <si>
    <t>/eml:eml/dataset/spatialRaster/horizontalAccuracy/quantitativeAccuracyReport/quantitativeAccuracyMethod</t>
  </si>
  <si>
    <t>/eml:eml/dataset/spatialRaster/horizontalAccuracy/quantitativeAccuracyReport/quantitativeAccuracyValue</t>
  </si>
  <si>
    <t>/eml:eml/dataset/spatialRaster/methods/methodStep/description/para</t>
  </si>
  <si>
    <t>/eml:eml/dataset/spatialRaster/numberOfBands</t>
  </si>
  <si>
    <t>/eml:eml/dataset/spatialRaster/physical/dataFormat/externallyDefinedFormat/formatName</t>
  </si>
  <si>
    <t>/eml:eml/dataset/spatialRaster/physical/distribution/online/url</t>
  </si>
  <si>
    <t>/eml:eml/dataset/spatialRaster/physical/objectName</t>
  </si>
  <si>
    <t>/eml:eml/dataset/spatialRaster/rasterOrigin</t>
  </si>
  <si>
    <t>/eml:eml/dataset/spatialRaster/rows</t>
  </si>
  <si>
    <t>/eml:eml/dataset/spatialRaster/spatialReference/horizCoordSysDef/@name</t>
  </si>
  <si>
    <t>/eml:eml/dataset/spatialRaster/spatialReference/horizCoordSysDef/projCoordSys/geogCoordSys/datum/@name</t>
  </si>
  <si>
    <t>/eml:eml/dataset/spatialRaster/spatialReference/horizCoordSysDef/projCoordSys/geogCoordSys/primeMeridian/@longitude</t>
  </si>
  <si>
    <t>/eml:eml/dataset/spatialRaster/spatialReference/horizCoordSysDef/projCoordSys/geogCoordSys/primeMeridian/@name</t>
  </si>
  <si>
    <t>/eml:eml/dataset/spatialRaster/spatialReference/horizCoordSysDef/projCoordSys/geogCoordSys/spheroid/@denomFlatRatio</t>
  </si>
  <si>
    <t>/eml:eml/dataset/spatialRaster/spatialReference/horizCoordSysDef/projCoordSys/geogCoordSys/spheroid/@name</t>
  </si>
  <si>
    <t>/eml:eml/dataset/spatialRaster/spatialReference/horizCoordSysDef/projCoordSys/geogCoordSys/spheroid/@semiAxisMajor</t>
  </si>
  <si>
    <t>/eml:eml/dataset/spatialRaster/spatialReference/horizCoordSysDef/projCoordSys/geogCoordSys/unit/@name</t>
  </si>
  <si>
    <t>/eml:eml/dataset/spatialRaster/spatialReference/horizCoordSysDef/projCoordSys/projection/@name</t>
  </si>
  <si>
    <t>/eml:eml/dataset/spatialRaster/spatialReference/horizCoordSysDef/projCoordSys/projection/parameter/@description</t>
  </si>
  <si>
    <t>/eml:eml/dataset/spatialRaster/spatialReference/horizCoordSysDef/projCoordSys/projection/parameter/@name</t>
  </si>
  <si>
    <t>/eml:eml/dataset/spatialRaster/spatialReference/horizCoordSysDef/projCoordSys/projection/parameter/@value</t>
  </si>
  <si>
    <t>/eml:eml/dataset/spatialRaster/spatialReference/horizCoordSysDef/projCoordSys/projection/unit/@name</t>
  </si>
  <si>
    <t>/eml:eml/dataset/spatialRaster/verticalAccuracy/accuracyReport</t>
  </si>
  <si>
    <t>/eml:eml/dataset/spatialRaster/verticalAccuracy/quantitativeAccuracyReport/quantitativeAccuracyMethod</t>
  </si>
  <si>
    <t>/eml:eml/dataset/spatialRaster/verticalAccuracy/quantitativeAccuracyReport/quantitativeAccuracyValue</t>
  </si>
  <si>
    <t>/eml:eml/dataset/spatialRaster/verticals</t>
  </si>
  <si>
    <t>/eml:eml/dataset/spatialVector/alternateIdentifier</t>
  </si>
  <si>
    <t>/eml:eml/dataset/spatialVector/attributeList/attribute/accuracy/attributeAccuracyReport</t>
  </si>
  <si>
    <t>/eml:eml/dataset/spatialVector/attributeList/attribute/accuracy/quantitativeAttributeAccuracyAssessment/attributeAccuracyExplanation</t>
  </si>
  <si>
    <t>/eml:eml/dataset/spatialVector/attributeList/attribute/accuracy/quantitativeAttributeAccuracyAssessment/attributeAccuracyValue</t>
  </si>
  <si>
    <t>/eml:eml/dataset/spatialVector/attributeList/attribute/attributeDefinition</t>
  </si>
  <si>
    <t>/eml:eml/dataset/spatialVector/attributeList/attribute/attributeName</t>
  </si>
  <si>
    <t>/eml:eml/dataset/spatialVector/attributeList/attribute/coverage/temporalCoverage/rangeOfDates/beginDate/calendarDate</t>
  </si>
  <si>
    <t>/eml:eml/dataset/spatialVector/attributeList/attribute/coverage/temporalCoverage/rangeOfDates/endDate/calendarDate</t>
  </si>
  <si>
    <t>/eml:eml/dataset/spatialVector/attributeList/attribute/measurementScale/nominal/nonNumericDomain/enumeratedDomain/codeDefinition/code</t>
  </si>
  <si>
    <t>/eml:eml/dataset/spatialVector/attributeList/attribute/measurementScale/nominal/nonNumericDomain/enumeratedDomain/codeDefinition/definition</t>
  </si>
  <si>
    <t>/eml:eml/dataset/spatialVector/attributeList/attribute/measurementScale/nominal/nonNumericDomain/enumeratedDomain/codeDefinition/source</t>
  </si>
  <si>
    <t>/eml:eml/dataset/spatialVector/attributeList/attribute/measurementScale/nominal/nonNumericDomain/textDomain/definition</t>
  </si>
  <si>
    <t>/eml:eml/dataset/spatialVector/attributeList/attribute/measurementScale/ratio/numericDomain/bounds/maximum</t>
  </si>
  <si>
    <t>/eml:eml/dataset/spatialVector/attributeList/attribute/measurementScale/ratio/numericDomain/bounds/maximum/@exclusive</t>
  </si>
  <si>
    <t>/eml:eml/dataset/spatialVector/attributeList/attribute/measurementScale/ratio/numericDomain/bounds/minimum</t>
  </si>
  <si>
    <t>/eml:eml/dataset/spatialVector/attributeList/attribute/measurementScale/ratio/numericDomain/bounds/minimum/@exclusive</t>
  </si>
  <si>
    <t>/eml:eml/dataset/spatialVector/attributeList/attribute/measurementScale/ratio/numericDomain/numberType</t>
  </si>
  <si>
    <t>/eml:eml/dataset/spatialVector/attributeList/attribute/measurementScale/ratio/unit/standardUnit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</si>
  <si>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</si>
  <si>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</si>
  <si>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</si>
  <si>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</si>
  <si>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</si>
  <si>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</si>
  <si>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/eml:eml/dataset/spatialVector/horizontalAccuracy/quantitativeAccuracyReport/quantitativeAccuracyMethod</t>
  </si>
  <si>
    <t>/eml:eml/dataset/spatialVector/horizontalAccuracy/quantitativeAccuracyReport/quantitativeAccuracyValue</t>
  </si>
  <si>
    <t>/eml:eml/dataset/spatialVector/methods/methodStep/description/para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</si>
  <si>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</si>
  <si>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</si>
  <si>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</si>
  <si>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</si>
  <si>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</si>
  <si>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</si>
  <si>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</si>
  <si>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</si>
  <si>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</si>
  <si>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</si>
  <si>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</si>
  <si>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</si>
  <si>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</si>
  <si>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</si>
  <si>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</si>
  <si>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</si>
  <si>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/eml:eml/dataset/spatialVector/verticalAccuracy/accuracyReport</t>
  </si>
  <si>
    <t>/eml:eml/dataset/spatialVector/verticalAccuracy/quantitativeAccuracyReport/quantitativeAccuracyMethod</t>
  </si>
  <si>
    <t>/eml:eml/dataset/spatialVector/verticalAccuracy/quantitativeAccuracyReport/quantitativeAccuracyValue</t>
  </si>
  <si>
    <t>/eml:eml/dataset/title</t>
  </si>
  <si>
    <t>Number of Records</t>
  </si>
  <si>
    <t>Collection</t>
  </si>
  <si>
    <t>Record</t>
  </si>
  <si>
    <t>2719.2.xml</t>
  </si>
  <si>
    <t>2720.2.xml</t>
  </si>
  <si>
    <t>2720.3.xml</t>
  </si>
  <si>
    <t>2720.8.xml</t>
  </si>
  <si>
    <t>2721.2.xml</t>
  </si>
  <si>
    <t>2721.6.xml</t>
  </si>
  <si>
    <t>2722.2.xml</t>
  </si>
  <si>
    <t>2722.5.xml</t>
  </si>
  <si>
    <t>2722.6.xml</t>
  </si>
  <si>
    <t>2723.5.xml</t>
  </si>
  <si>
    <t>2724.2.xml</t>
  </si>
  <si>
    <t>2724.3.xml</t>
  </si>
  <si>
    <t>2724.5.xml</t>
  </si>
  <si>
    <t>2725.2.xml</t>
  </si>
  <si>
    <t>2725.5.xml</t>
  </si>
  <si>
    <t>2725.6.xml</t>
  </si>
  <si>
    <t>2726.2.xml</t>
  </si>
  <si>
    <t>2726.5.xml</t>
  </si>
  <si>
    <t>2726.6.xml</t>
  </si>
  <si>
    <t>2727.2.xml</t>
  </si>
  <si>
    <t>2727.3.xml</t>
  </si>
  <si>
    <t>2727.6.xml</t>
  </si>
  <si>
    <t>2727.7.xml</t>
  </si>
  <si>
    <t>2728.2.xml</t>
  </si>
  <si>
    <t>2728.3.xml</t>
  </si>
  <si>
    <t>2728.7.xml</t>
  </si>
  <si>
    <t>2730.4.xml</t>
  </si>
  <si>
    <t>2730.7.xml</t>
  </si>
  <si>
    <t>2731.2.xml</t>
  </si>
  <si>
    <t>2732.6.xml</t>
  </si>
  <si>
    <t>2732.7.xml</t>
  </si>
  <si>
    <t>2733.2.xml</t>
  </si>
  <si>
    <t>2733.7.xml</t>
  </si>
  <si>
    <t>2739.3.xml</t>
  </si>
  <si>
    <t>2742.6.xml</t>
  </si>
  <si>
    <t>2742.7.xml</t>
  </si>
  <si>
    <t>2745.4.xml</t>
  </si>
  <si>
    <t>3112.6.xml</t>
  </si>
  <si>
    <t>3114.5.xml</t>
  </si>
  <si>
    <t>3114.7.xml</t>
  </si>
  <si>
    <t>3116.6.xml</t>
  </si>
  <si>
    <t>3117.4.xml</t>
  </si>
  <si>
    <t>3119.4.xml</t>
  </si>
  <si>
    <t>3120.2.xml</t>
  </si>
  <si>
    <t>3120.5.xml</t>
  </si>
  <si>
    <t>3126.7.xml</t>
  </si>
  <si>
    <t>3128.2.xml</t>
  </si>
  <si>
    <t>3128.5.xml</t>
  </si>
  <si>
    <t>3129.4.xml</t>
  </si>
  <si>
    <t>3137.7.xml</t>
  </si>
  <si>
    <t>3140.7.xml</t>
  </si>
  <si>
    <t>3141.4.xml</t>
  </si>
  <si>
    <t>3141.7.xml</t>
  </si>
  <si>
    <t>3142.4.xml</t>
  </si>
  <si>
    <t>3142.7.xml</t>
  </si>
  <si>
    <t>3145.13.xml</t>
  </si>
  <si>
    <t>3145.14.xml</t>
  </si>
  <si>
    <t>3145.4.xml</t>
  </si>
  <si>
    <t>3146.2.xml</t>
  </si>
  <si>
    <t>3147.2.xml</t>
  </si>
  <si>
    <t>3147.5.xml</t>
  </si>
  <si>
    <t>3148.6.xml</t>
  </si>
  <si>
    <t>3161.2.xml</t>
  </si>
  <si>
    <t>3162.1.xml</t>
  </si>
  <si>
    <t>3162.2.xml</t>
  </si>
  <si>
    <t>3164.1.xml</t>
  </si>
  <si>
    <t>3164.3.xml</t>
  </si>
  <si>
    <t>3167.6.xml</t>
  </si>
  <si>
    <t>3168.8.xml</t>
  </si>
  <si>
    <t>3169.7.xml</t>
  </si>
  <si>
    <t>3173.1.xml</t>
  </si>
  <si>
    <t>3173.2.xml</t>
  </si>
  <si>
    <t>3176.6.xml</t>
  </si>
  <si>
    <t>3176.7.xml</t>
  </si>
  <si>
    <t>3178.3.xml</t>
  </si>
  <si>
    <t>3178.7.xml</t>
  </si>
  <si>
    <t>3179.6.xml</t>
  </si>
  <si>
    <t>3182.4.xml</t>
  </si>
  <si>
    <t>3182.5.xml</t>
  </si>
  <si>
    <t>3184.7.xml</t>
  </si>
  <si>
    <t>3185.4.xml</t>
  </si>
  <si>
    <t>3185.7.xml</t>
  </si>
  <si>
    <t>3186.6.xml</t>
  </si>
  <si>
    <t>3187.4.xml</t>
  </si>
  <si>
    <t>3189.10.xml</t>
  </si>
  <si>
    <t>3189.5.xml</t>
  </si>
  <si>
    <t>3189.7.xml</t>
  </si>
  <si>
    <t>3190.7.xml</t>
  </si>
  <si>
    <t>3192.6.xml</t>
  </si>
  <si>
    <t>3192.7.xml</t>
  </si>
  <si>
    <t>3192.9.xml</t>
  </si>
  <si>
    <t>3212.4.xml</t>
  </si>
  <si>
    <t>3213.8.xml</t>
  </si>
  <si>
    <t>3215.4.xml</t>
  </si>
  <si>
    <t>3216.5.xml</t>
  </si>
  <si>
    <t>3217.5.xml</t>
  </si>
  <si>
    <t>3222.11.xml</t>
  </si>
  <si>
    <t>3222.14.xml</t>
  </si>
  <si>
    <t>3222.18.xml</t>
  </si>
  <si>
    <t>3222.21.xml</t>
  </si>
  <si>
    <t>3222.22.xml</t>
  </si>
  <si>
    <t>3222.23.xml</t>
  </si>
  <si>
    <t>3222.7.xml</t>
  </si>
  <si>
    <t>3222.8.xml</t>
  </si>
  <si>
    <t>3230.4.xml</t>
  </si>
  <si>
    <t>3234.6.xml</t>
  </si>
  <si>
    <t>3237.3.xml</t>
  </si>
  <si>
    <t>3237.4.xml</t>
  </si>
  <si>
    <t>3238.5.xml</t>
  </si>
  <si>
    <t>3239.3.xml</t>
  </si>
  <si>
    <t>3239.4.xml</t>
  </si>
  <si>
    <t>3241.4.xml</t>
  </si>
  <si>
    <t>3252.2.xml</t>
  </si>
  <si>
    <t>3252.3.xml</t>
  </si>
  <si>
    <t>3256.4.xml</t>
  </si>
  <si>
    <t>3980.11.xml</t>
  </si>
  <si>
    <t>3980.12.xml</t>
  </si>
  <si>
    <t>3982.1.xml</t>
  </si>
  <si>
    <t>3982.3.xml</t>
  </si>
  <si>
    <t>3982.7.xml</t>
  </si>
  <si>
    <t>3986.4.xml</t>
  </si>
  <si>
    <t>3990.1.xml</t>
  </si>
  <si>
    <t>3990.3.xml</t>
  </si>
  <si>
    <t>3990.4.xml</t>
  </si>
  <si>
    <t>3990.5.xml</t>
  </si>
  <si>
    <t>3995.3.xml</t>
  </si>
  <si>
    <t>3995.4.xml</t>
  </si>
  <si>
    <t>3999.4.xml</t>
  </si>
  <si>
    <t>4002.5.xml</t>
  </si>
  <si>
    <t>4004.3.xml</t>
  </si>
  <si>
    <t>4019.10.xml</t>
  </si>
  <si>
    <t>4019.11.xml</t>
  </si>
  <si>
    <t>4019.4.xml</t>
  </si>
  <si>
    <t>4019.5.xml</t>
  </si>
  <si>
    <t>4019.7.xml</t>
  </si>
  <si>
    <t>4020.17.xml</t>
  </si>
  <si>
    <t>4020.18.xml</t>
  </si>
  <si>
    <t>4020.20.xml</t>
  </si>
  <si>
    <t>4021.12.xml</t>
  </si>
  <si>
    <t>4021.13.xml</t>
  </si>
  <si>
    <t>4021.14.xml</t>
  </si>
  <si>
    <t>4021.16.xml</t>
  </si>
  <si>
    <t>4021.6.xml</t>
  </si>
  <si>
    <t>4021.7.xml</t>
  </si>
  <si>
    <t>4021.8.xml</t>
  </si>
  <si>
    <t>4022.11.xml</t>
  </si>
  <si>
    <t>4022.12.xml</t>
  </si>
  <si>
    <t>4022.13.xml</t>
  </si>
  <si>
    <t>4022.15.xml</t>
  </si>
  <si>
    <t>4022.6.xml</t>
  </si>
  <si>
    <t>4022.7.xml</t>
  </si>
  <si>
    <t>4022.8.xml</t>
  </si>
  <si>
    <t>4022.9.xml</t>
  </si>
  <si>
    <t>4027.10.xml</t>
  </si>
  <si>
    <t>4027.11.xml</t>
  </si>
  <si>
    <t>4027.2.xml</t>
  </si>
  <si>
    <t>4027.3.xml</t>
  </si>
  <si>
    <t>4027.7.xml</t>
  </si>
  <si>
    <t>4027.8.xml</t>
  </si>
  <si>
    <t>4027.9.xml</t>
  </si>
  <si>
    <t>4031.2.xml</t>
  </si>
  <si>
    <t>4031.3.xml</t>
  </si>
  <si>
    <t>4031.4.xml</t>
  </si>
  <si>
    <t>4031.5.xml</t>
  </si>
  <si>
    <t>4031.8.xml</t>
  </si>
  <si>
    <t>4032.7.xml</t>
  </si>
  <si>
    <t>4033.4.xml</t>
  </si>
  <si>
    <t>4034.2.xml</t>
  </si>
  <si>
    <t>4035.6.xml</t>
  </si>
  <si>
    <t>4041.10.xml</t>
  </si>
  <si>
    <t>4041.5.xml</t>
  </si>
  <si>
    <t>4044.5.xml</t>
  </si>
  <si>
    <t>4047.9.xml</t>
  </si>
  <si>
    <t>4052.4.xml</t>
  </si>
  <si>
    <t>4052.7.xml</t>
  </si>
  <si>
    <t>4054.6.xml</t>
  </si>
  <si>
    <t>4055.10.xml</t>
  </si>
  <si>
    <t>4055.5.xml</t>
  </si>
  <si>
    <t>4057.7.xml</t>
  </si>
  <si>
    <t>4059.2.xml</t>
  </si>
  <si>
    <t>4062.4.xml</t>
  </si>
  <si>
    <t>4062.7.xml</t>
  </si>
  <si>
    <t>4066.4.xml</t>
  </si>
  <si>
    <t>4333.1.xml</t>
  </si>
  <si>
    <t>4009.5.xml</t>
  </si>
  <si>
    <t>4012.5.xml</t>
  </si>
  <si>
    <t>4336.1.xml</t>
  </si>
  <si>
    <t>4338.1.xml</t>
  </si>
  <si>
    <t>4338.3.xml</t>
  </si>
  <si>
    <t>4339.1.xml</t>
  </si>
  <si>
    <t>4341.12.xml</t>
  </si>
  <si>
    <t>4341.15.xml</t>
  </si>
  <si>
    <t>4341.18.xml</t>
  </si>
  <si>
    <t>4341.19.xml</t>
  </si>
  <si>
    <t>4341.20.xml</t>
  </si>
  <si>
    <t>4341.21.xml</t>
  </si>
  <si>
    <t>4341.22.xml</t>
  </si>
  <si>
    <t>4341.23.xml</t>
  </si>
  <si>
    <t>3136.5.xml</t>
  </si>
  <si>
    <t>3191.6.xml</t>
  </si>
  <si>
    <t>3191.9.xml</t>
  </si>
  <si>
    <t>4000.3.xml</t>
  </si>
  <si>
    <t>4000.5.xml</t>
  </si>
  <si>
    <t>4003.3.xml</t>
  </si>
  <si>
    <t>4023.7.xml</t>
  </si>
  <si>
    <t>4042.4.xml</t>
  </si>
  <si>
    <t>4043.4.xml</t>
  </si>
  <si>
    <t>4048.3.xml</t>
  </si>
  <si>
    <t>4345.7.xml</t>
  </si>
  <si>
    <t>4346.5.xml</t>
  </si>
  <si>
    <t>4346.6.xml</t>
  </si>
  <si>
    <t>4542.1.xml</t>
  </si>
  <si>
    <t>4543.1.xml</t>
  </si>
  <si>
    <t>4543.2.xml</t>
  </si>
  <si>
    <t>4547.5.xml</t>
  </si>
  <si>
    <t>4548.6.xml</t>
  </si>
  <si>
    <t>4548.7.xml</t>
  </si>
  <si>
    <t>4528.2.xml</t>
  </si>
  <si>
    <t>4528.4.xml</t>
  </si>
  <si>
    <t>4528.5.xml</t>
  </si>
  <si>
    <t>4528.7.xml</t>
  </si>
  <si>
    <t>4528.8.xml</t>
  </si>
  <si>
    <t>4528.9.xml</t>
  </si>
  <si>
    <t>4342.2.xml</t>
  </si>
  <si>
    <t>4787.3.xml</t>
  </si>
  <si>
    <t>5030.1.xml</t>
  </si>
  <si>
    <t>5030.2.xml</t>
  </si>
  <si>
    <t>5030.6.xml</t>
  </si>
  <si>
    <t>4550.1.xml</t>
  </si>
  <si>
    <t>4550.2.xml</t>
  </si>
  <si>
    <t>4550.3.xml</t>
  </si>
  <si>
    <t>4541.3.xml</t>
  </si>
  <si>
    <t>4791.2.xml</t>
  </si>
  <si>
    <t>4791.3.xml</t>
  </si>
  <si>
    <t>5195.2.xml</t>
  </si>
  <si>
    <t>5217.2.xml</t>
  </si>
  <si>
    <t>5229.2.xml</t>
  </si>
  <si>
    <t>5277.3.xml</t>
  </si>
  <si>
    <t>5277.4.xml</t>
  </si>
  <si>
    <t>5277.5.xml</t>
  </si>
  <si>
    <t>4789.6.xml</t>
  </si>
  <si>
    <t>5028.1.xml</t>
  </si>
  <si>
    <t>5215.11.xml</t>
  </si>
  <si>
    <t>5215.5.xml</t>
  </si>
  <si>
    <t>5316.3.xml</t>
  </si>
  <si>
    <t>5316.4.xml</t>
  </si>
  <si>
    <t>5319.3.xml</t>
  </si>
  <si>
    <t>5328.1.xml</t>
  </si>
  <si>
    <t>5328.2.xml</t>
  </si>
  <si>
    <t>5329.1.xml</t>
  </si>
  <si>
    <t>5331.1.xml</t>
  </si>
  <si>
    <t>5345.2.xml</t>
  </si>
  <si>
    <t>2719.5.xml</t>
  </si>
  <si>
    <t>2719.6.xml</t>
  </si>
  <si>
    <t>2720.7.xml</t>
  </si>
  <si>
    <t>2721.5.xml</t>
  </si>
  <si>
    <t>2728.6.xml</t>
  </si>
  <si>
    <t>2733.6.xml</t>
  </si>
  <si>
    <t>2739.7.xml</t>
  </si>
  <si>
    <t>2742.8.xml</t>
  </si>
  <si>
    <t>3112.7.xml</t>
  </si>
  <si>
    <t>3124.9.xml</t>
  </si>
  <si>
    <t>3140.8.xml</t>
  </si>
  <si>
    <t>3143.9.xml</t>
  </si>
  <si>
    <t>3147.6.xml</t>
  </si>
  <si>
    <t>3147.7.xml</t>
  </si>
  <si>
    <t>3162.6.xml</t>
  </si>
  <si>
    <t>3168.7.xml</t>
  </si>
  <si>
    <t>3228.4.xml</t>
  </si>
  <si>
    <t>3231.3.xml</t>
  </si>
  <si>
    <t>3240.4.xml</t>
  </si>
  <si>
    <t>3980.13.xml</t>
  </si>
  <si>
    <t>3983.4.xml</t>
  </si>
  <si>
    <t>3985.4.xml</t>
  </si>
  <si>
    <t>3989.3.xml</t>
  </si>
  <si>
    <t>3989.4.xml</t>
  </si>
  <si>
    <t>3989.5.xml</t>
  </si>
  <si>
    <t>3989.6.xml</t>
  </si>
  <si>
    <t>3989.7.xml</t>
  </si>
  <si>
    <t>3993.4.xml</t>
  </si>
  <si>
    <t>3993.5.xml</t>
  </si>
  <si>
    <t>3995.5.xml</t>
  </si>
  <si>
    <t>3999.5.xml</t>
  </si>
  <si>
    <t>4000.6.xml</t>
  </si>
  <si>
    <t>4019.12.xml</t>
  </si>
  <si>
    <t>4020.19.xml</t>
  </si>
  <si>
    <t>4032.9.xml</t>
  </si>
  <si>
    <t>4035.9.xml</t>
  </si>
  <si>
    <t>4042.3.xml</t>
  </si>
  <si>
    <t>4046.7.xml</t>
  </si>
  <si>
    <t>4053.8.xml</t>
  </si>
  <si>
    <t>4054.7.xml</t>
  </si>
  <si>
    <t>4055.11.xml</t>
  </si>
  <si>
    <t>4057.8.xml</t>
  </si>
  <si>
    <t>4544.3.xml</t>
  </si>
  <si>
    <t>4544.4.xml</t>
  </si>
  <si>
    <t>4782.2.xml</t>
  </si>
  <si>
    <t>4789.5.xml</t>
  </si>
  <si>
    <t>5030.5.xml</t>
  </si>
  <si>
    <t>5277.6.xml</t>
  </si>
  <si>
    <t>5346.1.xml</t>
  </si>
  <si>
    <t>5346.2.xml</t>
  </si>
  <si>
    <t>5346.3.xml</t>
  </si>
  <si>
    <t>94048.3.xml</t>
  </si>
  <si>
    <t>2742.10.xml</t>
  </si>
  <si>
    <t>3113.7.xml</t>
  </si>
  <si>
    <t>3140.9.xml</t>
  </si>
  <si>
    <t>3162.7.xml</t>
  </si>
  <si>
    <t>3176.8.xml</t>
  </si>
  <si>
    <t>3178.10.xml</t>
  </si>
  <si>
    <t>3178.8.xml</t>
  </si>
  <si>
    <t>3178.9.xml</t>
  </si>
  <si>
    <t>3194.7.xml</t>
  </si>
  <si>
    <t>3222.26.xml</t>
  </si>
  <si>
    <t>3238.6.xml</t>
  </si>
  <si>
    <t>3254.8.xml</t>
  </si>
  <si>
    <t>3980.14.xml</t>
  </si>
  <si>
    <t>4020.22.xml</t>
  </si>
  <si>
    <t>4021.20.xml</t>
  </si>
  <si>
    <t>4021.21.xml</t>
  </si>
  <si>
    <t>4022.18.xml</t>
  </si>
  <si>
    <t>4022.19.xml</t>
  </si>
  <si>
    <t>4027.12.xml</t>
  </si>
  <si>
    <t>4028.6.xml</t>
  </si>
  <si>
    <t>4030.7.xml</t>
  </si>
  <si>
    <t>4032.10.xml</t>
  </si>
  <si>
    <t>4041.11.xml</t>
  </si>
  <si>
    <t>4053.9.xml</t>
  </si>
  <si>
    <t>4055.12.xml</t>
  </si>
  <si>
    <t>4057.9.xml</t>
  </si>
  <si>
    <t>4341.25.xml</t>
  </si>
  <si>
    <t>4528.10.xml</t>
  </si>
  <si>
    <t>4550.4.xml</t>
  </si>
  <si>
    <t>5034.4.xml</t>
  </si>
  <si>
    <t>5178.3.xml</t>
  </si>
  <si>
    <t>5276.4.xml</t>
  </si>
  <si>
    <t>5357.3.xml</t>
  </si>
  <si>
    <t>3254.9.xml</t>
  </si>
  <si>
    <t>3976.1.xml</t>
  </si>
  <si>
    <t>4019.14.xml</t>
  </si>
  <si>
    <t>4543.4.xml</t>
  </si>
  <si>
    <t>4780.3.xml</t>
  </si>
  <si>
    <t>4781.2.xml</t>
  </si>
  <si>
    <t>4792.3.xml</t>
  </si>
  <si>
    <t>5216.2.xml</t>
  </si>
  <si>
    <t>5216.4.xml</t>
  </si>
  <si>
    <t>5275.3.xml</t>
  </si>
  <si>
    <t>5370.3.xml</t>
  </si>
  <si>
    <t>5453.2.xml</t>
  </si>
  <si>
    <t>5482.2.xml</t>
  </si>
  <si>
    <t>5482.3.xml</t>
  </si>
  <si>
    <t>5513.2.xml</t>
  </si>
  <si>
    <t>5169.2.xml</t>
  </si>
  <si>
    <t>Number of Elements / Attributes</t>
  </si>
  <si>
    <t>Coverage w/r to Repository (CR):         number of elements / total number of elements</t>
  </si>
  <si>
    <t>Average Occurrence Rate</t>
  </si>
  <si>
    <t>Repository Completeness: Number of elements     / number of elements in most complete collection in repository</t>
  </si>
  <si>
    <t>Homogeneity: Number &gt;= 1     / Total Number of elements in the collection</t>
  </si>
  <si>
    <t>Partial Elements: Number &lt; 0 and &lt; 1</t>
  </si>
  <si>
    <t>Retrieval Date</t>
  </si>
  <si>
    <t>Formulas</t>
  </si>
  <si>
    <t>MIN</t>
  </si>
  <si>
    <t>MAX</t>
  </si>
  <si>
    <t>AVG</t>
  </si>
  <si>
    <t>Element Name</t>
  </si>
  <si>
    <t>#Collections</t>
  </si>
  <si>
    <t># = 100%</t>
  </si>
  <si>
    <t># &gt;= 100%</t>
  </si>
  <si>
    <t>Number of Concepts</t>
  </si>
  <si>
    <t>Coverage w/r to Repository (CR):         number of concepts / total number of concepts</t>
  </si>
  <si>
    <t>Repository Completeness: Number of concepts / num    ber of concepts in most complete collection in repository</t>
  </si>
  <si>
    <t>Homogeneity: Number &gt;= 1 /     Total Number of concepts in the collection</t>
  </si>
  <si>
    <t>Partial Concepts: Number &lt; 0 and &lt;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</si>
</sst>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19">
      <c r="B1" t="s">
        <v>890</v>
      </c>
      <c r="C1" t="s">
        <v>891</v>
      </c>
      <c r="D1" t="s">
        <v>892</v>
      </c>
      <c r="E1" t="s">
        <v>893</v>
      </c>
      <c r="F1">
        <f>ConceptOccurrence!B1</f>
        <v>0</v>
      </c>
      <c r="G1">
        <f>ConceptOccurrence!C1</f>
        <v>0</v>
      </c>
      <c r="H1">
        <f>ConceptOccurrence!D1</f>
        <v>0</v>
      </c>
      <c r="I1">
        <f>ConceptOccurrence!E1</f>
        <v>0</v>
      </c>
      <c r="J1">
        <f>ConceptOccurrence!F1</f>
        <v>0</v>
      </c>
      <c r="K1">
        <f>ConceptOccurrence!G1</f>
        <v>0</v>
      </c>
      <c r="L1">
        <f>ConceptOccurrence!H1</f>
        <v>0</v>
      </c>
      <c r="M1">
        <f>ConceptOccurrence!I1</f>
        <v>0</v>
      </c>
      <c r="N1">
        <f>ConceptOccurrence!J1</f>
        <v>0</v>
      </c>
      <c r="O1">
        <f>ConceptOccurrence!K1</f>
        <v>0</v>
      </c>
      <c r="P1">
        <f>ConceptOccurrence!L1</f>
        <v>0</v>
      </c>
      <c r="Q1">
        <f>ConceptOccurrence!M1</f>
        <v>0</v>
      </c>
      <c r="R1">
        <f>ConceptOccurrence!N1</f>
        <v>0</v>
      </c>
      <c r="S1">
        <f>ConceptOccurrence!O1</f>
        <v>0</v>
      </c>
    </row>
    <row r="2" spans="1:19">
      <c r="A2" t="s">
        <v>527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 AVGxpathOccurrence!1:1048576,2)</f>
        <v>0</v>
      </c>
      <c r="G2">
        <f>VLOOKUP("Number of Records", AVGxpathOccurrence!1:1048576,3)</f>
        <v>0</v>
      </c>
      <c r="H2">
        <f>VLOOKUP("Number of Records", AVGxpathOccurrence!1:1048576,4)</f>
        <v>0</v>
      </c>
      <c r="I2">
        <f>VLOOKUP("Number of Records", AVGxpathOccurrence!1:1048576,5)</f>
        <v>0</v>
      </c>
      <c r="J2">
        <f>VLOOKUP("Number of Records", AVGxpathOccurrence!1:1048576,6)</f>
        <v>0</v>
      </c>
      <c r="K2">
        <f>VLOOKUP("Number of Records", AVGxpathOccurrence!1:1048576,7)</f>
        <v>0</v>
      </c>
      <c r="L2">
        <f>VLOOKUP("Number of Records", AVGxpathOccurrence!1:1048576,8)</f>
        <v>0</v>
      </c>
      <c r="M2">
        <f>VLOOKUP("Number of Records", AVGxpathOccurrence!1:1048576,9)</f>
        <v>0</v>
      </c>
      <c r="N2">
        <f>VLOOKUP("Number of Records", AVGxpathOccurrence!1:1048576,10)</f>
        <v>0</v>
      </c>
      <c r="O2">
        <f>VLOOKUP("Number of Records", AVGxpathOccurrence!1:1048576,11)</f>
        <v>0</v>
      </c>
      <c r="P2">
        <f>VLOOKUP("Number of Records", AVGxpathOccurrence!1:1048576,12)</f>
        <v>0</v>
      </c>
      <c r="Q2">
        <f>VLOOKUP("Number of Records", AVGxpathOccurrence!1:1048576,13)</f>
        <v>0</v>
      </c>
      <c r="R2">
        <f>VLOOKUP("Number of Records", AVGxpathOccurrence!1:1048576,14)</f>
        <v>0</v>
      </c>
      <c r="S2">
        <f>VLOOKUP("Number of Records", AVGxpathOccurrence!1:1048576,15)</f>
        <v>0</v>
      </c>
    </row>
    <row r="3" spans="1:19">
      <c r="A3" t="s">
        <v>898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COUNTIF(ConceptOccurrence!B2:B501,"&gt;"&amp;0)</f>
        <v>0</v>
      </c>
      <c r="G3">
        <f>COUNTIF(ConceptOccurrence!C2:C501,"&gt;"&amp;0)</f>
        <v>0</v>
      </c>
      <c r="H3">
        <f>COUNTIF(ConceptOccurrence!D2:D501,"&gt;"&amp;0)</f>
        <v>0</v>
      </c>
      <c r="I3">
        <f>COUNTIF(ConceptOccurrence!E2:E501,"&gt;"&amp;0)</f>
        <v>0</v>
      </c>
      <c r="J3">
        <f>COUNTIF(ConceptOccurrence!F2:F501,"&gt;"&amp;0)</f>
        <v>0</v>
      </c>
      <c r="K3">
        <f>COUNTIF(ConceptOccurrence!G2:G501,"&gt;"&amp;0)</f>
        <v>0</v>
      </c>
      <c r="L3">
        <f>COUNTIF(ConceptOccurrence!H2:H501,"&gt;"&amp;0)</f>
        <v>0</v>
      </c>
      <c r="M3">
        <f>COUNTIF(ConceptOccurrence!I2:I501,"&gt;"&amp;0)</f>
        <v>0</v>
      </c>
      <c r="N3">
        <f>COUNTIF(ConceptOccurrence!J2:J501,"&gt;"&amp;0)</f>
        <v>0</v>
      </c>
      <c r="O3">
        <f>COUNTIF(ConceptOccurrence!K2:K501,"&gt;"&amp;0)</f>
        <v>0</v>
      </c>
      <c r="P3">
        <f>COUNTIF(ConceptOccurrence!L2:L501,"&gt;"&amp;0)</f>
        <v>0</v>
      </c>
      <c r="Q3">
        <f>COUNTIF(ConceptOccurrence!M2:M501,"&gt;"&amp;0)</f>
        <v>0</v>
      </c>
      <c r="R3">
        <f>COUNTIF(ConceptOccurrence!N2:N501,"&gt;"&amp;0)</f>
        <v>0</v>
      </c>
      <c r="S3">
        <f>COUNTIF(ConceptOccurrence!O2:O501,"&gt;"&amp;0)</f>
        <v>0</v>
      </c>
    </row>
    <row r="4" spans="1:19">
      <c r="A4" t="s">
        <v>899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F3/COUNTA(ConceptOccurrence!B2:B501)</f>
        <v>0</v>
      </c>
      <c r="G4" s="2">
        <f>G3/COUNTA(ConceptOccurrence!C2:C501)</f>
        <v>0</v>
      </c>
      <c r="H4" s="2">
        <f>H3/COUNTA(ConceptOccurrence!D2:D501)</f>
        <v>0</v>
      </c>
      <c r="I4" s="2">
        <f>I3/COUNTA(ConceptOccurrence!E2:E501)</f>
        <v>0</v>
      </c>
      <c r="J4" s="2">
        <f>J3/COUNTA(ConceptOccurrence!F2:F501)</f>
        <v>0</v>
      </c>
      <c r="K4" s="2">
        <f>K3/COUNTA(ConceptOccurrence!G2:G501)</f>
        <v>0</v>
      </c>
      <c r="L4" s="2">
        <f>L3/COUNTA(ConceptOccurrence!H2:H501)</f>
        <v>0</v>
      </c>
      <c r="M4" s="2">
        <f>M3/COUNTA(ConceptOccurrence!I2:I501)</f>
        <v>0</v>
      </c>
      <c r="N4" s="2">
        <f>N3/COUNTA(ConceptOccurrence!J2:J501)</f>
        <v>0</v>
      </c>
      <c r="O4" s="2">
        <f>O3/COUNTA(ConceptOccurrence!K2:K501)</f>
        <v>0</v>
      </c>
      <c r="P4" s="2">
        <f>P3/COUNTA(ConceptOccurrence!L2:L501)</f>
        <v>0</v>
      </c>
      <c r="Q4" s="2">
        <f>Q3/COUNTA(ConceptOccurrence!M2:M501)</f>
        <v>0</v>
      </c>
      <c r="R4" s="2">
        <f>R3/COUNTA(ConceptOccurrence!N2:N501)</f>
        <v>0</v>
      </c>
      <c r="S4" s="2">
        <f>S3/COUNTA(ConceptOccurrence!O2:O501)</f>
        <v>0</v>
      </c>
    </row>
    <row r="5" spans="1:19">
      <c r="A5" t="s">
        <v>885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SUM(ConceptOccurrence!B2:B501)/F3</f>
        <v>0</v>
      </c>
      <c r="G5" s="2">
        <f>SUM(ConceptOccurrence!C2:C501)/G3</f>
        <v>0</v>
      </c>
      <c r="H5" s="2">
        <f>SUM(ConceptOccurrence!D2:D501)/H3</f>
        <v>0</v>
      </c>
      <c r="I5" s="2">
        <f>SUM(ConceptOccurrence!E2:E501)/I3</f>
        <v>0</v>
      </c>
      <c r="J5" s="2">
        <f>SUM(ConceptOccurrence!F2:F501)/J3</f>
        <v>0</v>
      </c>
      <c r="K5" s="2">
        <f>SUM(ConceptOccurrence!G2:G501)/K3</f>
        <v>0</v>
      </c>
      <c r="L5" s="2">
        <f>SUM(ConceptOccurrence!H2:H501)/L3</f>
        <v>0</v>
      </c>
      <c r="M5" s="2">
        <f>SUM(ConceptOccurrence!I2:I501)/M3</f>
        <v>0</v>
      </c>
      <c r="N5" s="2">
        <f>SUM(ConceptOccurrence!J2:J501)/N3</f>
        <v>0</v>
      </c>
      <c r="O5" s="2">
        <f>SUM(ConceptOccurrence!K2:K501)/O3</f>
        <v>0</v>
      </c>
      <c r="P5" s="2">
        <f>SUM(ConceptOccurrence!L2:L501)/P3</f>
        <v>0</v>
      </c>
      <c r="Q5" s="2">
        <f>SUM(ConceptOccurrence!M2:M501)/Q3</f>
        <v>0</v>
      </c>
      <c r="R5" s="2">
        <f>SUM(ConceptOccurrence!N2:N501)/R3</f>
        <v>0</v>
      </c>
      <c r="S5" s="2">
        <f>SUM(ConceptOccurrence!O2:O501)/S3</f>
        <v>0</v>
      </c>
    </row>
    <row r="6" spans="1:19">
      <c r="A6" t="s">
        <v>900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F3/MAX(F3:S3)</f>
        <v>0</v>
      </c>
      <c r="G6" s="2">
        <f>G3/MAX(F3:S3)</f>
        <v>0</v>
      </c>
      <c r="H6" s="2">
        <f>H3/MAX(F3:S3)</f>
        <v>0</v>
      </c>
      <c r="I6" s="2">
        <f>I3/MAX(F3:S3)</f>
        <v>0</v>
      </c>
      <c r="J6" s="2">
        <f>J3/MAX(F3:S3)</f>
        <v>0</v>
      </c>
      <c r="K6" s="2">
        <f>K3/MAX(F3:S3)</f>
        <v>0</v>
      </c>
      <c r="L6" s="2">
        <f>L3/MAX(F3:S3)</f>
        <v>0</v>
      </c>
      <c r="M6" s="2">
        <f>M3/MAX(F3:S3)</f>
        <v>0</v>
      </c>
      <c r="N6" s="2">
        <f>N3/MAX(F3:S3)</f>
        <v>0</v>
      </c>
      <c r="O6" s="2">
        <f>O3/MAX(F3:S3)</f>
        <v>0</v>
      </c>
      <c r="P6" s="2">
        <f>P3/MAX(F3:S3)</f>
        <v>0</v>
      </c>
      <c r="Q6" s="2">
        <f>Q3/MAX(F3:S3)</f>
        <v>0</v>
      </c>
      <c r="R6" s="2">
        <f>R3/MAX(F3:S3)</f>
        <v>0</v>
      </c>
      <c r="S6" s="2">
        <f>S3/MAX(F3:S3)</f>
        <v>0</v>
      </c>
    </row>
    <row r="7" spans="1:19">
      <c r="A7" t="s">
        <v>901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COUNTIF(ConceptOccurrence!B2:B501,"&gt;="&amp;1)/F3</f>
        <v>0</v>
      </c>
      <c r="G7" s="2">
        <f>COUNTIF(ConceptOccurrence!C2:C501,"&gt;="&amp;1)/G3</f>
        <v>0</v>
      </c>
      <c r="H7" s="2">
        <f>COUNTIF(ConceptOccurrence!D2:D501,"&gt;="&amp;1)/H3</f>
        <v>0</v>
      </c>
      <c r="I7" s="2">
        <f>COUNTIF(ConceptOccurrence!E2:E501,"&gt;="&amp;1)/I3</f>
        <v>0</v>
      </c>
      <c r="J7" s="2">
        <f>COUNTIF(ConceptOccurrence!F2:F501,"&gt;="&amp;1)/J3</f>
        <v>0</v>
      </c>
      <c r="K7" s="2">
        <f>COUNTIF(ConceptOccurrence!G2:G501,"&gt;="&amp;1)/K3</f>
        <v>0</v>
      </c>
      <c r="L7" s="2">
        <f>COUNTIF(ConceptOccurrence!H2:H501,"&gt;="&amp;1)/L3</f>
        <v>0</v>
      </c>
      <c r="M7" s="2">
        <f>COUNTIF(ConceptOccurrence!I2:I501,"&gt;="&amp;1)/M3</f>
        <v>0</v>
      </c>
      <c r="N7" s="2">
        <f>COUNTIF(ConceptOccurrence!J2:J501,"&gt;="&amp;1)/N3</f>
        <v>0</v>
      </c>
      <c r="O7" s="2">
        <f>COUNTIF(ConceptOccurrence!K2:K501,"&gt;="&amp;1)/O3</f>
        <v>0</v>
      </c>
      <c r="P7" s="2">
        <f>COUNTIF(ConceptOccurrence!L2:L501,"&gt;="&amp;1)/P3</f>
        <v>0</v>
      </c>
      <c r="Q7" s="2">
        <f>COUNTIF(ConceptOccurrence!M2:M501,"&gt;="&amp;1)/Q3</f>
        <v>0</v>
      </c>
      <c r="R7" s="2">
        <f>COUNTIF(ConceptOccurrence!N2:N501,"&gt;="&amp;1)/R3</f>
        <v>0</v>
      </c>
      <c r="S7" s="2">
        <f>COUNTIF(ConceptOccurrence!O2:O501,"&gt;="&amp;1)/S3</f>
        <v>0</v>
      </c>
    </row>
    <row r="8" spans="1:19">
      <c r="A8" t="s">
        <v>902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COUNTIFS(ConceptOccurrence!B2:B501,"&gt;"&amp;0,ConceptOccurrence!B2:B501,"&lt;"&amp;1)/F3</f>
        <v>0</v>
      </c>
      <c r="G8" s="2">
        <f>COUNTIFS(ConceptOccurrence!C2:C501,"&gt;"&amp;0,ConceptOccurrence!C2:C501,"&lt;"&amp;1)/G3</f>
        <v>0</v>
      </c>
      <c r="H8" s="2">
        <f>COUNTIFS(ConceptOccurrence!D2:D501,"&gt;"&amp;0,ConceptOccurrence!D2:D501,"&lt;"&amp;1)/H3</f>
        <v>0</v>
      </c>
      <c r="I8" s="2">
        <f>COUNTIFS(ConceptOccurrence!E2:E501,"&gt;"&amp;0,ConceptOccurrence!E2:E501,"&lt;"&amp;1)/I3</f>
        <v>0</v>
      </c>
      <c r="J8" s="2">
        <f>COUNTIFS(ConceptOccurrence!F2:F501,"&gt;"&amp;0,ConceptOccurrence!F2:F501,"&lt;"&amp;1)/J3</f>
        <v>0</v>
      </c>
      <c r="K8" s="2">
        <f>COUNTIFS(ConceptOccurrence!G2:G501,"&gt;"&amp;0,ConceptOccurrence!G2:G501,"&lt;"&amp;1)/K3</f>
        <v>0</v>
      </c>
      <c r="L8" s="2">
        <f>COUNTIFS(ConceptOccurrence!H2:H501,"&gt;"&amp;0,ConceptOccurrence!H2:H501,"&lt;"&amp;1)/L3</f>
        <v>0</v>
      </c>
      <c r="M8" s="2">
        <f>COUNTIFS(ConceptOccurrence!I2:I501,"&gt;"&amp;0,ConceptOccurrence!I2:I501,"&lt;"&amp;1)/M3</f>
        <v>0</v>
      </c>
      <c r="N8" s="2">
        <f>COUNTIFS(ConceptOccurrence!J2:J501,"&gt;"&amp;0,ConceptOccurrence!J2:J501,"&lt;"&amp;1)/N3</f>
        <v>0</v>
      </c>
      <c r="O8" s="2">
        <f>COUNTIFS(ConceptOccurrence!K2:K501,"&gt;"&amp;0,ConceptOccurrence!K2:K501,"&lt;"&amp;1)/O3</f>
        <v>0</v>
      </c>
      <c r="P8" s="2">
        <f>COUNTIFS(ConceptOccurrence!L2:L501,"&gt;"&amp;0,ConceptOccurrence!L2:L501,"&lt;"&amp;1)/P3</f>
        <v>0</v>
      </c>
      <c r="Q8" s="2">
        <f>COUNTIFS(ConceptOccurrence!M2:M501,"&gt;"&amp;0,ConceptOccurrence!M2:M501,"&lt;"&amp;1)/Q3</f>
        <v>0</v>
      </c>
      <c r="R8" s="2">
        <f>COUNTIFS(ConceptOccurrence!N2:N501,"&gt;"&amp;0,ConceptOccurrence!N2:N501,"&lt;"&amp;1)/R3</f>
        <v>0</v>
      </c>
      <c r="S8" s="2">
        <f>COUNTIFS(ConceptOccurrence!O2:O501,"&gt;"&amp;0,ConceptOccurrence!O2:O501,"&lt;"&amp;1)/S3</f>
        <v>0</v>
      </c>
    </row>
    <row r="9" spans="1:19">
      <c r="A9" t="s">
        <v>889</v>
      </c>
      <c r="F9">
        <f>LEFT(RIGHT(ConceptOccurrence!B1,LEN(ConceptOccurrence!B1)-FIND("_", ConceptOccurrence!B1)),FIND("_",ConceptOccurrence!B1))</f>
        <v>0</v>
      </c>
      <c r="G9">
        <f>LEFT(RIGHT(ConceptOccurrence!C1,LEN(ConceptOccurrence!C1)-FIND("_", ConceptOccurrence!C1)),FIND("_",ConceptOccurrence!C1))</f>
        <v>0</v>
      </c>
      <c r="H9">
        <f>LEFT(RIGHT(ConceptOccurrence!D1,LEN(ConceptOccurrence!D1)-FIND("_", ConceptOccurrence!D1)),FIND("_",ConceptOccurrence!D1))</f>
        <v>0</v>
      </c>
      <c r="I9">
        <f>LEFT(RIGHT(ConceptOccurrence!E1,LEN(ConceptOccurrence!E1)-FIND("_", ConceptOccurrence!E1)),FIND("_",ConceptOccurrence!E1))</f>
        <v>0</v>
      </c>
      <c r="J9">
        <f>LEFT(RIGHT(ConceptOccurrence!F1,LEN(ConceptOccurrence!F1)-FIND("_", ConceptOccurrence!F1)),FIND("_",ConceptOccurrence!F1))</f>
        <v>0</v>
      </c>
      <c r="K9">
        <f>LEFT(RIGHT(ConceptOccurrence!G1,LEN(ConceptOccurrence!G1)-FIND("_", ConceptOccurrence!G1)),FIND("_",ConceptOccurrence!G1))</f>
        <v>0</v>
      </c>
      <c r="L9">
        <f>LEFT(RIGHT(ConceptOccurrence!H1,LEN(ConceptOccurrence!H1)-FIND("_", ConceptOccurrence!H1)),FIND("_",ConceptOccurrence!H1))</f>
        <v>0</v>
      </c>
      <c r="M9">
        <f>LEFT(RIGHT(ConceptOccurrence!I1,LEN(ConceptOccurrence!I1)-FIND("_", ConceptOccurrence!I1)),FIND("_",ConceptOccurrence!I1))</f>
        <v>0</v>
      </c>
      <c r="N9">
        <f>LEFT(RIGHT(ConceptOccurrence!J1,LEN(ConceptOccurrence!J1)-FIND("_", ConceptOccurrence!J1)),FIND("_",ConceptOccurrence!J1))</f>
        <v>0</v>
      </c>
      <c r="O9">
        <f>LEFT(RIGHT(ConceptOccurrence!K1,LEN(ConceptOccurrence!K1)-FIND("_", ConceptOccurrence!K1)),FIND("_",ConceptOccurrence!K1))</f>
        <v>0</v>
      </c>
      <c r="P9">
        <f>LEFT(RIGHT(ConceptOccurrence!L1,LEN(ConceptOccurrence!L1)-FIND("_", ConceptOccurrence!L1)),FIND("_",ConceptOccurrence!L1))</f>
        <v>0</v>
      </c>
      <c r="Q9">
        <f>LEFT(RIGHT(ConceptOccurrence!M1,LEN(ConceptOccurrence!M1)-FIND("_", ConceptOccurrence!M1)),FIND("_",ConceptOccurrence!M1))</f>
        <v>0</v>
      </c>
      <c r="R9">
        <f>LEFT(RIGHT(ConceptOccurrence!N1,LEN(ConceptOccurrence!N1)-FIND("_", ConceptOccurrence!N1)),FIND("_",ConceptOccurrence!N1))</f>
        <v>0</v>
      </c>
      <c r="S9">
        <f>LEFT(RIGHT(ConceptOccurrence!O1,LEN(ConceptOccurrence!O1)-FIND("_", ConceptOccurrence!O1)),FIND("_",ConceptOccurrence!O1))</f>
        <v>0</v>
      </c>
    </row>
    <row r="10" spans="1:19">
      <c r="A10" s="2" t="s">
        <v>0</v>
      </c>
      <c r="C10" t="s">
        <v>895</v>
      </c>
      <c r="D10" t="s">
        <v>896</v>
      </c>
      <c r="E10" t="s">
        <v>897</v>
      </c>
      <c r="F10">
        <f>LEFT(ConceptOccurrence!B1,FIND("_",ConceptOccurrence!B1)-1)</f>
        <v>0</v>
      </c>
      <c r="G10">
        <f>LEFT(ConceptOccurrence!C1,FIND("_",ConceptOccurrence!C1)-1)</f>
        <v>0</v>
      </c>
      <c r="H10">
        <f>LEFT(ConceptOccurrence!D1,FIND("_",ConceptOccurrence!D1)-1)</f>
        <v>0</v>
      </c>
      <c r="I10">
        <f>LEFT(ConceptOccurrence!E1,FIND("_",ConceptOccurrence!E1)-1)</f>
        <v>0</v>
      </c>
      <c r="J10">
        <f>LEFT(ConceptOccurrence!F1,FIND("_",ConceptOccurrence!F1)-1)</f>
        <v>0</v>
      </c>
      <c r="K10">
        <f>LEFT(ConceptOccurrence!G1,FIND("_",ConceptOccurrence!G1)-1)</f>
        <v>0</v>
      </c>
      <c r="L10">
        <f>LEFT(ConceptOccurrence!H1,FIND("_",ConceptOccurrence!H1)-1)</f>
        <v>0</v>
      </c>
      <c r="M10">
        <f>LEFT(ConceptOccurrence!I1,FIND("_",ConceptOccurrence!I1)-1)</f>
        <v>0</v>
      </c>
      <c r="N10">
        <f>LEFT(ConceptOccurrence!J1,FIND("_",ConceptOccurrence!J1)-1)</f>
        <v>0</v>
      </c>
      <c r="O10">
        <f>LEFT(ConceptOccurrence!K1,FIND("_",ConceptOccurrence!K1)-1)</f>
        <v>0</v>
      </c>
      <c r="P10">
        <f>LEFT(ConceptOccurrence!L1,FIND("_",ConceptOccurrence!L1)-1)</f>
        <v>0</v>
      </c>
      <c r="Q10">
        <f>LEFT(ConceptOccurrence!M1,FIND("_",ConceptOccurrence!M1)-1)</f>
        <v>0</v>
      </c>
      <c r="R10">
        <f>LEFT(ConceptOccurrence!N1,FIND("_",ConceptOccurrence!N1)-1)</f>
        <v>0</v>
      </c>
      <c r="S10">
        <f>LEFT(ConceptOccurrence!O1,FIND("_",ConceptOccurrence!O1)-1)</f>
        <v>0</v>
      </c>
    </row>
    <row r="11" spans="1:19">
      <c r="A11" s="2" t="s">
        <v>15</v>
      </c>
      <c r="C11">
        <f>COUNTIF(F11:W11,"&gt;"&amp;0)</f>
        <v>0</v>
      </c>
      <c r="D11">
        <f>COUNTIF(F11:W11,"="&amp;1)</f>
        <v>0</v>
      </c>
      <c r="E11">
        <f>COUNTIF(F11:W11,"&lt;"&amp;1)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>
      <c r="A12" s="2" t="s">
        <v>16</v>
      </c>
      <c r="C12">
        <f>COUNTIF(F12:W12,"&gt;"&amp;0)</f>
        <v>0</v>
      </c>
      <c r="D12">
        <f>COUNTIF(F12:W12,"="&amp;1)</f>
        <v>0</v>
      </c>
      <c r="E12">
        <f>COUNTIF(F12:W12,"&lt;"&amp;1)</f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</row>
    <row r="13" spans="1:19">
      <c r="A13" s="2" t="s">
        <v>17</v>
      </c>
      <c r="C13">
        <f>COUNTIF(F13:W13,"&gt;"&amp;0)</f>
        <v>0</v>
      </c>
      <c r="D13">
        <f>COUNTIF(F13:W13,"="&amp;1)</f>
        <v>0</v>
      </c>
      <c r="E13">
        <f>COUNTIF(F13:W13,"&lt;"&amp;1)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</row>
    <row r="14" spans="1:19">
      <c r="A14" s="2" t="s">
        <v>18</v>
      </c>
      <c r="C14">
        <f>COUNTIF(F14:W14,"&gt;"&amp;0)</f>
        <v>0</v>
      </c>
      <c r="D14">
        <f>COUNTIF(F14:W14,"="&amp;1)</f>
        <v>0</v>
      </c>
      <c r="E14">
        <f>COUNTIF(F14:W14,"&lt;"&amp;1)</f>
        <v>0</v>
      </c>
      <c r="F14" s="2">
        <v>0.2391304347826087</v>
      </c>
      <c r="G14" s="2">
        <v>1</v>
      </c>
      <c r="H14" s="2">
        <v>0.7368421052631579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0.3333333333333333</v>
      </c>
      <c r="O14" s="2">
        <v>0.08333333333333333</v>
      </c>
      <c r="P14" s="2">
        <v>0.5121951219512195</v>
      </c>
      <c r="Q14" s="2">
        <v>0.3636363636363637</v>
      </c>
      <c r="R14" s="2">
        <v>0.3333333333333333</v>
      </c>
      <c r="S14" s="2">
        <v>1</v>
      </c>
    </row>
    <row r="15" spans="1:19">
      <c r="A15" s="2" t="s">
        <v>19</v>
      </c>
      <c r="C15">
        <f>COUNTIF(F15:W15,"&gt;"&amp;0)</f>
        <v>0</v>
      </c>
      <c r="D15">
        <f>COUNTIF(F15:W15,"="&amp;1)</f>
        <v>0</v>
      </c>
      <c r="E15">
        <f>COUNTIF(F15:W15,"&lt;"&amp;1)</f>
        <v>0</v>
      </c>
      <c r="F15" s="2">
        <v>0.9565217391304348</v>
      </c>
      <c r="G15" s="2">
        <v>1</v>
      </c>
      <c r="H15" s="2">
        <v>0.8947368421052632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</row>
    <row r="16" spans="1:19">
      <c r="A16" s="2" t="s">
        <v>20</v>
      </c>
      <c r="C16">
        <f>COUNTIF(F16:W16,"&gt;"&amp;0)</f>
        <v>0</v>
      </c>
      <c r="D16">
        <f>COUNTIF(F16:W16,"="&amp;1)</f>
        <v>0</v>
      </c>
      <c r="E16">
        <f>COUNTIF(F16:W16,"&lt;"&amp;1)</f>
        <v>0</v>
      </c>
      <c r="F16" s="2">
        <v>0.483695652173913</v>
      </c>
      <c r="G16" s="2">
        <v>0.5714285714285714</v>
      </c>
      <c r="H16" s="2">
        <v>0.6842105263157895</v>
      </c>
      <c r="I16" s="2">
        <v>0.3333333333333333</v>
      </c>
      <c r="J16" s="2">
        <v>0</v>
      </c>
      <c r="K16" s="2">
        <v>1</v>
      </c>
      <c r="L16" s="2">
        <v>0.6666666666666666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</row>
    <row r="17" spans="1:19">
      <c r="A17" s="2" t="s">
        <v>21</v>
      </c>
      <c r="C17">
        <f>COUNTIF(F17:W17,"&gt;"&amp;0)</f>
        <v>0</v>
      </c>
      <c r="D17">
        <f>COUNTIF(F17:W17,"="&amp;1)</f>
        <v>0</v>
      </c>
      <c r="E17">
        <f>COUNTIF(F17:W17,"&lt;"&amp;1)</f>
        <v>0</v>
      </c>
      <c r="F17" s="2">
        <v>0.9456521739130436</v>
      </c>
      <c r="G17" s="2">
        <v>1</v>
      </c>
      <c r="H17" s="2">
        <v>0.8947368421052632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</row>
    <row r="18" spans="1:19">
      <c r="A18" s="2" t="s">
        <v>22</v>
      </c>
      <c r="C18">
        <f>COUNTIF(F18:W18,"&gt;"&amp;0)</f>
        <v>0</v>
      </c>
      <c r="D18">
        <f>COUNTIF(F18:W18,"="&amp;1)</f>
        <v>0</v>
      </c>
      <c r="E18">
        <f>COUNTIF(F18:W18,"&lt;"&amp;1)</f>
        <v>0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</row>
    <row r="19" spans="1:19">
      <c r="A19" s="2" t="s">
        <v>23</v>
      </c>
      <c r="C19">
        <f>COUNTIF(F19:W19,"&gt;"&amp;0)</f>
        <v>0</v>
      </c>
      <c r="D19">
        <f>COUNTIF(F19:W19,"="&amp;1)</f>
        <v>0</v>
      </c>
      <c r="E19">
        <f>COUNTIF(F19:W19,"&lt;"&amp;1)</f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0.9166666666666666</v>
      </c>
      <c r="P19" s="2">
        <v>1</v>
      </c>
      <c r="Q19" s="2">
        <v>1</v>
      </c>
      <c r="R19" s="2">
        <v>1</v>
      </c>
      <c r="S19" s="2">
        <v>1</v>
      </c>
    </row>
    <row r="20" spans="1:19">
      <c r="A20" s="2" t="s">
        <v>24</v>
      </c>
      <c r="C20">
        <f>COUNTIF(F20:W20,"&gt;"&amp;0)</f>
        <v>0</v>
      </c>
      <c r="D20">
        <f>COUNTIF(F20:W20,"="&amp;1)</f>
        <v>0</v>
      </c>
      <c r="E20">
        <f>COUNTIF(F20:W20,"&lt;"&amp;1)</f>
        <v>0</v>
      </c>
      <c r="F20" s="2">
        <v>1</v>
      </c>
      <c r="G20" s="2">
        <v>1</v>
      </c>
      <c r="H20" s="2">
        <v>0.8421052631578947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0.6666666666666666</v>
      </c>
      <c r="P20" s="2">
        <v>0.9918699186991872</v>
      </c>
      <c r="Q20" s="2">
        <v>1</v>
      </c>
      <c r="R20" s="2">
        <v>1</v>
      </c>
      <c r="S20" s="2">
        <v>1</v>
      </c>
    </row>
    <row r="21" spans="1:19">
      <c r="A21" s="2" t="s">
        <v>25</v>
      </c>
      <c r="C21">
        <f>COUNTIF(F21:W21,"&gt;"&amp;0)</f>
        <v>0</v>
      </c>
      <c r="D21">
        <f>COUNTIF(F21:W21,"="&amp;1)</f>
        <v>0</v>
      </c>
      <c r="E21">
        <f>COUNTIF(F21:W21,"&lt;"&amp;1)</f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</row>
    <row r="22" spans="1:19">
      <c r="A22" s="2" t="s">
        <v>26</v>
      </c>
      <c r="C22">
        <f>COUNTIF(F22:W22,"&gt;"&amp;0)</f>
        <v>0</v>
      </c>
      <c r="D22">
        <f>COUNTIF(F22:W22,"="&amp;1)</f>
        <v>0</v>
      </c>
      <c r="E22">
        <f>COUNTIF(F22:W22,"&lt;"&amp;1)</f>
        <v>0</v>
      </c>
      <c r="F22" s="2">
        <v>0.8260869565217391</v>
      </c>
      <c r="G22" s="2">
        <v>0.7142857142857143</v>
      </c>
      <c r="H22" s="2">
        <v>0.9473684210526316</v>
      </c>
      <c r="I22" s="2">
        <v>1</v>
      </c>
      <c r="J22" s="2">
        <v>1</v>
      </c>
      <c r="K22" s="2">
        <v>0</v>
      </c>
      <c r="L22" s="2">
        <v>0.6666666666666666</v>
      </c>
      <c r="M22" s="2">
        <v>1</v>
      </c>
      <c r="N22" s="2">
        <v>0.5555555555555556</v>
      </c>
      <c r="O22" s="2">
        <v>0.8333333333333334</v>
      </c>
      <c r="P22" s="2">
        <v>0.8861788617886179</v>
      </c>
      <c r="Q22" s="2">
        <v>0.9090909090909092</v>
      </c>
      <c r="R22" s="2">
        <v>0.8666666666666667</v>
      </c>
      <c r="S22" s="2">
        <v>1</v>
      </c>
    </row>
    <row r="23" spans="1:19">
      <c r="A23" s="2" t="s">
        <v>27</v>
      </c>
      <c r="C23">
        <f>COUNTIF(F23:W23,"&gt;"&amp;0)</f>
        <v>0</v>
      </c>
      <c r="D23">
        <f>COUNTIF(F23:W23,"="&amp;1)</f>
        <v>0</v>
      </c>
      <c r="E23">
        <f>COUNTIF(F23:W23,"&lt;"&amp;1)</f>
        <v>0</v>
      </c>
      <c r="F23" s="2">
        <v>0.2554347826086957</v>
      </c>
      <c r="G23" s="2">
        <v>0</v>
      </c>
      <c r="H23" s="2">
        <v>0.3684210526315789</v>
      </c>
      <c r="I23" s="2">
        <v>0.3333333333333333</v>
      </c>
      <c r="J23" s="2">
        <v>0</v>
      </c>
      <c r="K23" s="2">
        <v>0</v>
      </c>
      <c r="L23" s="2">
        <v>0</v>
      </c>
      <c r="M23" s="2">
        <v>1</v>
      </c>
      <c r="N23" s="2">
        <v>0.3333333333333333</v>
      </c>
      <c r="O23" s="2">
        <v>0.08333333333333333</v>
      </c>
      <c r="P23" s="2">
        <v>0.4227642276422765</v>
      </c>
      <c r="Q23" s="2">
        <v>0.4242424242424243</v>
      </c>
      <c r="R23" s="2">
        <v>0.4</v>
      </c>
      <c r="S23" s="2">
        <v>1</v>
      </c>
    </row>
    <row r="24" spans="1:19">
      <c r="A24" s="2" t="s">
        <v>28</v>
      </c>
      <c r="C24">
        <f>COUNTIF(F24:W24,"&gt;"&amp;0)</f>
        <v>0</v>
      </c>
      <c r="D24">
        <f>COUNTIF(F24:W24,"="&amp;1)</f>
        <v>0</v>
      </c>
      <c r="E24">
        <f>COUNTIF(F24:W24,"&lt;"&amp;1)</f>
        <v>0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</row>
    <row r="25" spans="1:19">
      <c r="A25" s="2" t="s">
        <v>29</v>
      </c>
      <c r="C25">
        <f>COUNTIF(F25:W25,"&gt;"&amp;0)</f>
        <v>0</v>
      </c>
      <c r="D25">
        <f>COUNTIF(F25:W25,"="&amp;1)</f>
        <v>0</v>
      </c>
      <c r="E25">
        <f>COUNTIF(F25:W25,"&lt;"&amp;1)</f>
        <v>0</v>
      </c>
      <c r="F25" s="2">
        <v>0.483695652173913</v>
      </c>
      <c r="G25" s="2">
        <v>0.5714285714285714</v>
      </c>
      <c r="H25" s="2">
        <v>0.6842105263157895</v>
      </c>
      <c r="I25" s="2">
        <v>0.3333333333333333</v>
      </c>
      <c r="J25" s="2">
        <v>0</v>
      </c>
      <c r="K25" s="2">
        <v>1</v>
      </c>
      <c r="L25" s="2">
        <v>0.6666666666666666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</row>
    <row r="26" spans="1:19">
      <c r="A26" s="2" t="s">
        <v>30</v>
      </c>
      <c r="C26">
        <f>COUNTIF(F26:W26,"&gt;"&amp;0)</f>
        <v>0</v>
      </c>
      <c r="D26">
        <f>COUNTIF(F26:W26,"="&amp;1)</f>
        <v>0</v>
      </c>
      <c r="E26">
        <f>COUNTIF(F26:W26,"&lt;"&amp;1)</f>
        <v>0</v>
      </c>
      <c r="F26" s="2">
        <v>0.9728260869565216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0.8888888888888888</v>
      </c>
      <c r="O26" s="2">
        <v>0.4166666666666667</v>
      </c>
      <c r="P26" s="2">
        <v>0.902439024390244</v>
      </c>
      <c r="Q26" s="2">
        <v>0.8484848484848485</v>
      </c>
      <c r="R26" s="2">
        <v>0.8666666666666667</v>
      </c>
      <c r="S26" s="2">
        <v>1</v>
      </c>
    </row>
    <row r="27" spans="1:19">
      <c r="A27" s="2" t="s">
        <v>31</v>
      </c>
      <c r="C27">
        <f>COUNTIF(F27:W27,"&gt;"&amp;0)</f>
        <v>0</v>
      </c>
      <c r="D27">
        <f>COUNTIF(F27:W27,"="&amp;1)</f>
        <v>0</v>
      </c>
      <c r="E27">
        <f>COUNTIF(F27:W27,"&lt;"&amp;1)</f>
        <v>0</v>
      </c>
      <c r="F27" s="2">
        <v>0.8315217391304348</v>
      </c>
      <c r="G27" s="2">
        <v>0.8571428571428571</v>
      </c>
      <c r="H27" s="2">
        <v>0.6842105263157895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2">
        <v>1</v>
      </c>
      <c r="O27" s="2">
        <v>0.9166666666666666</v>
      </c>
      <c r="P27" s="2">
        <v>0.9918699186991872</v>
      </c>
      <c r="Q27" s="2">
        <v>1</v>
      </c>
      <c r="R27" s="2">
        <v>1</v>
      </c>
      <c r="S27" s="2">
        <v>1</v>
      </c>
    </row>
    <row r="28" spans="1:19">
      <c r="A28" s="2" t="s">
        <v>32</v>
      </c>
      <c r="C28">
        <f>COUNTIF(F28:W28,"&gt;"&amp;0)</f>
        <v>0</v>
      </c>
      <c r="D28">
        <f>COUNTIF(F28:W28,"="&amp;1)</f>
        <v>0</v>
      </c>
      <c r="E28">
        <f>COUNTIF(F28:W28,"&lt;"&amp;1)</f>
        <v>0</v>
      </c>
      <c r="F28" s="2">
        <v>0.8423913043478259</v>
      </c>
      <c r="G28" s="2">
        <v>0.7142857142857143</v>
      </c>
      <c r="H28" s="2">
        <v>0.7368421052631579</v>
      </c>
      <c r="I28" s="2">
        <v>1</v>
      </c>
      <c r="J28" s="2">
        <v>1</v>
      </c>
      <c r="K28" s="2">
        <v>1</v>
      </c>
      <c r="L28" s="2">
        <v>0.3333333333333333</v>
      </c>
      <c r="M28" s="2">
        <v>1</v>
      </c>
      <c r="N28" s="2">
        <v>0.7777777777777778</v>
      </c>
      <c r="O28" s="2">
        <v>0.9166666666666666</v>
      </c>
      <c r="P28" s="2">
        <v>0.934959349593496</v>
      </c>
      <c r="Q28" s="2">
        <v>1</v>
      </c>
      <c r="R28" s="2">
        <v>0.9333333333333332</v>
      </c>
      <c r="S28" s="2">
        <v>1</v>
      </c>
    </row>
    <row r="29" spans="1:19">
      <c r="A29" s="2" t="s">
        <v>33</v>
      </c>
      <c r="C29">
        <f>COUNTIF(F29:W29,"&gt;"&amp;0)</f>
        <v>0</v>
      </c>
      <c r="D29">
        <f>COUNTIF(F29:W29,"="&amp;1)</f>
        <v>0</v>
      </c>
      <c r="E29">
        <f>COUNTIF(F29:W29,"&lt;"&amp;1)</f>
        <v>0</v>
      </c>
      <c r="F29" s="2">
        <v>0.7934782608695652</v>
      </c>
      <c r="G29" s="2">
        <v>0.9285714285714286</v>
      </c>
      <c r="H29" s="2">
        <v>0.631578947368421</v>
      </c>
      <c r="I29" s="2">
        <v>1</v>
      </c>
      <c r="J29" s="2">
        <v>1</v>
      </c>
      <c r="K29" s="2">
        <v>0</v>
      </c>
      <c r="L29" s="2">
        <v>0</v>
      </c>
      <c r="M29" s="2">
        <v>0.6666666666666666</v>
      </c>
      <c r="N29" s="2">
        <v>0.6666666666666666</v>
      </c>
      <c r="O29" s="2">
        <v>0.4166666666666667</v>
      </c>
      <c r="P29" s="2">
        <v>0.6422764227642277</v>
      </c>
      <c r="Q29" s="2">
        <v>0.9696969696969696</v>
      </c>
      <c r="R29" s="2">
        <v>1</v>
      </c>
      <c r="S29" s="2">
        <v>1</v>
      </c>
    </row>
    <row r="30" spans="1:19">
      <c r="A30" s="2" t="s">
        <v>34</v>
      </c>
      <c r="C30">
        <f>COUNTIF(F30:W30,"&gt;"&amp;0)</f>
        <v>0</v>
      </c>
      <c r="D30">
        <f>COUNTIF(F30:W30,"="&amp;1)</f>
        <v>0</v>
      </c>
      <c r="E30">
        <f>COUNTIF(F30:W30,"&lt;"&amp;1)</f>
        <v>0</v>
      </c>
      <c r="F30" s="2">
        <v>0.9239130434782608</v>
      </c>
      <c r="G30" s="2">
        <v>0.9285714285714286</v>
      </c>
      <c r="H30" s="2">
        <v>0.6842105263157895</v>
      </c>
      <c r="I30" s="2">
        <v>1</v>
      </c>
      <c r="J30" s="2">
        <v>1</v>
      </c>
      <c r="K30" s="2">
        <v>0</v>
      </c>
      <c r="L30" s="2">
        <v>0</v>
      </c>
      <c r="M30" s="2">
        <v>0.6666666666666666</v>
      </c>
      <c r="N30" s="2">
        <v>0.6666666666666666</v>
      </c>
      <c r="O30" s="2">
        <v>0.4166666666666667</v>
      </c>
      <c r="P30" s="2">
        <v>0.6422764227642277</v>
      </c>
      <c r="Q30" s="2">
        <v>0.9696969696969696</v>
      </c>
      <c r="R30" s="2">
        <v>1</v>
      </c>
      <c r="S30" s="2">
        <v>1</v>
      </c>
    </row>
    <row r="31" spans="1:19">
      <c r="A31" s="2" t="s">
        <v>35</v>
      </c>
      <c r="C31">
        <f>COUNTIF(F31:W31,"&gt;"&amp;0)</f>
        <v>0</v>
      </c>
      <c r="D31">
        <f>COUNTIF(F31:W31,"="&amp;1)</f>
        <v>0</v>
      </c>
      <c r="E31">
        <f>COUNTIF(F31:W31,"&lt;"&amp;1)</f>
        <v>0</v>
      </c>
      <c r="F31" s="2">
        <v>0.483695652173913</v>
      </c>
      <c r="G31" s="2">
        <v>0.5714285714285714</v>
      </c>
      <c r="H31" s="2">
        <v>0.6842105263157895</v>
      </c>
      <c r="I31" s="2">
        <v>0.3333333333333333</v>
      </c>
      <c r="J31" s="2">
        <v>0</v>
      </c>
      <c r="K31" s="2">
        <v>1</v>
      </c>
      <c r="L31" s="2">
        <v>0.6666666666666666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</row>
    <row r="32" spans="1:19">
      <c r="A32" s="2" t="s">
        <v>36</v>
      </c>
      <c r="C32">
        <f>COUNTIF(F32:W32,"&gt;"&amp;0)</f>
        <v>0</v>
      </c>
      <c r="D32">
        <f>COUNTIF(F32:W32,"="&amp;1)</f>
        <v>0</v>
      </c>
      <c r="E32">
        <f>COUNTIF(F32:W32,"&lt;"&amp;1)</f>
        <v>0</v>
      </c>
      <c r="F32" s="2">
        <v>0.4456521739130435</v>
      </c>
      <c r="G32" s="2">
        <v>0.5</v>
      </c>
      <c r="H32" s="2">
        <v>0.4736842105263158</v>
      </c>
      <c r="I32" s="2">
        <v>0.3333333333333333</v>
      </c>
      <c r="J32" s="2">
        <v>0</v>
      </c>
      <c r="K32" s="2">
        <v>0</v>
      </c>
      <c r="L32" s="2">
        <v>0</v>
      </c>
      <c r="M32" s="2">
        <v>0.6666666666666666</v>
      </c>
      <c r="N32" s="2">
        <v>0.6666666666666666</v>
      </c>
      <c r="O32" s="2">
        <v>0.4166666666666667</v>
      </c>
      <c r="P32" s="2">
        <v>0.6422764227642277</v>
      </c>
      <c r="Q32" s="2">
        <v>0.9696969696969696</v>
      </c>
      <c r="R32" s="2">
        <v>1</v>
      </c>
      <c r="S32" s="2">
        <v>1</v>
      </c>
    </row>
    <row r="33" spans="1:19">
      <c r="A33" s="2" t="s">
        <v>37</v>
      </c>
      <c r="C33">
        <f>COUNTIF(F33:W33,"&gt;"&amp;0)</f>
        <v>0</v>
      </c>
      <c r="D33">
        <f>COUNTIF(F33:W33,"="&amp;1)</f>
        <v>0</v>
      </c>
      <c r="E33">
        <f>COUNTIF(F33:W33,"&lt;"&amp;1)</f>
        <v>0</v>
      </c>
      <c r="F33" s="2">
        <v>0.9239130434782608</v>
      </c>
      <c r="G33" s="2">
        <v>0.9285714285714286</v>
      </c>
      <c r="H33" s="2">
        <v>0.6842105263157895</v>
      </c>
      <c r="I33" s="2">
        <v>1</v>
      </c>
      <c r="J33" s="2">
        <v>1</v>
      </c>
      <c r="K33" s="2">
        <v>0</v>
      </c>
      <c r="L33" s="2">
        <v>0</v>
      </c>
      <c r="M33" s="2">
        <v>0.6666666666666666</v>
      </c>
      <c r="N33" s="2">
        <v>0.6666666666666666</v>
      </c>
      <c r="O33" s="2">
        <v>0.4166666666666667</v>
      </c>
      <c r="P33" s="2">
        <v>0.6422764227642277</v>
      </c>
      <c r="Q33" s="2">
        <v>0.9696969696969696</v>
      </c>
      <c r="R33" s="2">
        <v>1</v>
      </c>
      <c r="S33" s="2">
        <v>1</v>
      </c>
    </row>
    <row r="34" spans="1:19">
      <c r="A34" s="2" t="s">
        <v>38</v>
      </c>
      <c r="C34">
        <f>COUNTIF(F34:W34,"&gt;"&amp;0)</f>
        <v>0</v>
      </c>
      <c r="D34">
        <f>COUNTIF(F34:W34,"="&amp;1)</f>
        <v>0</v>
      </c>
      <c r="E34">
        <f>COUNTIF(F34:W34,"&lt;"&amp;1)</f>
        <v>0</v>
      </c>
      <c r="F34" s="2">
        <v>0.2934782608695652</v>
      </c>
      <c r="G34" s="2">
        <v>0.3571428571428572</v>
      </c>
      <c r="H34" s="2">
        <v>0.3157894736842105</v>
      </c>
      <c r="I34" s="2">
        <v>0.3333333333333333</v>
      </c>
      <c r="J34" s="2">
        <v>0</v>
      </c>
      <c r="K34" s="2">
        <v>0</v>
      </c>
      <c r="L34" s="2">
        <v>0</v>
      </c>
      <c r="M34" s="2">
        <v>0.6666666666666666</v>
      </c>
      <c r="N34" s="2">
        <v>0.6666666666666666</v>
      </c>
      <c r="O34" s="2">
        <v>0.4166666666666667</v>
      </c>
      <c r="P34" s="2">
        <v>0.6422764227642277</v>
      </c>
      <c r="Q34" s="2">
        <v>0.9696969696969696</v>
      </c>
      <c r="R34" s="2">
        <v>1</v>
      </c>
      <c r="S34" s="2">
        <v>1</v>
      </c>
    </row>
  </sheetData>
  <autoFilter ref="F11:S11"/>
  <conditionalFormatting sqref="F11:S34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50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>
      <c r="A3" s="2" t="s">
        <v>16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</row>
    <row r="4" spans="1:15">
      <c r="A4" s="2" t="s">
        <v>17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>
      <c r="A5" s="2" t="s">
        <v>18</v>
      </c>
      <c r="B5" s="2">
        <v>0.2391304347826087</v>
      </c>
      <c r="C5" s="2">
        <v>1</v>
      </c>
      <c r="D5" s="2">
        <v>0.7368421052631579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0.3333333333333333</v>
      </c>
      <c r="K5" s="2">
        <v>0.08333333333333333</v>
      </c>
      <c r="L5" s="2">
        <v>0.5121951219512195</v>
      </c>
      <c r="M5" s="2">
        <v>0.3636363636363637</v>
      </c>
      <c r="N5" s="2">
        <v>0.3333333333333333</v>
      </c>
      <c r="O5" s="2">
        <v>1</v>
      </c>
    </row>
    <row r="6" spans="1:15">
      <c r="A6" s="2" t="s">
        <v>19</v>
      </c>
      <c r="B6" s="2">
        <v>0.9565217391304348</v>
      </c>
      <c r="C6" s="2">
        <v>1</v>
      </c>
      <c r="D6" s="2">
        <v>0.8947368421052632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>
      <c r="A7" s="2" t="s">
        <v>20</v>
      </c>
      <c r="B7" s="2">
        <v>0.483695652173913</v>
      </c>
      <c r="C7" s="2">
        <v>0.5714285714285714</v>
      </c>
      <c r="D7" s="2">
        <v>0.6842105263157895</v>
      </c>
      <c r="E7" s="2">
        <v>0.3333333333333333</v>
      </c>
      <c r="F7" s="2">
        <v>0</v>
      </c>
      <c r="G7" s="2">
        <v>1</v>
      </c>
      <c r="H7" s="2">
        <v>0.6666666666666666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>
      <c r="A8" s="2" t="s">
        <v>21</v>
      </c>
      <c r="B8" s="2">
        <v>0.9456521739130436</v>
      </c>
      <c r="C8" s="2">
        <v>1</v>
      </c>
      <c r="D8" s="2">
        <v>0.8947368421052632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>
      <c r="A9" s="2" t="s">
        <v>22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</row>
    <row r="10" spans="1:15">
      <c r="A10" s="2" t="s">
        <v>23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0.9166666666666666</v>
      </c>
      <c r="L10" s="2">
        <v>1</v>
      </c>
      <c r="M10" s="2">
        <v>1</v>
      </c>
      <c r="N10" s="2">
        <v>1</v>
      </c>
      <c r="O10" s="2">
        <v>1</v>
      </c>
    </row>
    <row r="11" spans="1:15">
      <c r="A11" s="2" t="s">
        <v>24</v>
      </c>
      <c r="B11" s="2">
        <v>1</v>
      </c>
      <c r="C11" s="2">
        <v>1</v>
      </c>
      <c r="D11" s="2">
        <v>0.8421052631578947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0.6666666666666666</v>
      </c>
      <c r="L11" s="2">
        <v>0.9918699186991872</v>
      </c>
      <c r="M11" s="2">
        <v>1</v>
      </c>
      <c r="N11" s="2">
        <v>1</v>
      </c>
      <c r="O11" s="2">
        <v>1</v>
      </c>
    </row>
    <row r="12" spans="1:15">
      <c r="A12" s="2" t="s">
        <v>25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</row>
    <row r="13" spans="1:15">
      <c r="A13" s="2" t="s">
        <v>26</v>
      </c>
      <c r="B13" s="2">
        <v>0.8260869565217391</v>
      </c>
      <c r="C13" s="2">
        <v>0.7142857142857143</v>
      </c>
      <c r="D13" s="2">
        <v>0.9473684210526316</v>
      </c>
      <c r="E13" s="2">
        <v>1</v>
      </c>
      <c r="F13" s="2">
        <v>1</v>
      </c>
      <c r="G13" s="2">
        <v>0</v>
      </c>
      <c r="H13" s="2">
        <v>0.6666666666666666</v>
      </c>
      <c r="I13" s="2">
        <v>1</v>
      </c>
      <c r="J13" s="2">
        <v>0.5555555555555556</v>
      </c>
      <c r="K13" s="2">
        <v>0.8333333333333334</v>
      </c>
      <c r="L13" s="2">
        <v>0.8861788617886179</v>
      </c>
      <c r="M13" s="2">
        <v>0.9090909090909092</v>
      </c>
      <c r="N13" s="2">
        <v>0.8666666666666667</v>
      </c>
      <c r="O13" s="2">
        <v>1</v>
      </c>
    </row>
    <row r="14" spans="1:15">
      <c r="A14" s="2" t="s">
        <v>27</v>
      </c>
      <c r="B14" s="2">
        <v>0.2554347826086957</v>
      </c>
      <c r="C14" s="2">
        <v>0</v>
      </c>
      <c r="D14" s="2">
        <v>0.3684210526315789</v>
      </c>
      <c r="E14" s="2">
        <v>0.3333333333333333</v>
      </c>
      <c r="F14" s="2">
        <v>0</v>
      </c>
      <c r="G14" s="2">
        <v>0</v>
      </c>
      <c r="H14" s="2">
        <v>0</v>
      </c>
      <c r="I14" s="2">
        <v>1</v>
      </c>
      <c r="J14" s="2">
        <v>0.3333333333333333</v>
      </c>
      <c r="K14" s="2">
        <v>0.08333333333333333</v>
      </c>
      <c r="L14" s="2">
        <v>0.4227642276422765</v>
      </c>
      <c r="M14" s="2">
        <v>0.4242424242424243</v>
      </c>
      <c r="N14" s="2">
        <v>0.4</v>
      </c>
      <c r="O14" s="2">
        <v>1</v>
      </c>
    </row>
    <row r="15" spans="1:15">
      <c r="A15" s="2" t="s">
        <v>28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>
      <c r="A16" s="2" t="s">
        <v>29</v>
      </c>
      <c r="B16" s="2">
        <v>0.483695652173913</v>
      </c>
      <c r="C16" s="2">
        <v>0.5714285714285714</v>
      </c>
      <c r="D16" s="2">
        <v>0.6842105263157895</v>
      </c>
      <c r="E16" s="2">
        <v>0.3333333333333333</v>
      </c>
      <c r="F16" s="2">
        <v>0</v>
      </c>
      <c r="G16" s="2">
        <v>1</v>
      </c>
      <c r="H16" s="2">
        <v>0.6666666666666666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spans="1:15">
      <c r="A17" s="2" t="s">
        <v>30</v>
      </c>
      <c r="B17" s="2">
        <v>0.9728260869565216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0.8888888888888888</v>
      </c>
      <c r="K17" s="2">
        <v>0.4166666666666667</v>
      </c>
      <c r="L17" s="2">
        <v>0.902439024390244</v>
      </c>
      <c r="M17" s="2">
        <v>0.8484848484848485</v>
      </c>
      <c r="N17" s="2">
        <v>0.8666666666666667</v>
      </c>
      <c r="O17" s="2">
        <v>1</v>
      </c>
    </row>
    <row r="18" spans="1:15">
      <c r="A18" s="2" t="s">
        <v>31</v>
      </c>
      <c r="B18" s="2">
        <v>0.8315217391304348</v>
      </c>
      <c r="C18" s="2">
        <v>0.8571428571428571</v>
      </c>
      <c r="D18" s="2">
        <v>0.6842105263157895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0.9166666666666666</v>
      </c>
      <c r="L18" s="2">
        <v>0.9918699186991872</v>
      </c>
      <c r="M18" s="2">
        <v>1</v>
      </c>
      <c r="N18" s="2">
        <v>1</v>
      </c>
      <c r="O18" s="2">
        <v>1</v>
      </c>
    </row>
    <row r="19" spans="1:15">
      <c r="A19" s="2" t="s">
        <v>32</v>
      </c>
      <c r="B19" s="2">
        <v>0.8423913043478259</v>
      </c>
      <c r="C19" s="2">
        <v>0.7142857142857143</v>
      </c>
      <c r="D19" s="2">
        <v>0.7368421052631579</v>
      </c>
      <c r="E19" s="2">
        <v>1</v>
      </c>
      <c r="F19" s="2">
        <v>1</v>
      </c>
      <c r="G19" s="2">
        <v>1</v>
      </c>
      <c r="H19" s="2">
        <v>0.3333333333333333</v>
      </c>
      <c r="I19" s="2">
        <v>1</v>
      </c>
      <c r="J19" s="2">
        <v>0.7777777777777778</v>
      </c>
      <c r="K19" s="2">
        <v>0.9166666666666666</v>
      </c>
      <c r="L19" s="2">
        <v>0.934959349593496</v>
      </c>
      <c r="M19" s="2">
        <v>1</v>
      </c>
      <c r="N19" s="2">
        <v>0.9333333333333332</v>
      </c>
      <c r="O19" s="2">
        <v>1</v>
      </c>
    </row>
    <row r="20" spans="1:15">
      <c r="A20" s="2" t="s">
        <v>33</v>
      </c>
      <c r="B20" s="2">
        <v>0.7934782608695652</v>
      </c>
      <c r="C20" s="2">
        <v>0.9285714285714286</v>
      </c>
      <c r="D20" s="2">
        <v>0.631578947368421</v>
      </c>
      <c r="E20" s="2">
        <v>1</v>
      </c>
      <c r="F20" s="2">
        <v>1</v>
      </c>
      <c r="G20" s="2">
        <v>0</v>
      </c>
      <c r="H20" s="2">
        <v>0</v>
      </c>
      <c r="I20" s="2">
        <v>0.6666666666666666</v>
      </c>
      <c r="J20" s="2">
        <v>0.6666666666666666</v>
      </c>
      <c r="K20" s="2">
        <v>0.4166666666666667</v>
      </c>
      <c r="L20" s="2">
        <v>0.6422764227642277</v>
      </c>
      <c r="M20" s="2">
        <v>0.9696969696969696</v>
      </c>
      <c r="N20" s="2">
        <v>1</v>
      </c>
      <c r="O20" s="2">
        <v>1</v>
      </c>
    </row>
    <row r="21" spans="1:15">
      <c r="A21" s="2" t="s">
        <v>34</v>
      </c>
      <c r="B21" s="2">
        <v>0.9239130434782608</v>
      </c>
      <c r="C21" s="2">
        <v>0.9285714285714286</v>
      </c>
      <c r="D21" s="2">
        <v>0.6842105263157895</v>
      </c>
      <c r="E21" s="2">
        <v>1</v>
      </c>
      <c r="F21" s="2">
        <v>1</v>
      </c>
      <c r="G21" s="2">
        <v>0</v>
      </c>
      <c r="H21" s="2">
        <v>0</v>
      </c>
      <c r="I21" s="2">
        <v>0.6666666666666666</v>
      </c>
      <c r="J21" s="2">
        <v>0.6666666666666666</v>
      </c>
      <c r="K21" s="2">
        <v>0.4166666666666667</v>
      </c>
      <c r="L21" s="2">
        <v>0.6422764227642277</v>
      </c>
      <c r="M21" s="2">
        <v>0.9696969696969696</v>
      </c>
      <c r="N21" s="2">
        <v>1</v>
      </c>
      <c r="O21" s="2">
        <v>1</v>
      </c>
    </row>
    <row r="22" spans="1:15">
      <c r="A22" s="2" t="s">
        <v>35</v>
      </c>
      <c r="B22" s="2">
        <v>0.483695652173913</v>
      </c>
      <c r="C22" s="2">
        <v>0.5714285714285714</v>
      </c>
      <c r="D22" s="2">
        <v>0.6842105263157895</v>
      </c>
      <c r="E22" s="2">
        <v>0.3333333333333333</v>
      </c>
      <c r="F22" s="2">
        <v>0</v>
      </c>
      <c r="G22" s="2">
        <v>1</v>
      </c>
      <c r="H22" s="2">
        <v>0.6666666666666666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3" spans="1:15">
      <c r="A23" s="2" t="s">
        <v>36</v>
      </c>
      <c r="B23" s="2">
        <v>0.4456521739130435</v>
      </c>
      <c r="C23" s="2">
        <v>0.5</v>
      </c>
      <c r="D23" s="2">
        <v>0.4736842105263158</v>
      </c>
      <c r="E23" s="2">
        <v>0.3333333333333333</v>
      </c>
      <c r="F23" s="2">
        <v>0</v>
      </c>
      <c r="G23" s="2">
        <v>0</v>
      </c>
      <c r="H23" s="2">
        <v>0</v>
      </c>
      <c r="I23" s="2">
        <v>0.6666666666666666</v>
      </c>
      <c r="J23" s="2">
        <v>0.6666666666666666</v>
      </c>
      <c r="K23" s="2">
        <v>0.4166666666666667</v>
      </c>
      <c r="L23" s="2">
        <v>0.6422764227642277</v>
      </c>
      <c r="M23" s="2">
        <v>0.9696969696969696</v>
      </c>
      <c r="N23" s="2">
        <v>1</v>
      </c>
      <c r="O23" s="2">
        <v>1</v>
      </c>
    </row>
    <row r="24" spans="1:15">
      <c r="A24" s="2" t="s">
        <v>37</v>
      </c>
      <c r="B24" s="2">
        <v>0.9239130434782608</v>
      </c>
      <c r="C24" s="2">
        <v>0.9285714285714286</v>
      </c>
      <c r="D24" s="2">
        <v>0.6842105263157895</v>
      </c>
      <c r="E24" s="2">
        <v>1</v>
      </c>
      <c r="F24" s="2">
        <v>1</v>
      </c>
      <c r="G24" s="2">
        <v>0</v>
      </c>
      <c r="H24" s="2">
        <v>0</v>
      </c>
      <c r="I24" s="2">
        <v>0.6666666666666666</v>
      </c>
      <c r="J24" s="2">
        <v>0.6666666666666666</v>
      </c>
      <c r="K24" s="2">
        <v>0.4166666666666667</v>
      </c>
      <c r="L24" s="2">
        <v>0.6422764227642277</v>
      </c>
      <c r="M24" s="2">
        <v>0.9696969696969696</v>
      </c>
      <c r="N24" s="2">
        <v>1</v>
      </c>
      <c r="O24" s="2">
        <v>1</v>
      </c>
    </row>
    <row r="25" spans="1:15">
      <c r="A25" s="2" t="s">
        <v>38</v>
      </c>
      <c r="B25" s="2">
        <v>0.2934782608695652</v>
      </c>
      <c r="C25" s="2">
        <v>0.3571428571428572</v>
      </c>
      <c r="D25" s="2">
        <v>0.3157894736842105</v>
      </c>
      <c r="E25" s="2">
        <v>0.3333333333333333</v>
      </c>
      <c r="F25" s="2">
        <v>0</v>
      </c>
      <c r="G25" s="2">
        <v>0</v>
      </c>
      <c r="H25" s="2">
        <v>0</v>
      </c>
      <c r="I25" s="2">
        <v>0.6666666666666666</v>
      </c>
      <c r="J25" s="2">
        <v>0.6666666666666666</v>
      </c>
      <c r="K25" s="2">
        <v>0.4166666666666667</v>
      </c>
      <c r="L25" s="2">
        <v>0.6422764227642277</v>
      </c>
      <c r="M25" s="2">
        <v>0.9696969696969696</v>
      </c>
      <c r="N25" s="2">
        <v>1</v>
      </c>
      <c r="O25" s="2">
        <v>1</v>
      </c>
    </row>
    <row r="26" spans="1:15">
      <c r="A26" s="2" t="s">
        <v>39</v>
      </c>
      <c r="B26" s="2">
        <v>0.02717391304347826</v>
      </c>
      <c r="C26" s="2">
        <v>0.07142857142857142</v>
      </c>
      <c r="D26" s="2">
        <v>0.1052631578947368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0.1111111111111111</v>
      </c>
      <c r="K26" s="2">
        <v>0</v>
      </c>
      <c r="L26" s="2">
        <v>0.05691056910569105</v>
      </c>
      <c r="M26" s="2">
        <v>0.1212121212121212</v>
      </c>
      <c r="N26" s="2">
        <v>0.2666666666666667</v>
      </c>
      <c r="O26" s="2">
        <v>1</v>
      </c>
    </row>
  </sheetData>
  <autoFilter ref="A1:O1"/>
  <conditionalFormatting sqref="B2:O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30.7109375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15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</row>
    <row r="3" spans="1:15">
      <c r="A3" s="3" t="s">
        <v>16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</row>
    <row r="4" spans="1:15">
      <c r="A4" s="3" t="s">
        <v>17</v>
      </c>
      <c r="B4" s="3">
        <v>2.02</v>
      </c>
      <c r="C4" s="3">
        <v>2.36</v>
      </c>
      <c r="D4" s="3">
        <v>1.95</v>
      </c>
      <c r="E4" s="3">
        <v>2</v>
      </c>
      <c r="F4" s="3">
        <v>2</v>
      </c>
      <c r="G4" s="3">
        <v>2</v>
      </c>
      <c r="H4" s="3">
        <v>1.33</v>
      </c>
      <c r="I4" s="3">
        <v>2</v>
      </c>
      <c r="J4" s="3">
        <v>1.56</v>
      </c>
      <c r="K4" s="3">
        <v>1.33</v>
      </c>
      <c r="L4" s="3">
        <v>1.86</v>
      </c>
      <c r="M4" s="3">
        <v>1.85</v>
      </c>
      <c r="N4" s="3">
        <v>1.8</v>
      </c>
      <c r="O4" s="3">
        <v>2</v>
      </c>
    </row>
    <row r="5" spans="1:15">
      <c r="A5" s="3" t="s">
        <v>18</v>
      </c>
      <c r="B5" s="3">
        <v>0.24</v>
      </c>
      <c r="C5" s="3">
        <v>1.29</v>
      </c>
      <c r="D5" s="3">
        <v>0.74</v>
      </c>
      <c r="E5" s="3">
        <v>2</v>
      </c>
      <c r="F5" s="3">
        <v>2</v>
      </c>
      <c r="G5" s="3">
        <v>0</v>
      </c>
      <c r="H5" s="3">
        <v>1</v>
      </c>
      <c r="I5" s="3">
        <v>1.33</v>
      </c>
      <c r="J5" s="3">
        <v>0.5600000000000001</v>
      </c>
      <c r="K5" s="3">
        <v>0.08</v>
      </c>
      <c r="L5" s="3">
        <v>0.53</v>
      </c>
      <c r="M5" s="3">
        <v>0.45</v>
      </c>
      <c r="N5" s="3">
        <v>0.33</v>
      </c>
      <c r="O5" s="3">
        <v>1</v>
      </c>
    </row>
    <row r="6" spans="1:15">
      <c r="A6" s="3" t="s">
        <v>19</v>
      </c>
      <c r="B6" s="3">
        <v>4.42</v>
      </c>
      <c r="C6" s="3">
        <v>6.64</v>
      </c>
      <c r="D6" s="3">
        <v>2.37</v>
      </c>
      <c r="E6" s="3">
        <v>9.83</v>
      </c>
      <c r="F6" s="3">
        <v>4</v>
      </c>
      <c r="G6" s="3">
        <v>5</v>
      </c>
      <c r="H6" s="3">
        <v>1.67</v>
      </c>
      <c r="I6" s="3">
        <v>4</v>
      </c>
      <c r="J6" s="3">
        <v>3.33</v>
      </c>
      <c r="K6" s="3">
        <v>4.42</v>
      </c>
      <c r="L6" s="3">
        <v>4.79</v>
      </c>
      <c r="M6" s="3">
        <v>5.88</v>
      </c>
      <c r="N6" s="3">
        <v>4.67</v>
      </c>
      <c r="O6" s="3">
        <v>3</v>
      </c>
    </row>
    <row r="7" spans="1:15">
      <c r="A7" s="3" t="s">
        <v>20</v>
      </c>
      <c r="B7" s="3">
        <v>0.48</v>
      </c>
      <c r="C7" s="3">
        <v>0.57</v>
      </c>
      <c r="D7" s="3">
        <v>0.68</v>
      </c>
      <c r="E7" s="3">
        <v>0.33</v>
      </c>
      <c r="F7" s="3">
        <v>0</v>
      </c>
      <c r="G7" s="3">
        <v>1</v>
      </c>
      <c r="H7" s="3">
        <v>0.67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</row>
    <row r="8" spans="1:15">
      <c r="A8" s="3" t="s">
        <v>21</v>
      </c>
      <c r="B8" s="3">
        <v>0.95</v>
      </c>
      <c r="C8" s="3">
        <v>1</v>
      </c>
      <c r="D8" s="3">
        <v>0.89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15">
      <c r="A9" s="3" t="s">
        <v>22</v>
      </c>
      <c r="B9" s="3">
        <v>1.58</v>
      </c>
      <c r="C9" s="3">
        <v>1.71</v>
      </c>
      <c r="D9" s="3">
        <v>1.63</v>
      </c>
      <c r="E9" s="3">
        <v>1</v>
      </c>
      <c r="F9" s="3">
        <v>1</v>
      </c>
      <c r="G9" s="3">
        <v>1</v>
      </c>
      <c r="H9" s="3">
        <v>1.67</v>
      </c>
      <c r="I9" s="3">
        <v>1.33</v>
      </c>
      <c r="J9" s="3">
        <v>1.78</v>
      </c>
      <c r="K9" s="3">
        <v>1.58</v>
      </c>
      <c r="L9" s="3">
        <v>2.93</v>
      </c>
      <c r="M9" s="3">
        <v>2.82</v>
      </c>
      <c r="N9" s="3">
        <v>1.47</v>
      </c>
      <c r="O9" s="3">
        <v>1</v>
      </c>
    </row>
    <row r="10" spans="1:15">
      <c r="A10" s="3" t="s">
        <v>23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0.92</v>
      </c>
      <c r="L10" s="3">
        <v>1</v>
      </c>
      <c r="M10" s="3">
        <v>1</v>
      </c>
      <c r="N10" s="3">
        <v>1</v>
      </c>
      <c r="O10" s="3">
        <v>1</v>
      </c>
    </row>
    <row r="11" spans="1:15">
      <c r="A11" s="3" t="s">
        <v>24</v>
      </c>
      <c r="B11" s="3">
        <v>7.08</v>
      </c>
      <c r="C11" s="3">
        <v>8.289999999999999</v>
      </c>
      <c r="D11" s="3">
        <v>5.42</v>
      </c>
      <c r="E11" s="3">
        <v>13.5</v>
      </c>
      <c r="F11" s="3">
        <v>5</v>
      </c>
      <c r="G11" s="3">
        <v>1</v>
      </c>
      <c r="H11" s="3">
        <v>5.67</v>
      </c>
      <c r="I11" s="3">
        <v>21</v>
      </c>
      <c r="J11" s="3">
        <v>5.22</v>
      </c>
      <c r="K11" s="3">
        <v>6.92</v>
      </c>
      <c r="L11" s="3">
        <v>6.33</v>
      </c>
      <c r="M11" s="3">
        <v>7.67</v>
      </c>
      <c r="N11" s="3">
        <v>4.4</v>
      </c>
      <c r="O11" s="3">
        <v>41</v>
      </c>
    </row>
    <row r="12" spans="1:15">
      <c r="A12" s="3" t="s">
        <v>25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</row>
    <row r="13" spans="1:15">
      <c r="A13" s="3" t="s">
        <v>26</v>
      </c>
      <c r="B13" s="3">
        <v>0.83</v>
      </c>
      <c r="C13" s="3">
        <v>0.71</v>
      </c>
      <c r="D13" s="3">
        <v>0.95</v>
      </c>
      <c r="E13" s="3">
        <v>1</v>
      </c>
      <c r="F13" s="3">
        <v>1</v>
      </c>
      <c r="G13" s="3">
        <v>0</v>
      </c>
      <c r="H13" s="3">
        <v>0.67</v>
      </c>
      <c r="I13" s="3">
        <v>1</v>
      </c>
      <c r="J13" s="3">
        <v>0.5600000000000001</v>
      </c>
      <c r="K13" s="3">
        <v>0.83</v>
      </c>
      <c r="L13" s="3">
        <v>0.89</v>
      </c>
      <c r="M13" s="3">
        <v>0.91</v>
      </c>
      <c r="N13" s="3">
        <v>0.87</v>
      </c>
      <c r="O13" s="3">
        <v>1</v>
      </c>
    </row>
    <row r="14" spans="1:15">
      <c r="A14" s="3" t="s">
        <v>27</v>
      </c>
      <c r="B14" s="3">
        <v>0.26</v>
      </c>
      <c r="C14" s="3">
        <v>0</v>
      </c>
      <c r="D14" s="3">
        <v>0.37</v>
      </c>
      <c r="E14" s="3">
        <v>0.33</v>
      </c>
      <c r="F14" s="3">
        <v>0</v>
      </c>
      <c r="G14" s="3">
        <v>0</v>
      </c>
      <c r="H14" s="3">
        <v>0</v>
      </c>
      <c r="I14" s="3">
        <v>1</v>
      </c>
      <c r="J14" s="3">
        <v>0.33</v>
      </c>
      <c r="K14" s="3">
        <v>0.08</v>
      </c>
      <c r="L14" s="3">
        <v>0.42</v>
      </c>
      <c r="M14" s="3">
        <v>0.42</v>
      </c>
      <c r="N14" s="3">
        <v>0.4</v>
      </c>
      <c r="O14" s="3">
        <v>1</v>
      </c>
    </row>
    <row r="15" spans="1:15">
      <c r="A15" s="3" t="s">
        <v>28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</row>
    <row r="16" spans="1:15">
      <c r="A16" s="3" t="s">
        <v>29</v>
      </c>
      <c r="B16" s="3">
        <v>0.48</v>
      </c>
      <c r="C16" s="3">
        <v>0.57</v>
      </c>
      <c r="D16" s="3">
        <v>0.68</v>
      </c>
      <c r="E16" s="3">
        <v>0.33</v>
      </c>
      <c r="F16" s="3">
        <v>0</v>
      </c>
      <c r="G16" s="3">
        <v>1</v>
      </c>
      <c r="H16" s="3">
        <v>0.67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</row>
    <row r="17" spans="1:15">
      <c r="A17" s="3" t="s">
        <v>30</v>
      </c>
      <c r="B17" s="3">
        <v>0.97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0.89</v>
      </c>
      <c r="K17" s="3">
        <v>0.42</v>
      </c>
      <c r="L17" s="3">
        <v>0.9</v>
      </c>
      <c r="M17" s="3">
        <v>0.85</v>
      </c>
      <c r="N17" s="3">
        <v>0.87</v>
      </c>
      <c r="O17" s="3">
        <v>1</v>
      </c>
    </row>
    <row r="18" spans="1:15">
      <c r="A18" s="3" t="s">
        <v>31</v>
      </c>
      <c r="B18" s="3">
        <v>0.83</v>
      </c>
      <c r="C18" s="3">
        <v>0.86</v>
      </c>
      <c r="D18" s="3">
        <v>0.68</v>
      </c>
      <c r="E18" s="3">
        <v>1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0.92</v>
      </c>
      <c r="L18" s="3">
        <v>0.99</v>
      </c>
      <c r="M18" s="3">
        <v>1</v>
      </c>
      <c r="N18" s="3">
        <v>1</v>
      </c>
      <c r="O18" s="3">
        <v>1</v>
      </c>
    </row>
    <row r="19" spans="1:15">
      <c r="A19" s="3" t="s">
        <v>32</v>
      </c>
      <c r="B19" s="3">
        <v>0.84</v>
      </c>
      <c r="C19" s="3">
        <v>0.71</v>
      </c>
      <c r="D19" s="3">
        <v>0.74</v>
      </c>
      <c r="E19" s="3">
        <v>1</v>
      </c>
      <c r="F19" s="3">
        <v>1</v>
      </c>
      <c r="G19" s="3">
        <v>1</v>
      </c>
      <c r="H19" s="3">
        <v>0.33</v>
      </c>
      <c r="I19" s="3">
        <v>1</v>
      </c>
      <c r="J19" s="3">
        <v>0.78</v>
      </c>
      <c r="K19" s="3">
        <v>0.92</v>
      </c>
      <c r="L19" s="3">
        <v>0.93</v>
      </c>
      <c r="M19" s="3">
        <v>1</v>
      </c>
      <c r="N19" s="3">
        <v>0.93</v>
      </c>
      <c r="O19" s="3">
        <v>1</v>
      </c>
    </row>
    <row r="20" spans="1:15">
      <c r="A20" s="3" t="s">
        <v>33</v>
      </c>
      <c r="B20" s="3">
        <v>3.59</v>
      </c>
      <c r="C20" s="3">
        <v>3.86</v>
      </c>
      <c r="D20" s="3">
        <v>3.58</v>
      </c>
      <c r="E20" s="3">
        <v>3.5</v>
      </c>
      <c r="F20" s="3">
        <v>7</v>
      </c>
      <c r="G20" s="3">
        <v>0</v>
      </c>
      <c r="H20" s="3">
        <v>0</v>
      </c>
      <c r="I20" s="3">
        <v>1.33</v>
      </c>
      <c r="J20" s="3">
        <v>2.22</v>
      </c>
      <c r="K20" s="3">
        <v>2</v>
      </c>
      <c r="L20" s="3">
        <v>1.96</v>
      </c>
      <c r="M20" s="3">
        <v>3.73</v>
      </c>
      <c r="N20" s="3">
        <v>2.93</v>
      </c>
      <c r="O20" s="3">
        <v>6</v>
      </c>
    </row>
    <row r="21" spans="1:15">
      <c r="A21" s="3" t="s">
        <v>34</v>
      </c>
      <c r="B21" s="3">
        <v>57.93</v>
      </c>
      <c r="C21" s="3">
        <v>42.29</v>
      </c>
      <c r="D21" s="3">
        <v>38.21</v>
      </c>
      <c r="E21" s="3">
        <v>34.17</v>
      </c>
      <c r="F21" s="3">
        <v>43</v>
      </c>
      <c r="G21" s="3">
        <v>0</v>
      </c>
      <c r="H21" s="3">
        <v>0</v>
      </c>
      <c r="I21" s="3">
        <v>23.33</v>
      </c>
      <c r="J21" s="3">
        <v>45</v>
      </c>
      <c r="K21" s="3">
        <v>35.58</v>
      </c>
      <c r="L21" s="3">
        <v>35.45</v>
      </c>
      <c r="M21" s="3">
        <v>79.20999999999999</v>
      </c>
      <c r="N21" s="3">
        <v>35.33</v>
      </c>
      <c r="O21" s="3">
        <v>101</v>
      </c>
    </row>
    <row r="22" spans="1:15">
      <c r="A22" s="3" t="s">
        <v>35</v>
      </c>
      <c r="B22" s="3">
        <v>0.48</v>
      </c>
      <c r="C22" s="3">
        <v>0.57</v>
      </c>
      <c r="D22" s="3">
        <v>0.68</v>
      </c>
      <c r="E22" s="3">
        <v>0.33</v>
      </c>
      <c r="F22" s="3">
        <v>0</v>
      </c>
      <c r="G22" s="3">
        <v>1</v>
      </c>
      <c r="H22" s="3">
        <v>0.67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</row>
    <row r="23" spans="1:15">
      <c r="A23" s="3" t="s">
        <v>36</v>
      </c>
      <c r="B23" s="3">
        <v>1.48</v>
      </c>
      <c r="C23" s="3">
        <v>2.36</v>
      </c>
      <c r="D23" s="3">
        <v>2.21</v>
      </c>
      <c r="E23" s="3">
        <v>0.5</v>
      </c>
      <c r="F23" s="3">
        <v>0</v>
      </c>
      <c r="G23" s="3">
        <v>0</v>
      </c>
      <c r="H23" s="3">
        <v>0</v>
      </c>
      <c r="I23" s="3">
        <v>1.33</v>
      </c>
      <c r="J23" s="3">
        <v>2.22</v>
      </c>
      <c r="K23" s="3">
        <v>2</v>
      </c>
      <c r="L23" s="3">
        <v>1.96</v>
      </c>
      <c r="M23" s="3">
        <v>3.73</v>
      </c>
      <c r="N23" s="3">
        <v>2.93</v>
      </c>
      <c r="O23" s="3">
        <v>6</v>
      </c>
    </row>
    <row r="24" spans="1:15">
      <c r="A24" s="3" t="s">
        <v>37</v>
      </c>
      <c r="B24" s="3">
        <v>3.95</v>
      </c>
      <c r="C24" s="3">
        <v>3.93</v>
      </c>
      <c r="D24" s="3">
        <v>4.26</v>
      </c>
      <c r="E24" s="3">
        <v>3.5</v>
      </c>
      <c r="F24" s="3">
        <v>7</v>
      </c>
      <c r="G24" s="3">
        <v>0</v>
      </c>
      <c r="H24" s="3">
        <v>0</v>
      </c>
      <c r="I24" s="3">
        <v>1.33</v>
      </c>
      <c r="J24" s="3">
        <v>2.22</v>
      </c>
      <c r="K24" s="3">
        <v>2</v>
      </c>
      <c r="L24" s="3">
        <v>1.96</v>
      </c>
      <c r="M24" s="3">
        <v>3.73</v>
      </c>
      <c r="N24" s="3">
        <v>2.93</v>
      </c>
      <c r="O24" s="3">
        <v>6</v>
      </c>
    </row>
    <row r="25" spans="1:15">
      <c r="A25" s="3" t="s">
        <v>38</v>
      </c>
      <c r="B25" s="3">
        <v>2.01</v>
      </c>
      <c r="C25" s="3">
        <v>3.57</v>
      </c>
      <c r="D25" s="3">
        <v>1.79</v>
      </c>
      <c r="E25" s="3">
        <v>1</v>
      </c>
      <c r="F25" s="3">
        <v>0</v>
      </c>
      <c r="G25" s="3">
        <v>0</v>
      </c>
      <c r="H25" s="3">
        <v>0</v>
      </c>
      <c r="I25" s="3">
        <v>2.67</v>
      </c>
      <c r="J25" s="3">
        <v>4.44</v>
      </c>
      <c r="K25" s="3">
        <v>4</v>
      </c>
      <c r="L25" s="3">
        <v>3.66</v>
      </c>
      <c r="M25" s="3">
        <v>7</v>
      </c>
      <c r="N25" s="3">
        <v>5.8</v>
      </c>
      <c r="O25" s="3">
        <v>12</v>
      </c>
    </row>
    <row r="26" spans="1:15">
      <c r="A26" s="3" t="s">
        <v>39</v>
      </c>
      <c r="B26" s="3">
        <v>0.03</v>
      </c>
      <c r="C26" s="3">
        <v>0.07000000000000001</v>
      </c>
      <c r="D26" s="3">
        <v>0.11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0.11</v>
      </c>
      <c r="K26" s="3">
        <v>0</v>
      </c>
      <c r="L26" s="3">
        <v>0.06</v>
      </c>
      <c r="M26" s="3">
        <v>0.12</v>
      </c>
      <c r="N26" s="3">
        <v>0.27</v>
      </c>
      <c r="O26" s="3">
        <v>1</v>
      </c>
    </row>
  </sheetData>
  <autoFilter ref="A1:O1"/>
  <conditionalFormatting sqref="B2:O2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5"/>
  <sheetViews>
    <sheetView workbookViewId="0"/>
  </sheetViews>
  <sheetFormatPr defaultRowHeight="15"/>
  <sheetData>
    <row r="1" spans="1:27">
      <c r="A1" s="1" t="s">
        <v>528</v>
      </c>
      <c r="B1" s="1" t="s">
        <v>529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</row>
    <row r="2" spans="1:27">
      <c r="A2" s="1">
        <v>2005</v>
      </c>
      <c r="B2" s="1" t="s">
        <v>530</v>
      </c>
      <c r="C2" s="1">
        <v>1</v>
      </c>
      <c r="D2" s="1">
        <v>1</v>
      </c>
      <c r="E2" s="1">
        <v>3</v>
      </c>
      <c r="F2" s="1">
        <v>0</v>
      </c>
      <c r="G2" s="1">
        <v>5</v>
      </c>
      <c r="H2" s="1">
        <v>0</v>
      </c>
      <c r="I2" s="1">
        <v>1</v>
      </c>
      <c r="J2" s="1">
        <v>1</v>
      </c>
      <c r="K2" s="1">
        <v>1</v>
      </c>
      <c r="L2" s="1">
        <v>8</v>
      </c>
      <c r="M2" s="1">
        <v>1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16</v>
      </c>
      <c r="W2" s="1">
        <v>0</v>
      </c>
      <c r="X2" s="1">
        <v>0</v>
      </c>
      <c r="Y2" s="1">
        <v>1</v>
      </c>
      <c r="Z2" s="1">
        <v>0</v>
      </c>
      <c r="AA2" s="1">
        <v>0</v>
      </c>
    </row>
    <row r="3" spans="1:27">
      <c r="A3" s="1">
        <v>2005</v>
      </c>
      <c r="B3" s="1" t="s">
        <v>531</v>
      </c>
      <c r="C3" s="1">
        <v>1</v>
      </c>
      <c r="D3" s="1">
        <v>1</v>
      </c>
      <c r="E3" s="1">
        <v>2</v>
      </c>
      <c r="F3" s="1">
        <v>0</v>
      </c>
      <c r="G3" s="1">
        <v>6</v>
      </c>
      <c r="H3" s="1">
        <v>0</v>
      </c>
      <c r="I3" s="1">
        <v>1</v>
      </c>
      <c r="J3" s="1">
        <v>1</v>
      </c>
      <c r="K3" s="1">
        <v>1</v>
      </c>
      <c r="L3" s="1">
        <v>5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2</v>
      </c>
      <c r="V3" s="1">
        <v>38</v>
      </c>
      <c r="W3" s="1">
        <v>0</v>
      </c>
      <c r="X3" s="1">
        <v>0</v>
      </c>
      <c r="Y3" s="1">
        <v>2</v>
      </c>
      <c r="Z3" s="1">
        <v>0</v>
      </c>
      <c r="AA3" s="1">
        <v>0</v>
      </c>
    </row>
    <row r="4" spans="1:27">
      <c r="A4" s="1">
        <v>2005</v>
      </c>
      <c r="B4" s="1" t="s">
        <v>532</v>
      </c>
      <c r="C4" s="1">
        <v>1</v>
      </c>
      <c r="D4" s="1">
        <v>1</v>
      </c>
      <c r="E4" s="1">
        <v>2</v>
      </c>
      <c r="F4" s="1">
        <v>0</v>
      </c>
      <c r="G4" s="1">
        <v>6</v>
      </c>
      <c r="H4" s="1">
        <v>0</v>
      </c>
      <c r="I4" s="1">
        <v>1</v>
      </c>
      <c r="J4" s="1">
        <v>1</v>
      </c>
      <c r="K4" s="1">
        <v>1</v>
      </c>
      <c r="L4" s="1">
        <v>5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2</v>
      </c>
      <c r="V4" s="1">
        <v>38</v>
      </c>
      <c r="W4" s="1">
        <v>0</v>
      </c>
      <c r="X4" s="1">
        <v>0</v>
      </c>
      <c r="Y4" s="1">
        <v>2</v>
      </c>
      <c r="Z4" s="1">
        <v>0</v>
      </c>
      <c r="AA4" s="1">
        <v>0</v>
      </c>
    </row>
    <row r="5" spans="1:27">
      <c r="A5" s="1">
        <v>2005</v>
      </c>
      <c r="B5" s="1" t="s">
        <v>533</v>
      </c>
      <c r="C5" s="1">
        <v>1</v>
      </c>
      <c r="D5" s="1">
        <v>1</v>
      </c>
      <c r="E5" s="1">
        <v>2</v>
      </c>
      <c r="F5" s="1">
        <v>0</v>
      </c>
      <c r="G5" s="1">
        <v>6</v>
      </c>
      <c r="H5" s="1">
        <v>1</v>
      </c>
      <c r="I5" s="1">
        <v>1</v>
      </c>
      <c r="J5" s="1">
        <v>2</v>
      </c>
      <c r="K5" s="1">
        <v>1</v>
      </c>
      <c r="L5" s="1">
        <v>3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38</v>
      </c>
      <c r="W5" s="1">
        <v>1</v>
      </c>
      <c r="X5" s="1">
        <v>2</v>
      </c>
      <c r="Y5" s="1">
        <v>2</v>
      </c>
      <c r="Z5" s="1">
        <v>4</v>
      </c>
      <c r="AA5" s="1">
        <v>0</v>
      </c>
    </row>
    <row r="6" spans="1:27">
      <c r="A6" s="1">
        <v>2005</v>
      </c>
      <c r="B6" s="1" t="s">
        <v>534</v>
      </c>
      <c r="C6" s="1">
        <v>1</v>
      </c>
      <c r="D6" s="1">
        <v>1</v>
      </c>
      <c r="E6" s="1">
        <v>2</v>
      </c>
      <c r="F6" s="1">
        <v>0</v>
      </c>
      <c r="G6" s="1">
        <v>5</v>
      </c>
      <c r="H6" s="1">
        <v>0</v>
      </c>
      <c r="I6" s="1">
        <v>1</v>
      </c>
      <c r="J6" s="1">
        <v>1</v>
      </c>
      <c r="K6" s="1">
        <v>1</v>
      </c>
      <c r="L6" s="1">
        <v>6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24</v>
      </c>
      <c r="W6" s="1">
        <v>0</v>
      </c>
      <c r="X6" s="1">
        <v>0</v>
      </c>
      <c r="Y6" s="1">
        <v>1</v>
      </c>
      <c r="Z6" s="1">
        <v>0</v>
      </c>
      <c r="AA6" s="1">
        <v>0</v>
      </c>
    </row>
    <row r="7" spans="1:27">
      <c r="A7" s="1">
        <v>2005</v>
      </c>
      <c r="B7" s="1" t="s">
        <v>535</v>
      </c>
      <c r="C7" s="1">
        <v>1</v>
      </c>
      <c r="D7" s="1">
        <v>1</v>
      </c>
      <c r="E7" s="1">
        <v>2</v>
      </c>
      <c r="F7" s="1">
        <v>0</v>
      </c>
      <c r="G7" s="1">
        <v>5</v>
      </c>
      <c r="H7" s="1">
        <v>1</v>
      </c>
      <c r="I7" s="1">
        <v>1</v>
      </c>
      <c r="J7" s="1">
        <v>2</v>
      </c>
      <c r="K7" s="1">
        <v>1</v>
      </c>
      <c r="L7" s="1">
        <v>4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24</v>
      </c>
      <c r="W7" s="1">
        <v>1</v>
      </c>
      <c r="X7" s="1">
        <v>1</v>
      </c>
      <c r="Y7" s="1">
        <v>1</v>
      </c>
      <c r="Z7" s="1">
        <v>2</v>
      </c>
      <c r="AA7" s="1">
        <v>0</v>
      </c>
    </row>
    <row r="8" spans="1:27">
      <c r="A8" s="1">
        <v>2005</v>
      </c>
      <c r="B8" s="1" t="s">
        <v>536</v>
      </c>
      <c r="C8" s="1">
        <v>1</v>
      </c>
      <c r="D8" s="1">
        <v>1</v>
      </c>
      <c r="E8" s="1">
        <v>2</v>
      </c>
      <c r="F8" s="1">
        <v>0</v>
      </c>
      <c r="G8" s="1">
        <v>4</v>
      </c>
      <c r="H8" s="1">
        <v>0</v>
      </c>
      <c r="I8" s="1">
        <v>1</v>
      </c>
      <c r="J8" s="1">
        <v>1</v>
      </c>
      <c r="K8" s="1">
        <v>1</v>
      </c>
      <c r="L8" s="1">
        <v>8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13</v>
      </c>
      <c r="W8" s="1">
        <v>0</v>
      </c>
      <c r="X8" s="1">
        <v>0</v>
      </c>
      <c r="Y8" s="1">
        <v>1</v>
      </c>
      <c r="Z8" s="1">
        <v>0</v>
      </c>
      <c r="AA8" s="1">
        <v>0</v>
      </c>
    </row>
    <row r="9" spans="1:27">
      <c r="A9" s="1">
        <v>2005</v>
      </c>
      <c r="B9" s="1" t="s">
        <v>537</v>
      </c>
      <c r="C9" s="1">
        <v>1</v>
      </c>
      <c r="D9" s="1">
        <v>1</v>
      </c>
      <c r="E9" s="1">
        <v>3</v>
      </c>
      <c r="F9" s="1">
        <v>0</v>
      </c>
      <c r="G9" s="1">
        <v>4</v>
      </c>
      <c r="H9" s="1">
        <v>1</v>
      </c>
      <c r="I9" s="1">
        <v>1</v>
      </c>
      <c r="J9" s="1">
        <v>2</v>
      </c>
      <c r="K9" s="1">
        <v>1</v>
      </c>
      <c r="L9" s="1">
        <v>6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13</v>
      </c>
      <c r="W9" s="1">
        <v>1</v>
      </c>
      <c r="X9" s="1">
        <v>1</v>
      </c>
      <c r="Y9" s="1">
        <v>1</v>
      </c>
      <c r="Z9" s="1">
        <v>0</v>
      </c>
      <c r="AA9" s="1">
        <v>0</v>
      </c>
    </row>
    <row r="10" spans="1:27">
      <c r="A10" s="1">
        <v>2005</v>
      </c>
      <c r="B10" s="1" t="s">
        <v>538</v>
      </c>
      <c r="C10" s="1">
        <v>1</v>
      </c>
      <c r="D10" s="1">
        <v>1</v>
      </c>
      <c r="E10" s="1">
        <v>2</v>
      </c>
      <c r="F10" s="1">
        <v>0</v>
      </c>
      <c r="G10" s="1">
        <v>4</v>
      </c>
      <c r="H10" s="1">
        <v>1</v>
      </c>
      <c r="I10" s="1">
        <v>1</v>
      </c>
      <c r="J10" s="1">
        <v>2</v>
      </c>
      <c r="K10" s="1">
        <v>1</v>
      </c>
      <c r="L10" s="1">
        <v>6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13</v>
      </c>
      <c r="W10" s="1">
        <v>1</v>
      </c>
      <c r="X10" s="1">
        <v>1</v>
      </c>
      <c r="Y10" s="1">
        <v>1</v>
      </c>
      <c r="Z10" s="1">
        <v>2</v>
      </c>
      <c r="AA10" s="1">
        <v>0</v>
      </c>
    </row>
    <row r="11" spans="1:27">
      <c r="A11" s="1">
        <v>2005</v>
      </c>
      <c r="B11" s="1" t="s">
        <v>539</v>
      </c>
      <c r="C11" s="1">
        <v>1</v>
      </c>
      <c r="D11" s="1">
        <v>1</v>
      </c>
      <c r="E11" s="1">
        <v>2</v>
      </c>
      <c r="F11" s="1">
        <v>0</v>
      </c>
      <c r="G11" s="1">
        <v>2</v>
      </c>
      <c r="H11" s="1">
        <v>1</v>
      </c>
      <c r="I11" s="1">
        <v>1</v>
      </c>
      <c r="J11" s="1">
        <v>2</v>
      </c>
      <c r="K11" s="1">
        <v>1</v>
      </c>
      <c r="L11" s="1">
        <v>4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>
        <v>5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</row>
    <row r="12" spans="1:27">
      <c r="A12" s="1">
        <v>2005</v>
      </c>
      <c r="B12" s="1" t="s">
        <v>540</v>
      </c>
      <c r="C12" s="1">
        <v>1</v>
      </c>
      <c r="D12" s="1">
        <v>1</v>
      </c>
      <c r="E12" s="1">
        <v>2</v>
      </c>
      <c r="F12" s="1">
        <v>0</v>
      </c>
      <c r="G12" s="1">
        <v>2</v>
      </c>
      <c r="H12" s="1">
        <v>0</v>
      </c>
      <c r="I12" s="1">
        <v>1</v>
      </c>
      <c r="J12" s="1">
        <v>1</v>
      </c>
      <c r="K12" s="1">
        <v>1</v>
      </c>
      <c r="L12" s="1">
        <v>4</v>
      </c>
      <c r="M12" s="1">
        <v>1</v>
      </c>
      <c r="N12" s="1">
        <v>1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9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</row>
    <row r="13" spans="1:27">
      <c r="A13" s="1">
        <v>2005</v>
      </c>
      <c r="B13" s="1" t="s">
        <v>541</v>
      </c>
      <c r="C13" s="1">
        <v>1</v>
      </c>
      <c r="D13" s="1">
        <v>1</v>
      </c>
      <c r="E13" s="1">
        <v>2</v>
      </c>
      <c r="F13" s="1">
        <v>0</v>
      </c>
      <c r="G13" s="1">
        <v>2</v>
      </c>
      <c r="H13" s="1">
        <v>0</v>
      </c>
      <c r="I13" s="1">
        <v>1</v>
      </c>
      <c r="J13" s="1">
        <v>1</v>
      </c>
      <c r="K13" s="1">
        <v>1</v>
      </c>
      <c r="L13" s="1">
        <v>4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9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</row>
    <row r="14" spans="1:27">
      <c r="A14" s="1">
        <v>2005</v>
      </c>
      <c r="B14" s="1" t="s">
        <v>542</v>
      </c>
      <c r="C14" s="1">
        <v>1</v>
      </c>
      <c r="D14" s="1">
        <v>1</v>
      </c>
      <c r="E14" s="1">
        <v>2</v>
      </c>
      <c r="F14" s="1">
        <v>0</v>
      </c>
      <c r="G14" s="1">
        <v>2</v>
      </c>
      <c r="H14" s="1">
        <v>1</v>
      </c>
      <c r="I14" s="1">
        <v>1</v>
      </c>
      <c r="J14" s="1">
        <v>2</v>
      </c>
      <c r="K14" s="1">
        <v>1</v>
      </c>
      <c r="L14" s="1">
        <v>3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9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</row>
    <row r="15" spans="1:27">
      <c r="A15" s="1">
        <v>2005</v>
      </c>
      <c r="B15" s="1" t="s">
        <v>543</v>
      </c>
      <c r="C15" s="1">
        <v>1</v>
      </c>
      <c r="D15" s="1">
        <v>1</v>
      </c>
      <c r="E15" s="1">
        <v>2</v>
      </c>
      <c r="F15" s="1">
        <v>0</v>
      </c>
      <c r="G15" s="1">
        <v>3</v>
      </c>
      <c r="H15" s="1">
        <v>0</v>
      </c>
      <c r="I15" s="1">
        <v>1</v>
      </c>
      <c r="J15" s="1">
        <v>1</v>
      </c>
      <c r="K15" s="1">
        <v>1</v>
      </c>
      <c r="L15" s="1">
        <v>5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15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>
        <v>2005</v>
      </c>
      <c r="B16" s="1" t="s">
        <v>544</v>
      </c>
      <c r="C16" s="1">
        <v>1</v>
      </c>
      <c r="D16" s="1">
        <v>1</v>
      </c>
      <c r="E16" s="1">
        <v>3</v>
      </c>
      <c r="F16" s="1">
        <v>0</v>
      </c>
      <c r="G16" s="1">
        <v>3</v>
      </c>
      <c r="H16" s="1">
        <v>1</v>
      </c>
      <c r="I16" s="1">
        <v>1</v>
      </c>
      <c r="J16" s="1">
        <v>2</v>
      </c>
      <c r="K16" s="1">
        <v>1</v>
      </c>
      <c r="L16" s="1">
        <v>3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15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</row>
    <row r="17" spans="1:27">
      <c r="A17" s="1">
        <v>2005</v>
      </c>
      <c r="B17" s="1" t="s">
        <v>545</v>
      </c>
      <c r="C17" s="1">
        <v>1</v>
      </c>
      <c r="D17" s="1">
        <v>1</v>
      </c>
      <c r="E17" s="1">
        <v>2</v>
      </c>
      <c r="F17" s="1">
        <v>0</v>
      </c>
      <c r="G17" s="1">
        <v>4</v>
      </c>
      <c r="H17" s="1">
        <v>1</v>
      </c>
      <c r="I17" s="1">
        <v>1</v>
      </c>
      <c r="J17" s="1">
        <v>2</v>
      </c>
      <c r="K17" s="1">
        <v>1</v>
      </c>
      <c r="L17" s="1">
        <v>3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15</v>
      </c>
      <c r="W17" s="1">
        <v>1</v>
      </c>
      <c r="X17" s="1">
        <v>1</v>
      </c>
      <c r="Y17" s="1">
        <v>1</v>
      </c>
      <c r="Z17" s="1">
        <v>2</v>
      </c>
      <c r="AA17" s="1">
        <v>0</v>
      </c>
    </row>
    <row r="18" spans="1:27">
      <c r="A18" s="1">
        <v>2005</v>
      </c>
      <c r="B18" s="1" t="s">
        <v>546</v>
      </c>
      <c r="C18" s="1">
        <v>1</v>
      </c>
      <c r="D18" s="1">
        <v>1</v>
      </c>
      <c r="E18" s="1">
        <v>2</v>
      </c>
      <c r="F18" s="1">
        <v>0</v>
      </c>
      <c r="G18" s="1">
        <v>5</v>
      </c>
      <c r="H18" s="1">
        <v>0</v>
      </c>
      <c r="I18" s="1">
        <v>1</v>
      </c>
      <c r="J18" s="1">
        <v>1</v>
      </c>
      <c r="K18" s="1">
        <v>1</v>
      </c>
      <c r="L18" s="1">
        <v>7</v>
      </c>
      <c r="M18" s="1">
        <v>1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</row>
    <row r="19" spans="1:27">
      <c r="A19" s="1">
        <v>2005</v>
      </c>
      <c r="B19" s="1" t="s">
        <v>547</v>
      </c>
      <c r="C19" s="1">
        <v>1</v>
      </c>
      <c r="D19" s="1">
        <v>1</v>
      </c>
      <c r="E19" s="1">
        <v>2</v>
      </c>
      <c r="F19" s="1">
        <v>0</v>
      </c>
      <c r="G19" s="1">
        <v>5</v>
      </c>
      <c r="H19" s="1">
        <v>1</v>
      </c>
      <c r="I19" s="1">
        <v>1</v>
      </c>
      <c r="J19" s="1">
        <v>2</v>
      </c>
      <c r="K19" s="1">
        <v>1</v>
      </c>
      <c r="L19" s="1">
        <v>5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10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</row>
    <row r="20" spans="1:27">
      <c r="A20" s="1">
        <v>2005</v>
      </c>
      <c r="B20" s="1" t="s">
        <v>548</v>
      </c>
      <c r="C20" s="1">
        <v>1</v>
      </c>
      <c r="D20" s="1">
        <v>1</v>
      </c>
      <c r="E20" s="1">
        <v>1</v>
      </c>
      <c r="F20" s="1">
        <v>0</v>
      </c>
      <c r="G20" s="1">
        <v>5</v>
      </c>
      <c r="H20" s="1">
        <v>1</v>
      </c>
      <c r="I20" s="1">
        <v>1</v>
      </c>
      <c r="J20" s="1">
        <v>2</v>
      </c>
      <c r="K20" s="1">
        <v>1</v>
      </c>
      <c r="L20" s="1">
        <v>5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10</v>
      </c>
      <c r="W20" s="1">
        <v>1</v>
      </c>
      <c r="X20" s="1">
        <v>1</v>
      </c>
      <c r="Y20" s="1">
        <v>1</v>
      </c>
      <c r="Z20" s="1">
        <v>2</v>
      </c>
      <c r="AA20" s="1">
        <v>0</v>
      </c>
    </row>
    <row r="21" spans="1:27">
      <c r="A21" s="1">
        <v>2005</v>
      </c>
      <c r="B21" s="1" t="s">
        <v>549</v>
      </c>
      <c r="C21" s="1">
        <v>1</v>
      </c>
      <c r="D21" s="1">
        <v>1</v>
      </c>
      <c r="E21" s="1">
        <v>2</v>
      </c>
      <c r="F21" s="1">
        <v>0</v>
      </c>
      <c r="G21" s="1">
        <v>3</v>
      </c>
      <c r="H21" s="1">
        <v>0</v>
      </c>
      <c r="I21" s="1">
        <v>1</v>
      </c>
      <c r="J21" s="1">
        <v>1</v>
      </c>
      <c r="K21" s="1">
        <v>1</v>
      </c>
      <c r="L21" s="1">
        <v>9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7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</row>
    <row r="22" spans="1:27">
      <c r="A22" s="1">
        <v>2005</v>
      </c>
      <c r="B22" s="1" t="s">
        <v>550</v>
      </c>
      <c r="C22" s="1">
        <v>1</v>
      </c>
      <c r="D22" s="1">
        <v>1</v>
      </c>
      <c r="E22" s="1">
        <v>2</v>
      </c>
      <c r="F22" s="1">
        <v>0</v>
      </c>
      <c r="G22" s="1">
        <v>3</v>
      </c>
      <c r="H22" s="1">
        <v>0</v>
      </c>
      <c r="I22" s="1">
        <v>1</v>
      </c>
      <c r="J22" s="1">
        <v>1</v>
      </c>
      <c r="K22" s="1">
        <v>1</v>
      </c>
      <c r="L22" s="1">
        <v>9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7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</row>
    <row r="23" spans="1:27">
      <c r="A23" s="1">
        <v>2005</v>
      </c>
      <c r="B23" s="1" t="s">
        <v>551</v>
      </c>
      <c r="C23" s="1">
        <v>1</v>
      </c>
      <c r="D23" s="1">
        <v>1</v>
      </c>
      <c r="E23" s="1">
        <v>3</v>
      </c>
      <c r="F23" s="1">
        <v>0</v>
      </c>
      <c r="G23" s="1">
        <v>3</v>
      </c>
      <c r="H23" s="1">
        <v>1</v>
      </c>
      <c r="I23" s="1">
        <v>1</v>
      </c>
      <c r="J23" s="1">
        <v>2</v>
      </c>
      <c r="K23" s="1">
        <v>1</v>
      </c>
      <c r="L23" s="1">
        <v>5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8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</row>
    <row r="24" spans="1:27">
      <c r="A24" s="1">
        <v>2005</v>
      </c>
      <c r="B24" s="1" t="s">
        <v>552</v>
      </c>
      <c r="C24" s="1">
        <v>1</v>
      </c>
      <c r="D24" s="1">
        <v>1</v>
      </c>
      <c r="E24" s="1">
        <v>2</v>
      </c>
      <c r="F24" s="1">
        <v>0</v>
      </c>
      <c r="G24" s="1">
        <v>4</v>
      </c>
      <c r="H24" s="1">
        <v>1</v>
      </c>
      <c r="I24" s="1">
        <v>1</v>
      </c>
      <c r="J24" s="1">
        <v>2</v>
      </c>
      <c r="K24" s="1">
        <v>1</v>
      </c>
      <c r="L24" s="1">
        <v>5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8</v>
      </c>
      <c r="W24" s="1">
        <v>1</v>
      </c>
      <c r="X24" s="1">
        <v>1</v>
      </c>
      <c r="Y24" s="1">
        <v>1</v>
      </c>
      <c r="Z24" s="1">
        <v>2</v>
      </c>
      <c r="AA24" s="1">
        <v>0</v>
      </c>
    </row>
    <row r="25" spans="1:27">
      <c r="A25" s="1">
        <v>2005</v>
      </c>
      <c r="B25" s="1" t="s">
        <v>553</v>
      </c>
      <c r="C25" s="1">
        <v>1</v>
      </c>
      <c r="D25" s="1">
        <v>1</v>
      </c>
      <c r="E25" s="1">
        <v>2</v>
      </c>
      <c r="F25" s="1">
        <v>0</v>
      </c>
      <c r="G25" s="1">
        <v>4</v>
      </c>
      <c r="H25" s="1">
        <v>0</v>
      </c>
      <c r="I25" s="1">
        <v>1</v>
      </c>
      <c r="J25" s="1">
        <v>1</v>
      </c>
      <c r="K25" s="1">
        <v>1</v>
      </c>
      <c r="L25" s="1">
        <v>6</v>
      </c>
      <c r="M25" s="1">
        <v>1</v>
      </c>
      <c r="N25" s="1">
        <v>1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13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</row>
    <row r="26" spans="1:27">
      <c r="A26" s="1">
        <v>2005</v>
      </c>
      <c r="B26" s="1" t="s">
        <v>554</v>
      </c>
      <c r="C26" s="1">
        <v>1</v>
      </c>
      <c r="D26" s="1">
        <v>1</v>
      </c>
      <c r="E26" s="1">
        <v>2</v>
      </c>
      <c r="F26" s="1">
        <v>0</v>
      </c>
      <c r="G26" s="1">
        <v>4</v>
      </c>
      <c r="H26" s="1">
        <v>0</v>
      </c>
      <c r="I26" s="1">
        <v>1</v>
      </c>
      <c r="J26" s="1">
        <v>1</v>
      </c>
      <c r="K26" s="1">
        <v>1</v>
      </c>
      <c r="L26" s="1">
        <v>6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13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</row>
    <row r="27" spans="1:27">
      <c r="A27" s="1">
        <v>2005</v>
      </c>
      <c r="B27" s="1" t="s">
        <v>555</v>
      </c>
      <c r="C27" s="1">
        <v>1</v>
      </c>
      <c r="D27" s="1">
        <v>1</v>
      </c>
      <c r="E27" s="1">
        <v>2</v>
      </c>
      <c r="F27" s="1">
        <v>0</v>
      </c>
      <c r="G27" s="1">
        <v>4</v>
      </c>
      <c r="H27" s="1">
        <v>1</v>
      </c>
      <c r="I27" s="1">
        <v>1</v>
      </c>
      <c r="J27" s="1">
        <v>2</v>
      </c>
      <c r="K27" s="1">
        <v>1</v>
      </c>
      <c r="L27" s="1">
        <v>3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13</v>
      </c>
      <c r="W27" s="1">
        <v>1</v>
      </c>
      <c r="X27" s="1">
        <v>1</v>
      </c>
      <c r="Y27" s="1">
        <v>1</v>
      </c>
      <c r="Z27" s="1">
        <v>2</v>
      </c>
      <c r="AA27" s="1">
        <v>0</v>
      </c>
    </row>
    <row r="28" spans="1:27">
      <c r="A28" s="1">
        <v>2005</v>
      </c>
      <c r="B28" s="1" t="s">
        <v>556</v>
      </c>
      <c r="C28" s="1">
        <v>1</v>
      </c>
      <c r="D28" s="1">
        <v>1</v>
      </c>
      <c r="E28" s="1">
        <v>2</v>
      </c>
      <c r="F28" s="1">
        <v>0</v>
      </c>
      <c r="G28" s="1">
        <v>4</v>
      </c>
      <c r="H28" s="1">
        <v>0</v>
      </c>
      <c r="I28" s="1">
        <v>1</v>
      </c>
      <c r="J28" s="1">
        <v>1</v>
      </c>
      <c r="K28" s="1">
        <v>1</v>
      </c>
      <c r="L28" s="1">
        <v>6</v>
      </c>
      <c r="M28" s="1">
        <v>1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</row>
    <row r="29" spans="1:27">
      <c r="A29" s="1">
        <v>2005</v>
      </c>
      <c r="B29" s="1" t="s">
        <v>557</v>
      </c>
      <c r="C29" s="1">
        <v>1</v>
      </c>
      <c r="D29" s="1">
        <v>1</v>
      </c>
      <c r="E29" s="1">
        <v>2</v>
      </c>
      <c r="F29" s="1">
        <v>0</v>
      </c>
      <c r="G29" s="1">
        <v>5</v>
      </c>
      <c r="H29" s="1">
        <v>1</v>
      </c>
      <c r="I29" s="1">
        <v>1</v>
      </c>
      <c r="J29" s="1">
        <v>2</v>
      </c>
      <c r="K29" s="1">
        <v>1</v>
      </c>
      <c r="L29" s="1">
        <v>3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11</v>
      </c>
      <c r="W29" s="1">
        <v>1</v>
      </c>
      <c r="X29" s="1">
        <v>1</v>
      </c>
      <c r="Y29" s="1">
        <v>1</v>
      </c>
      <c r="Z29" s="1">
        <v>2</v>
      </c>
      <c r="AA29" s="1">
        <v>0</v>
      </c>
    </row>
    <row r="30" spans="1:27">
      <c r="A30" s="1">
        <v>2005</v>
      </c>
      <c r="B30" s="1" t="s">
        <v>558</v>
      </c>
      <c r="C30" s="1">
        <v>1</v>
      </c>
      <c r="D30" s="1">
        <v>1</v>
      </c>
      <c r="E30" s="1">
        <v>2</v>
      </c>
      <c r="F30" s="1">
        <v>0</v>
      </c>
      <c r="G30" s="1">
        <v>2</v>
      </c>
      <c r="H30" s="1">
        <v>0</v>
      </c>
      <c r="I30" s="1">
        <v>1</v>
      </c>
      <c r="J30" s="1">
        <v>1</v>
      </c>
      <c r="K30" s="1">
        <v>1</v>
      </c>
      <c r="L30" s="1">
        <v>5</v>
      </c>
      <c r="M30" s="1">
        <v>1</v>
      </c>
      <c r="N30" s="1">
        <v>1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1</v>
      </c>
      <c r="U30" s="1">
        <v>1</v>
      </c>
      <c r="V30" s="1">
        <v>15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</row>
    <row r="31" spans="1:27">
      <c r="A31" s="1">
        <v>2005</v>
      </c>
      <c r="B31" s="1" t="s">
        <v>559</v>
      </c>
      <c r="C31" s="1">
        <v>1</v>
      </c>
      <c r="D31" s="1">
        <v>1</v>
      </c>
      <c r="E31" s="1">
        <v>2</v>
      </c>
      <c r="F31" s="1">
        <v>0</v>
      </c>
      <c r="G31" s="1">
        <v>4</v>
      </c>
      <c r="H31" s="1">
        <v>1</v>
      </c>
      <c r="I31" s="1">
        <v>1</v>
      </c>
      <c r="J31" s="1">
        <v>2</v>
      </c>
      <c r="K31" s="1">
        <v>1</v>
      </c>
      <c r="L31" s="1">
        <v>3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20</v>
      </c>
      <c r="W31" s="1">
        <v>1</v>
      </c>
      <c r="X31" s="1">
        <v>2</v>
      </c>
      <c r="Y31" s="1">
        <v>2</v>
      </c>
      <c r="Z31" s="1">
        <v>0</v>
      </c>
      <c r="AA31" s="1">
        <v>0</v>
      </c>
    </row>
    <row r="32" spans="1:27">
      <c r="A32" s="1">
        <v>2005</v>
      </c>
      <c r="B32" s="1" t="s">
        <v>560</v>
      </c>
      <c r="C32" s="1">
        <v>1</v>
      </c>
      <c r="D32" s="1">
        <v>1</v>
      </c>
      <c r="E32" s="1">
        <v>1</v>
      </c>
      <c r="F32" s="1">
        <v>0</v>
      </c>
      <c r="G32" s="1">
        <v>4</v>
      </c>
      <c r="H32" s="1">
        <v>1</v>
      </c>
      <c r="I32" s="1">
        <v>1</v>
      </c>
      <c r="J32" s="1">
        <v>2</v>
      </c>
      <c r="K32" s="1">
        <v>1</v>
      </c>
      <c r="L32" s="1">
        <v>3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2</v>
      </c>
      <c r="V32" s="1">
        <v>20</v>
      </c>
      <c r="W32" s="1">
        <v>1</v>
      </c>
      <c r="X32" s="1">
        <v>2</v>
      </c>
      <c r="Y32" s="1">
        <v>2</v>
      </c>
      <c r="Z32" s="1">
        <v>4</v>
      </c>
      <c r="AA32" s="1">
        <v>0</v>
      </c>
    </row>
    <row r="33" spans="1:27">
      <c r="A33" s="1">
        <v>2005</v>
      </c>
      <c r="B33" s="1" t="s">
        <v>561</v>
      </c>
      <c r="C33" s="1">
        <v>1</v>
      </c>
      <c r="D33" s="1">
        <v>1</v>
      </c>
      <c r="E33" s="1">
        <v>2</v>
      </c>
      <c r="F33" s="1">
        <v>0</v>
      </c>
      <c r="G33" s="1">
        <v>2</v>
      </c>
      <c r="H33" s="1">
        <v>0</v>
      </c>
      <c r="I33" s="1">
        <v>1</v>
      </c>
      <c r="J33" s="1">
        <v>1</v>
      </c>
      <c r="K33" s="1">
        <v>1</v>
      </c>
      <c r="L33" s="1">
        <v>8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</row>
    <row r="34" spans="1:27">
      <c r="A34" s="1">
        <v>2005</v>
      </c>
      <c r="B34" s="1" t="s">
        <v>562</v>
      </c>
      <c r="C34" s="1">
        <v>1</v>
      </c>
      <c r="D34" s="1">
        <v>1</v>
      </c>
      <c r="E34" s="1">
        <v>2</v>
      </c>
      <c r="F34" s="1">
        <v>0</v>
      </c>
      <c r="G34" s="1">
        <v>2</v>
      </c>
      <c r="H34" s="1">
        <v>1</v>
      </c>
      <c r="I34" s="1">
        <v>1</v>
      </c>
      <c r="J34" s="1">
        <v>2</v>
      </c>
      <c r="K34" s="1">
        <v>1</v>
      </c>
      <c r="L34" s="1">
        <v>7</v>
      </c>
      <c r="M34" s="1">
        <v>1</v>
      </c>
      <c r="N34" s="1">
        <v>0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11</v>
      </c>
      <c r="W34" s="1">
        <v>1</v>
      </c>
      <c r="X34" s="1">
        <v>1</v>
      </c>
      <c r="Y34" s="1">
        <v>1</v>
      </c>
      <c r="Z34" s="1">
        <v>2</v>
      </c>
      <c r="AA34" s="1">
        <v>0</v>
      </c>
    </row>
    <row r="35" spans="1:27">
      <c r="A35" s="1">
        <v>2005</v>
      </c>
      <c r="B35" s="1" t="s">
        <v>563</v>
      </c>
      <c r="C35" s="1">
        <v>1</v>
      </c>
      <c r="D35" s="1">
        <v>1</v>
      </c>
      <c r="E35" s="1">
        <v>2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1</v>
      </c>
      <c r="L35" s="1">
        <v>5</v>
      </c>
      <c r="M35" s="1">
        <v>1</v>
      </c>
      <c r="N35" s="1">
        <v>1</v>
      </c>
      <c r="O35" s="1">
        <v>0</v>
      </c>
      <c r="P35" s="1">
        <v>1</v>
      </c>
      <c r="Q35" s="1">
        <v>0</v>
      </c>
      <c r="R35" s="1">
        <v>1</v>
      </c>
      <c r="S35" s="1">
        <v>1</v>
      </c>
      <c r="T35" s="1">
        <v>0</v>
      </c>
      <c r="U35" s="1">
        <v>2</v>
      </c>
      <c r="V35" s="1">
        <v>11</v>
      </c>
      <c r="W35" s="1">
        <v>0</v>
      </c>
      <c r="X35" s="1">
        <v>0</v>
      </c>
      <c r="Y35" s="1">
        <v>2</v>
      </c>
      <c r="Z35" s="1">
        <v>0</v>
      </c>
      <c r="AA35" s="1">
        <v>0</v>
      </c>
    </row>
    <row r="36" spans="1:27">
      <c r="A36" s="1">
        <v>2005</v>
      </c>
      <c r="B36" s="1" t="s">
        <v>564</v>
      </c>
      <c r="C36" s="1">
        <v>1</v>
      </c>
      <c r="D36" s="1">
        <v>1</v>
      </c>
      <c r="E36" s="1">
        <v>3</v>
      </c>
      <c r="F36" s="1">
        <v>0</v>
      </c>
      <c r="G36" s="1">
        <v>12</v>
      </c>
      <c r="H36" s="1">
        <v>1</v>
      </c>
      <c r="I36" s="1">
        <v>1</v>
      </c>
      <c r="J36" s="1">
        <v>2</v>
      </c>
      <c r="K36" s="1">
        <v>1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3</v>
      </c>
      <c r="V36" s="1">
        <v>193</v>
      </c>
      <c r="W36" s="1">
        <v>1</v>
      </c>
      <c r="X36" s="1">
        <v>8</v>
      </c>
      <c r="Y36" s="1">
        <v>8</v>
      </c>
      <c r="Z36" s="1">
        <v>0</v>
      </c>
      <c r="AA36" s="1">
        <v>0</v>
      </c>
    </row>
    <row r="37" spans="1:27">
      <c r="A37" s="1">
        <v>2005</v>
      </c>
      <c r="B37" s="1" t="s">
        <v>565</v>
      </c>
      <c r="C37" s="1">
        <v>1</v>
      </c>
      <c r="D37" s="1">
        <v>1</v>
      </c>
      <c r="E37" s="1">
        <v>2</v>
      </c>
      <c r="F37" s="1">
        <v>1</v>
      </c>
      <c r="G37" s="1">
        <v>20</v>
      </c>
      <c r="H37" s="1">
        <v>1</v>
      </c>
      <c r="I37" s="1">
        <v>1</v>
      </c>
      <c r="J37" s="1">
        <v>3</v>
      </c>
      <c r="K37" s="1">
        <v>1</v>
      </c>
      <c r="L37" s="1">
        <v>6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4</v>
      </c>
      <c r="V37" s="1">
        <v>125</v>
      </c>
      <c r="W37" s="1">
        <v>1</v>
      </c>
      <c r="X37" s="1">
        <v>4</v>
      </c>
      <c r="Y37" s="1">
        <v>4</v>
      </c>
      <c r="Z37" s="1">
        <v>8</v>
      </c>
      <c r="AA37" s="1">
        <v>0</v>
      </c>
    </row>
    <row r="38" spans="1:27">
      <c r="A38" s="1">
        <v>2005</v>
      </c>
      <c r="B38" s="1" t="s">
        <v>566</v>
      </c>
      <c r="C38" s="1">
        <v>1</v>
      </c>
      <c r="D38" s="1">
        <v>1</v>
      </c>
      <c r="E38" s="1">
        <v>2</v>
      </c>
      <c r="F38" s="1">
        <v>0</v>
      </c>
      <c r="G38" s="1">
        <v>4</v>
      </c>
      <c r="H38" s="1">
        <v>0</v>
      </c>
      <c r="I38" s="1">
        <v>1</v>
      </c>
      <c r="J38" s="1">
        <v>1</v>
      </c>
      <c r="K38" s="1">
        <v>1</v>
      </c>
      <c r="L38" s="1">
        <v>9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63</v>
      </c>
      <c r="W38" s="1">
        <v>0</v>
      </c>
      <c r="X38" s="1">
        <v>0</v>
      </c>
      <c r="Y38" s="1">
        <v>2</v>
      </c>
      <c r="Z38" s="1">
        <v>0</v>
      </c>
      <c r="AA38" s="1">
        <v>0</v>
      </c>
    </row>
    <row r="39" spans="1:27">
      <c r="A39" s="1">
        <v>2005</v>
      </c>
      <c r="B39" s="1" t="s">
        <v>567</v>
      </c>
      <c r="C39" s="1">
        <v>1</v>
      </c>
      <c r="D39" s="1">
        <v>1</v>
      </c>
      <c r="E39" s="1">
        <v>2</v>
      </c>
      <c r="F39" s="1">
        <v>1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5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43</v>
      </c>
      <c r="W39" s="1">
        <v>1</v>
      </c>
      <c r="X39" s="1">
        <v>4</v>
      </c>
      <c r="Y39" s="1">
        <v>4</v>
      </c>
      <c r="Z39" s="1">
        <v>0</v>
      </c>
      <c r="AA39" s="1">
        <v>0</v>
      </c>
    </row>
    <row r="40" spans="1:27">
      <c r="A40" s="1">
        <v>2005</v>
      </c>
      <c r="B40" s="1" t="s">
        <v>568</v>
      </c>
      <c r="C40" s="1">
        <v>1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1</v>
      </c>
      <c r="L40" s="1">
        <v>4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21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</row>
    <row r="41" spans="1:27">
      <c r="A41" s="1">
        <v>2005</v>
      </c>
      <c r="B41" s="1" t="s">
        <v>569</v>
      </c>
      <c r="C41" s="1">
        <v>1</v>
      </c>
      <c r="D41" s="1">
        <v>1</v>
      </c>
      <c r="E41" s="1">
        <v>2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3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0</v>
      </c>
      <c r="V41" s="1">
        <v>21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</row>
    <row r="42" spans="1:27">
      <c r="A42" s="1">
        <v>2005</v>
      </c>
      <c r="B42" s="1" t="s">
        <v>570</v>
      </c>
      <c r="C42" s="1">
        <v>1</v>
      </c>
      <c r="D42" s="1">
        <v>1</v>
      </c>
      <c r="E42" s="1">
        <v>2</v>
      </c>
      <c r="F42" s="1">
        <v>0</v>
      </c>
      <c r="G42" s="1">
        <v>2</v>
      </c>
      <c r="H42" s="1">
        <v>1</v>
      </c>
      <c r="I42" s="1">
        <v>1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0</v>
      </c>
      <c r="V42" s="1">
        <v>19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</row>
    <row r="43" spans="1:27">
      <c r="A43" s="1">
        <v>2005</v>
      </c>
      <c r="B43" s="1" t="s">
        <v>571</v>
      </c>
      <c r="C43" s="1">
        <v>1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1</v>
      </c>
      <c r="J43" s="1">
        <v>1</v>
      </c>
      <c r="K43" s="1">
        <v>1</v>
      </c>
      <c r="L43" s="1">
        <v>4</v>
      </c>
      <c r="M43" s="1">
        <v>1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19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</row>
    <row r="44" spans="1:27">
      <c r="A44" s="1">
        <v>2005</v>
      </c>
      <c r="B44" s="1" t="s">
        <v>572</v>
      </c>
      <c r="C44" s="1">
        <v>1</v>
      </c>
      <c r="D44" s="1">
        <v>1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1</v>
      </c>
      <c r="L44" s="1">
        <v>4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18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</row>
    <row r="45" spans="1:27">
      <c r="A45" s="1">
        <v>2005</v>
      </c>
      <c r="B45" s="1" t="s">
        <v>573</v>
      </c>
      <c r="C45" s="1">
        <v>1</v>
      </c>
      <c r="D45" s="1">
        <v>1</v>
      </c>
      <c r="E45" s="1">
        <v>2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3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14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</row>
    <row r="46" spans="1:27">
      <c r="A46" s="1">
        <v>2005</v>
      </c>
      <c r="B46" s="1" t="s">
        <v>574</v>
      </c>
      <c r="C46" s="1">
        <v>1</v>
      </c>
      <c r="D46" s="1">
        <v>1</v>
      </c>
      <c r="E46" s="1">
        <v>2</v>
      </c>
      <c r="F46" s="1">
        <v>0</v>
      </c>
      <c r="G46" s="1">
        <v>2</v>
      </c>
      <c r="H46" s="1">
        <v>1</v>
      </c>
      <c r="I46" s="1">
        <v>1</v>
      </c>
      <c r="J46" s="1">
        <v>2</v>
      </c>
      <c r="K46" s="1">
        <v>1</v>
      </c>
      <c r="L46" s="1">
        <v>2</v>
      </c>
      <c r="M46" s="1">
        <v>1</v>
      </c>
      <c r="N46" s="1">
        <v>0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14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</row>
    <row r="47" spans="1:27">
      <c r="A47" s="1">
        <v>2005</v>
      </c>
      <c r="B47" s="1" t="s">
        <v>575</v>
      </c>
      <c r="C47" s="1">
        <v>1</v>
      </c>
      <c r="D47" s="1">
        <v>1</v>
      </c>
      <c r="E47" s="1">
        <v>2</v>
      </c>
      <c r="F47" s="1">
        <v>0</v>
      </c>
      <c r="G47" s="1">
        <v>2</v>
      </c>
      <c r="H47" s="1">
        <v>1</v>
      </c>
      <c r="I47" s="1">
        <v>1</v>
      </c>
      <c r="J47" s="1">
        <v>2</v>
      </c>
      <c r="K47" s="1">
        <v>1</v>
      </c>
      <c r="L47" s="1">
        <v>3</v>
      </c>
      <c r="M47" s="1">
        <v>1</v>
      </c>
      <c r="N47" s="1">
        <v>0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2</v>
      </c>
      <c r="V47" s="1">
        <v>27</v>
      </c>
      <c r="W47" s="1">
        <v>1</v>
      </c>
      <c r="X47" s="1">
        <v>2</v>
      </c>
      <c r="Y47" s="1">
        <v>2</v>
      </c>
      <c r="Z47" s="1">
        <v>2</v>
      </c>
      <c r="AA47" s="1">
        <v>0</v>
      </c>
    </row>
    <row r="48" spans="1:27">
      <c r="A48" s="1">
        <v>2005</v>
      </c>
      <c r="B48" s="1" t="s">
        <v>576</v>
      </c>
      <c r="C48" s="1">
        <v>1</v>
      </c>
      <c r="D48" s="1">
        <v>1</v>
      </c>
      <c r="E48" s="1">
        <v>2</v>
      </c>
      <c r="F48" s="1">
        <v>0</v>
      </c>
      <c r="G48" s="1">
        <v>2</v>
      </c>
      <c r="H48" s="1">
        <v>0</v>
      </c>
      <c r="I48" s="1">
        <v>1</v>
      </c>
      <c r="J48" s="1">
        <v>1</v>
      </c>
      <c r="K48" s="1">
        <v>1</v>
      </c>
      <c r="L48" s="1">
        <v>5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1</v>
      </c>
      <c r="V48" s="1">
        <v>31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</row>
    <row r="49" spans="1:27">
      <c r="A49" s="1">
        <v>2005</v>
      </c>
      <c r="B49" s="1" t="s">
        <v>577</v>
      </c>
      <c r="C49" s="1">
        <v>1</v>
      </c>
      <c r="D49" s="1">
        <v>1</v>
      </c>
      <c r="E49" s="1">
        <v>1</v>
      </c>
      <c r="F49" s="1">
        <v>0</v>
      </c>
      <c r="G49" s="1">
        <v>3</v>
      </c>
      <c r="H49" s="1">
        <v>1</v>
      </c>
      <c r="I49" s="1">
        <v>1</v>
      </c>
      <c r="J49" s="1">
        <v>2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31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</row>
    <row r="50" spans="1:27">
      <c r="A50" s="1">
        <v>2005</v>
      </c>
      <c r="B50" s="1" t="s">
        <v>578</v>
      </c>
      <c r="C50" s="1">
        <v>1</v>
      </c>
      <c r="D50" s="1">
        <v>1</v>
      </c>
      <c r="E50" s="1">
        <v>2</v>
      </c>
      <c r="F50" s="1">
        <v>0</v>
      </c>
      <c r="G50" s="1">
        <v>2</v>
      </c>
      <c r="H50" s="1">
        <v>0</v>
      </c>
      <c r="I50" s="1">
        <v>1</v>
      </c>
      <c r="J50" s="1">
        <v>1</v>
      </c>
      <c r="K50" s="1">
        <v>1</v>
      </c>
      <c r="L50" s="1">
        <v>14</v>
      </c>
      <c r="M50" s="1">
        <v>1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>
        <v>5</v>
      </c>
      <c r="V50" s="1">
        <v>80</v>
      </c>
      <c r="W50" s="1">
        <v>0</v>
      </c>
      <c r="X50" s="1">
        <v>0</v>
      </c>
      <c r="Y50" s="1">
        <v>5</v>
      </c>
      <c r="Z50" s="1">
        <v>0</v>
      </c>
      <c r="AA50" s="1">
        <v>0</v>
      </c>
    </row>
    <row r="51" spans="1:27">
      <c r="A51" s="1">
        <v>2005</v>
      </c>
      <c r="B51" s="1" t="s">
        <v>579</v>
      </c>
      <c r="C51" s="1">
        <v>1</v>
      </c>
      <c r="D51" s="1">
        <v>1</v>
      </c>
      <c r="E51" s="1">
        <v>2</v>
      </c>
      <c r="F51" s="1">
        <v>0</v>
      </c>
      <c r="G51" s="1">
        <v>2</v>
      </c>
      <c r="H51" s="1">
        <v>1</v>
      </c>
      <c r="I51" s="1">
        <v>1</v>
      </c>
      <c r="J51" s="1">
        <v>2</v>
      </c>
      <c r="K51" s="1">
        <v>1</v>
      </c>
      <c r="L51" s="1">
        <v>3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5</v>
      </c>
      <c r="W51" s="1">
        <v>1</v>
      </c>
      <c r="X51" s="1">
        <v>1</v>
      </c>
      <c r="Y51" s="1">
        <v>1</v>
      </c>
      <c r="Z51" s="1">
        <v>2</v>
      </c>
      <c r="AA51" s="1">
        <v>0</v>
      </c>
    </row>
    <row r="52" spans="1:27">
      <c r="A52" s="1">
        <v>2005</v>
      </c>
      <c r="B52" s="1" t="s">
        <v>580</v>
      </c>
      <c r="C52" s="1">
        <v>1</v>
      </c>
      <c r="D52" s="1">
        <v>1</v>
      </c>
      <c r="E52" s="1">
        <v>2</v>
      </c>
      <c r="F52" s="1">
        <v>1</v>
      </c>
      <c r="G52" s="1">
        <v>4</v>
      </c>
      <c r="H52" s="1">
        <v>1</v>
      </c>
      <c r="I52" s="1">
        <v>1</v>
      </c>
      <c r="J52" s="1">
        <v>2</v>
      </c>
      <c r="K52" s="1">
        <v>1</v>
      </c>
      <c r="L52" s="1">
        <v>8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4</v>
      </c>
      <c r="V52" s="1">
        <v>58</v>
      </c>
      <c r="W52" s="1">
        <v>1</v>
      </c>
      <c r="X52" s="1">
        <v>4</v>
      </c>
      <c r="Y52" s="1">
        <v>4</v>
      </c>
      <c r="Z52" s="1">
        <v>8</v>
      </c>
      <c r="AA52" s="1">
        <v>0</v>
      </c>
    </row>
    <row r="53" spans="1:27">
      <c r="A53" s="1">
        <v>2005</v>
      </c>
      <c r="B53" s="1" t="s">
        <v>581</v>
      </c>
      <c r="C53" s="1">
        <v>1</v>
      </c>
      <c r="D53" s="1">
        <v>1</v>
      </c>
      <c r="E53" s="1">
        <v>2</v>
      </c>
      <c r="F53" s="1">
        <v>0</v>
      </c>
      <c r="G53" s="1">
        <v>3</v>
      </c>
      <c r="H53" s="1">
        <v>0</v>
      </c>
      <c r="I53" s="1">
        <v>1</v>
      </c>
      <c r="J53" s="1">
        <v>1</v>
      </c>
      <c r="K53" s="1">
        <v>1</v>
      </c>
      <c r="L53" s="1">
        <v>6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</row>
    <row r="54" spans="1:27">
      <c r="A54" s="1">
        <v>2005</v>
      </c>
      <c r="B54" s="1" t="s">
        <v>582</v>
      </c>
      <c r="C54" s="1">
        <v>1</v>
      </c>
      <c r="D54" s="1">
        <v>1</v>
      </c>
      <c r="E54" s="1">
        <v>2</v>
      </c>
      <c r="F54" s="1">
        <v>0</v>
      </c>
      <c r="G54" s="1">
        <v>4</v>
      </c>
      <c r="H54" s="1">
        <v>1</v>
      </c>
      <c r="I54" s="1">
        <v>1</v>
      </c>
      <c r="J54" s="1">
        <v>2</v>
      </c>
      <c r="K54" s="1">
        <v>1</v>
      </c>
      <c r="L54" s="1">
        <v>5</v>
      </c>
      <c r="M54" s="1">
        <v>1</v>
      </c>
      <c r="N54" s="1">
        <v>0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  <c r="V54" s="1">
        <v>11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</row>
    <row r="55" spans="1:27">
      <c r="A55" s="1">
        <v>2005</v>
      </c>
      <c r="B55" s="1" t="s">
        <v>583</v>
      </c>
      <c r="C55" s="1">
        <v>1</v>
      </c>
      <c r="D55" s="1">
        <v>1</v>
      </c>
      <c r="E55" s="1">
        <v>2</v>
      </c>
      <c r="F55" s="1">
        <v>0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8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23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</row>
    <row r="56" spans="1:27">
      <c r="A56" s="1">
        <v>2005</v>
      </c>
      <c r="B56" s="1" t="s">
        <v>584</v>
      </c>
      <c r="C56" s="1">
        <v>1</v>
      </c>
      <c r="D56" s="1">
        <v>1</v>
      </c>
      <c r="E56" s="1">
        <v>2</v>
      </c>
      <c r="F56" s="1">
        <v>0</v>
      </c>
      <c r="G56" s="1">
        <v>2</v>
      </c>
      <c r="H56" s="1">
        <v>1</v>
      </c>
      <c r="I56" s="1">
        <v>1</v>
      </c>
      <c r="J56" s="1">
        <v>2</v>
      </c>
      <c r="K56" s="1">
        <v>1</v>
      </c>
      <c r="L56" s="1">
        <v>8</v>
      </c>
      <c r="M56" s="1">
        <v>1</v>
      </c>
      <c r="N56" s="1">
        <v>0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23</v>
      </c>
      <c r="W56" s="1">
        <v>1</v>
      </c>
      <c r="X56" s="1">
        <v>1</v>
      </c>
      <c r="Y56" s="1">
        <v>1</v>
      </c>
      <c r="Z56" s="1">
        <v>2</v>
      </c>
      <c r="AA56" s="1">
        <v>0</v>
      </c>
    </row>
    <row r="57" spans="1:27">
      <c r="A57" s="1">
        <v>2005</v>
      </c>
      <c r="B57" s="1" t="s">
        <v>585</v>
      </c>
      <c r="C57" s="1">
        <v>1</v>
      </c>
      <c r="D57" s="1">
        <v>1</v>
      </c>
      <c r="E57" s="1">
        <v>2</v>
      </c>
      <c r="F57" s="1">
        <v>0</v>
      </c>
      <c r="G57" s="1">
        <v>5</v>
      </c>
      <c r="H57" s="1">
        <v>1</v>
      </c>
      <c r="I57" s="1">
        <v>1</v>
      </c>
      <c r="J57" s="1">
        <v>2</v>
      </c>
      <c r="K57" s="1">
        <v>1</v>
      </c>
      <c r="L57" s="1">
        <v>9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6</v>
      </c>
      <c r="V57" s="1">
        <v>94</v>
      </c>
      <c r="W57" s="1">
        <v>1</v>
      </c>
      <c r="X57" s="1">
        <v>6</v>
      </c>
      <c r="Y57" s="1">
        <v>6</v>
      </c>
      <c r="Z57" s="1">
        <v>12</v>
      </c>
      <c r="AA57" s="1">
        <v>0</v>
      </c>
    </row>
    <row r="58" spans="1:27">
      <c r="A58" s="1">
        <v>2005</v>
      </c>
      <c r="B58" s="1" t="s">
        <v>586</v>
      </c>
      <c r="C58" s="1">
        <v>1</v>
      </c>
      <c r="D58" s="1">
        <v>1</v>
      </c>
      <c r="E58" s="1">
        <v>2</v>
      </c>
      <c r="F58" s="1">
        <v>0</v>
      </c>
      <c r="G58" s="1">
        <v>5</v>
      </c>
      <c r="H58" s="1">
        <v>1</v>
      </c>
      <c r="I58" s="1">
        <v>1</v>
      </c>
      <c r="J58" s="1">
        <v>2</v>
      </c>
      <c r="K58" s="1">
        <v>1</v>
      </c>
      <c r="L58" s="1">
        <v>9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6</v>
      </c>
      <c r="V58" s="1">
        <v>94</v>
      </c>
      <c r="W58" s="1">
        <v>1</v>
      </c>
      <c r="X58" s="1">
        <v>6</v>
      </c>
      <c r="Y58" s="1">
        <v>6</v>
      </c>
      <c r="Z58" s="1">
        <v>12</v>
      </c>
      <c r="AA58" s="1">
        <v>0</v>
      </c>
    </row>
    <row r="59" spans="1:27">
      <c r="A59" s="1">
        <v>2005</v>
      </c>
      <c r="B59" s="1" t="s">
        <v>587</v>
      </c>
      <c r="C59" s="1">
        <v>1</v>
      </c>
      <c r="D59" s="1">
        <v>1</v>
      </c>
      <c r="E59" s="1">
        <v>2</v>
      </c>
      <c r="F59" s="1">
        <v>0</v>
      </c>
      <c r="G59" s="1">
        <v>4</v>
      </c>
      <c r="H59" s="1">
        <v>0</v>
      </c>
      <c r="I59" s="1">
        <v>1</v>
      </c>
      <c r="J59" s="1">
        <v>1</v>
      </c>
      <c r="K59" s="1">
        <v>1</v>
      </c>
      <c r="L59" s="1">
        <v>12</v>
      </c>
      <c r="M59" s="1">
        <v>1</v>
      </c>
      <c r="N59" s="1">
        <v>1</v>
      </c>
      <c r="O59" s="1">
        <v>0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>
        <v>6</v>
      </c>
      <c r="V59" s="1">
        <v>92</v>
      </c>
      <c r="W59" s="1">
        <v>0</v>
      </c>
      <c r="X59" s="1">
        <v>0</v>
      </c>
      <c r="Y59" s="1">
        <v>6</v>
      </c>
      <c r="Z59" s="1">
        <v>0</v>
      </c>
      <c r="AA59" s="1">
        <v>0</v>
      </c>
    </row>
    <row r="60" spans="1:27">
      <c r="A60" s="1">
        <v>2005</v>
      </c>
      <c r="B60" s="1" t="s">
        <v>588</v>
      </c>
      <c r="C60" s="1">
        <v>1</v>
      </c>
      <c r="D60" s="1">
        <v>1</v>
      </c>
      <c r="E60" s="1">
        <v>2</v>
      </c>
      <c r="F60" s="1">
        <v>0</v>
      </c>
      <c r="G60" s="1">
        <v>1</v>
      </c>
      <c r="H60" s="1">
        <v>0</v>
      </c>
      <c r="I60" s="1">
        <v>1</v>
      </c>
      <c r="J60" s="1">
        <v>1</v>
      </c>
      <c r="K60" s="1">
        <v>1</v>
      </c>
      <c r="L60" s="1">
        <v>13</v>
      </c>
      <c r="M60" s="1">
        <v>1</v>
      </c>
      <c r="N60" s="1">
        <v>1</v>
      </c>
      <c r="O60" s="1">
        <v>0</v>
      </c>
      <c r="P60" s="1">
        <v>1</v>
      </c>
      <c r="Q60" s="1">
        <v>0</v>
      </c>
      <c r="R60" s="1">
        <v>1</v>
      </c>
      <c r="S60" s="1">
        <v>1</v>
      </c>
      <c r="T60" s="1">
        <v>1</v>
      </c>
      <c r="U60" s="1">
        <v>4</v>
      </c>
      <c r="V60" s="1">
        <v>37</v>
      </c>
      <c r="W60" s="1">
        <v>0</v>
      </c>
      <c r="X60" s="1">
        <v>0</v>
      </c>
      <c r="Y60" s="1">
        <v>4</v>
      </c>
      <c r="Z60" s="1">
        <v>0</v>
      </c>
      <c r="AA60" s="1">
        <v>0</v>
      </c>
    </row>
    <row r="61" spans="1:27">
      <c r="A61" s="1">
        <v>2005</v>
      </c>
      <c r="B61" s="1" t="s">
        <v>589</v>
      </c>
      <c r="C61" s="1">
        <v>1</v>
      </c>
      <c r="D61" s="1">
        <v>1</v>
      </c>
      <c r="E61" s="1">
        <v>2</v>
      </c>
      <c r="F61" s="1">
        <v>0</v>
      </c>
      <c r="G61" s="1">
        <v>1</v>
      </c>
      <c r="H61" s="1">
        <v>0</v>
      </c>
      <c r="I61" s="1">
        <v>1</v>
      </c>
      <c r="J61" s="1">
        <v>1</v>
      </c>
      <c r="K61" s="1">
        <v>1</v>
      </c>
      <c r="L61" s="1">
        <v>6</v>
      </c>
      <c r="M61" s="1">
        <v>1</v>
      </c>
      <c r="N61" s="1">
        <v>1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1</v>
      </c>
      <c r="U61" s="1">
        <v>1</v>
      </c>
      <c r="V61" s="1">
        <v>18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</row>
    <row r="62" spans="1:27">
      <c r="A62" s="1">
        <v>2005</v>
      </c>
      <c r="B62" s="1" t="s">
        <v>590</v>
      </c>
      <c r="C62" s="1">
        <v>1</v>
      </c>
      <c r="D62" s="1">
        <v>1</v>
      </c>
      <c r="E62" s="1">
        <v>2</v>
      </c>
      <c r="F62" s="1">
        <v>0</v>
      </c>
      <c r="G62" s="1">
        <v>2</v>
      </c>
      <c r="H62" s="1">
        <v>1</v>
      </c>
      <c r="I62" s="1">
        <v>1</v>
      </c>
      <c r="J62" s="1">
        <v>2</v>
      </c>
      <c r="K62" s="1">
        <v>1</v>
      </c>
      <c r="L62" s="1">
        <v>4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>
        <v>0</v>
      </c>
      <c r="V62" s="1">
        <v>18</v>
      </c>
      <c r="W62" s="1">
        <v>1</v>
      </c>
      <c r="X62" s="1">
        <v>1</v>
      </c>
      <c r="Y62" s="1">
        <v>1</v>
      </c>
      <c r="Z62" s="1">
        <v>0</v>
      </c>
      <c r="AA62" s="1">
        <v>0</v>
      </c>
    </row>
    <row r="63" spans="1:27">
      <c r="A63" s="1">
        <v>2005</v>
      </c>
      <c r="B63" s="1" t="s">
        <v>591</v>
      </c>
      <c r="C63" s="1">
        <v>1</v>
      </c>
      <c r="D63" s="1">
        <v>1</v>
      </c>
      <c r="E63" s="1">
        <v>3</v>
      </c>
      <c r="F63" s="1">
        <v>0</v>
      </c>
      <c r="G63" s="1">
        <v>3</v>
      </c>
      <c r="H63" s="1">
        <v>1</v>
      </c>
      <c r="I63" s="1">
        <v>1</v>
      </c>
      <c r="J63" s="1">
        <v>2</v>
      </c>
      <c r="K63" s="1">
        <v>1</v>
      </c>
      <c r="L63" s="1">
        <v>5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0</v>
      </c>
      <c r="V63" s="1">
        <v>78</v>
      </c>
      <c r="W63" s="1">
        <v>1</v>
      </c>
      <c r="X63" s="1">
        <v>4</v>
      </c>
      <c r="Y63" s="1">
        <v>4</v>
      </c>
      <c r="Z63" s="1">
        <v>0</v>
      </c>
      <c r="AA63" s="1">
        <v>0</v>
      </c>
    </row>
    <row r="64" spans="1:27">
      <c r="A64" s="1">
        <v>2005</v>
      </c>
      <c r="B64" s="1" t="s">
        <v>592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3</v>
      </c>
      <c r="M64" s="1">
        <v>1</v>
      </c>
      <c r="N64" s="1">
        <v>1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2005</v>
      </c>
      <c r="B65" s="1" t="s">
        <v>593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3</v>
      </c>
      <c r="M65" s="1">
        <v>1</v>
      </c>
      <c r="N65" s="1">
        <v>1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2005</v>
      </c>
      <c r="B66" s="1" t="s">
        <v>594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3</v>
      </c>
      <c r="M66" s="1">
        <v>1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2005</v>
      </c>
      <c r="B67" s="1" t="s">
        <v>595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2</v>
      </c>
      <c r="M67" s="1">
        <v>1</v>
      </c>
      <c r="N67" s="1">
        <v>1</v>
      </c>
      <c r="O67" s="1">
        <v>0</v>
      </c>
      <c r="P67" s="1">
        <v>1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2005</v>
      </c>
      <c r="B68" s="1" t="s">
        <v>596</v>
      </c>
      <c r="C68" s="1">
        <v>1</v>
      </c>
      <c r="D68" s="1">
        <v>1</v>
      </c>
      <c r="E68" s="1">
        <v>2</v>
      </c>
      <c r="F68" s="1">
        <v>0</v>
      </c>
      <c r="G68" s="1">
        <v>5</v>
      </c>
      <c r="H68" s="1">
        <v>1</v>
      </c>
      <c r="I68" s="1">
        <v>1</v>
      </c>
      <c r="J68" s="1">
        <v>1</v>
      </c>
      <c r="K68" s="1">
        <v>1</v>
      </c>
      <c r="L68" s="1">
        <v>2</v>
      </c>
      <c r="M68" s="1">
        <v>1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2</v>
      </c>
      <c r="V68" s="1">
        <v>19</v>
      </c>
      <c r="W68" s="1">
        <v>1</v>
      </c>
      <c r="X68" s="1">
        <v>2</v>
      </c>
      <c r="Y68" s="1">
        <v>2</v>
      </c>
      <c r="Z68" s="1">
        <v>4</v>
      </c>
      <c r="AA68" s="1">
        <v>0</v>
      </c>
    </row>
    <row r="69" spans="1:27">
      <c r="A69" s="1">
        <v>2005</v>
      </c>
      <c r="B69" s="1" t="s">
        <v>597</v>
      </c>
      <c r="C69" s="1">
        <v>1</v>
      </c>
      <c r="D69" s="1">
        <v>1</v>
      </c>
      <c r="E69" s="1">
        <v>2</v>
      </c>
      <c r="F69" s="1">
        <v>0</v>
      </c>
      <c r="G69" s="1">
        <v>3</v>
      </c>
      <c r="H69" s="1">
        <v>1</v>
      </c>
      <c r="I69" s="1">
        <v>1</v>
      </c>
      <c r="J69" s="1">
        <v>2</v>
      </c>
      <c r="K69" s="1">
        <v>1</v>
      </c>
      <c r="L69" s="1">
        <v>6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5</v>
      </c>
      <c r="V69" s="1">
        <v>62</v>
      </c>
      <c r="W69" s="1">
        <v>1</v>
      </c>
      <c r="X69" s="1">
        <v>5</v>
      </c>
      <c r="Y69" s="1">
        <v>5</v>
      </c>
      <c r="Z69" s="1">
        <v>10</v>
      </c>
      <c r="AA69" s="1">
        <v>0</v>
      </c>
    </row>
    <row r="70" spans="1:27">
      <c r="A70" s="1">
        <v>2005</v>
      </c>
      <c r="B70" s="1" t="s">
        <v>598</v>
      </c>
      <c r="C70" s="1">
        <v>1</v>
      </c>
      <c r="D70" s="1">
        <v>1</v>
      </c>
      <c r="E70" s="1">
        <v>2</v>
      </c>
      <c r="F70" s="1">
        <v>0</v>
      </c>
      <c r="G70" s="1">
        <v>3</v>
      </c>
      <c r="H70" s="1">
        <v>1</v>
      </c>
      <c r="I70" s="1">
        <v>1</v>
      </c>
      <c r="J70" s="1">
        <v>2</v>
      </c>
      <c r="K70" s="1">
        <v>1</v>
      </c>
      <c r="L70" s="1">
        <v>6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3</v>
      </c>
      <c r="V70" s="1">
        <v>25</v>
      </c>
      <c r="W70" s="1">
        <v>1</v>
      </c>
      <c r="X70" s="1">
        <v>3</v>
      </c>
      <c r="Y70" s="1">
        <v>3</v>
      </c>
      <c r="Z70" s="1">
        <v>6</v>
      </c>
      <c r="AA70" s="1">
        <v>0</v>
      </c>
    </row>
    <row r="71" spans="1:27">
      <c r="A71" s="1">
        <v>2005</v>
      </c>
      <c r="B71" s="1" t="s">
        <v>599</v>
      </c>
      <c r="C71" s="1">
        <v>1</v>
      </c>
      <c r="D71" s="1">
        <v>1</v>
      </c>
      <c r="E71" s="1">
        <v>2</v>
      </c>
      <c r="F71" s="1">
        <v>0</v>
      </c>
      <c r="G71" s="1">
        <v>3</v>
      </c>
      <c r="H71" s="1">
        <v>1</v>
      </c>
      <c r="I71" s="1">
        <v>1</v>
      </c>
      <c r="J71" s="1">
        <v>2</v>
      </c>
      <c r="K71" s="1">
        <v>1</v>
      </c>
      <c r="L71" s="1">
        <v>7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2</v>
      </c>
      <c r="V71" s="1">
        <v>33</v>
      </c>
      <c r="W71" s="1">
        <v>1</v>
      </c>
      <c r="X71" s="1">
        <v>2</v>
      </c>
      <c r="Y71" s="1">
        <v>2</v>
      </c>
      <c r="Z71" s="1">
        <v>4</v>
      </c>
      <c r="AA71" s="1">
        <v>0</v>
      </c>
    </row>
    <row r="72" spans="1:27">
      <c r="A72" s="1">
        <v>2005</v>
      </c>
      <c r="B72" s="1" t="s">
        <v>600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0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2005</v>
      </c>
      <c r="B73" s="1" t="s">
        <v>601</v>
      </c>
      <c r="C73" s="1">
        <v>1</v>
      </c>
      <c r="D73" s="1">
        <v>1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2</v>
      </c>
      <c r="M73" s="1">
        <v>1</v>
      </c>
      <c r="N73" s="1">
        <v>1</v>
      </c>
      <c r="O73" s="1">
        <v>0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2005</v>
      </c>
      <c r="B74" s="1" t="s">
        <v>602</v>
      </c>
      <c r="C74" s="1">
        <v>1</v>
      </c>
      <c r="D74" s="1">
        <v>1</v>
      </c>
      <c r="E74" s="1">
        <v>3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1</v>
      </c>
      <c r="L74" s="1">
        <v>4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  <c r="V74" s="1">
        <v>16</v>
      </c>
      <c r="W74" s="1">
        <v>1</v>
      </c>
      <c r="X74" s="1">
        <v>1</v>
      </c>
      <c r="Y74" s="1">
        <v>1</v>
      </c>
      <c r="Z74" s="1">
        <v>0</v>
      </c>
      <c r="AA74" s="1">
        <v>0</v>
      </c>
    </row>
    <row r="75" spans="1:27">
      <c r="A75" s="1">
        <v>2005</v>
      </c>
      <c r="B75" s="1" t="s">
        <v>603</v>
      </c>
      <c r="C75" s="1">
        <v>1</v>
      </c>
      <c r="D75" s="1">
        <v>1</v>
      </c>
      <c r="E75" s="1">
        <v>2</v>
      </c>
      <c r="F75" s="1">
        <v>0</v>
      </c>
      <c r="G75" s="1">
        <v>2</v>
      </c>
      <c r="H75" s="1">
        <v>1</v>
      </c>
      <c r="I75" s="1">
        <v>1</v>
      </c>
      <c r="J75" s="1">
        <v>2</v>
      </c>
      <c r="K75" s="1">
        <v>1</v>
      </c>
      <c r="L75" s="1">
        <v>4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18</v>
      </c>
      <c r="W75" s="1">
        <v>1</v>
      </c>
      <c r="X75" s="1">
        <v>1</v>
      </c>
      <c r="Y75" s="1">
        <v>1</v>
      </c>
      <c r="Z75" s="1">
        <v>2</v>
      </c>
      <c r="AA75" s="1">
        <v>0</v>
      </c>
    </row>
    <row r="76" spans="1:27">
      <c r="A76" s="1">
        <v>2005</v>
      </c>
      <c r="B76" s="1" t="s">
        <v>604</v>
      </c>
      <c r="C76" s="1">
        <v>1</v>
      </c>
      <c r="D76" s="1">
        <v>1</v>
      </c>
      <c r="E76" s="1">
        <v>2</v>
      </c>
      <c r="F76" s="1">
        <v>0</v>
      </c>
      <c r="G76" s="1">
        <v>2</v>
      </c>
      <c r="H76" s="1">
        <v>0</v>
      </c>
      <c r="I76" s="1">
        <v>1</v>
      </c>
      <c r="J76" s="1">
        <v>1</v>
      </c>
      <c r="K76" s="1">
        <v>1</v>
      </c>
      <c r="L76" s="1">
        <v>6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1</v>
      </c>
      <c r="V76" s="1">
        <v>12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</row>
    <row r="77" spans="1:27">
      <c r="A77" s="1">
        <v>2005</v>
      </c>
      <c r="B77" s="1" t="s">
        <v>605</v>
      </c>
      <c r="C77" s="1">
        <v>1</v>
      </c>
      <c r="D77" s="1">
        <v>1</v>
      </c>
      <c r="E77" s="1">
        <v>2</v>
      </c>
      <c r="F77" s="1">
        <v>0</v>
      </c>
      <c r="G77" s="1">
        <v>3</v>
      </c>
      <c r="H77" s="1">
        <v>1</v>
      </c>
      <c r="I77" s="1">
        <v>1</v>
      </c>
      <c r="J77" s="1">
        <v>2</v>
      </c>
      <c r="K77" s="1">
        <v>1</v>
      </c>
      <c r="L77" s="1">
        <v>6</v>
      </c>
      <c r="M77" s="1">
        <v>1</v>
      </c>
      <c r="N77" s="1">
        <v>0</v>
      </c>
      <c r="O77" s="1">
        <v>0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12</v>
      </c>
      <c r="W77" s="1">
        <v>1</v>
      </c>
      <c r="X77" s="1">
        <v>1</v>
      </c>
      <c r="Y77" s="1">
        <v>1</v>
      </c>
      <c r="Z77" s="1">
        <v>2</v>
      </c>
      <c r="AA77" s="1">
        <v>0</v>
      </c>
    </row>
    <row r="78" spans="1:27">
      <c r="A78" s="1">
        <v>2005</v>
      </c>
      <c r="B78" s="1" t="s">
        <v>606</v>
      </c>
      <c r="C78" s="1">
        <v>1</v>
      </c>
      <c r="D78" s="1">
        <v>1</v>
      </c>
      <c r="E78" s="1">
        <v>1</v>
      </c>
      <c r="F78" s="1">
        <v>0</v>
      </c>
      <c r="G78" s="1">
        <v>4</v>
      </c>
      <c r="H78" s="1">
        <v>1</v>
      </c>
      <c r="I78" s="1">
        <v>1</v>
      </c>
      <c r="J78" s="1">
        <v>2</v>
      </c>
      <c r="K78" s="1">
        <v>1</v>
      </c>
      <c r="L78" s="1">
        <v>6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0</v>
      </c>
      <c r="U78" s="1">
        <v>0</v>
      </c>
      <c r="V78" s="1">
        <v>63</v>
      </c>
      <c r="W78" s="1">
        <v>1</v>
      </c>
      <c r="X78" s="1">
        <v>5</v>
      </c>
      <c r="Y78" s="1">
        <v>5</v>
      </c>
      <c r="Z78" s="1">
        <v>0</v>
      </c>
      <c r="AA78" s="1">
        <v>0</v>
      </c>
    </row>
    <row r="79" spans="1:27">
      <c r="A79" s="1">
        <v>2005</v>
      </c>
      <c r="B79" s="1" t="s">
        <v>607</v>
      </c>
      <c r="C79" s="1">
        <v>1</v>
      </c>
      <c r="D79" s="1">
        <v>1</v>
      </c>
      <c r="E79" s="1">
        <v>2</v>
      </c>
      <c r="F79" s="1">
        <v>0</v>
      </c>
      <c r="G79" s="1">
        <v>3</v>
      </c>
      <c r="H79" s="1">
        <v>0</v>
      </c>
      <c r="I79" s="1">
        <v>1</v>
      </c>
      <c r="J79" s="1">
        <v>1</v>
      </c>
      <c r="K79" s="1">
        <v>1</v>
      </c>
      <c r="L79" s="1">
        <v>12</v>
      </c>
      <c r="M79" s="1">
        <v>1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2</v>
      </c>
      <c r="V79" s="1">
        <v>27</v>
      </c>
      <c r="W79" s="1">
        <v>0</v>
      </c>
      <c r="X79" s="1">
        <v>0</v>
      </c>
      <c r="Y79" s="1">
        <v>2</v>
      </c>
      <c r="Z79" s="1">
        <v>0</v>
      </c>
      <c r="AA79" s="1">
        <v>0</v>
      </c>
    </row>
    <row r="80" spans="1:27">
      <c r="A80" s="1">
        <v>2005</v>
      </c>
      <c r="B80" s="1" t="s">
        <v>608</v>
      </c>
      <c r="C80" s="1">
        <v>1</v>
      </c>
      <c r="D80" s="1">
        <v>1</v>
      </c>
      <c r="E80" s="1">
        <v>2</v>
      </c>
      <c r="F80" s="1">
        <v>0</v>
      </c>
      <c r="G80" s="1">
        <v>3</v>
      </c>
      <c r="H80" s="1">
        <v>0</v>
      </c>
      <c r="I80" s="1">
        <v>1</v>
      </c>
      <c r="J80" s="1">
        <v>1</v>
      </c>
      <c r="K80" s="1">
        <v>1</v>
      </c>
      <c r="L80" s="1">
        <v>12</v>
      </c>
      <c r="M80" s="1">
        <v>1</v>
      </c>
      <c r="N80" s="1">
        <v>1</v>
      </c>
      <c r="O80" s="1">
        <v>0</v>
      </c>
      <c r="P80" s="1">
        <v>1</v>
      </c>
      <c r="Q80" s="1">
        <v>0</v>
      </c>
      <c r="R80" s="1">
        <v>1</v>
      </c>
      <c r="S80" s="1">
        <v>1</v>
      </c>
      <c r="T80" s="1">
        <v>1</v>
      </c>
      <c r="U80" s="1">
        <v>4</v>
      </c>
      <c r="V80" s="1">
        <v>43</v>
      </c>
      <c r="W80" s="1">
        <v>0</v>
      </c>
      <c r="X80" s="1">
        <v>0</v>
      </c>
      <c r="Y80" s="1">
        <v>4</v>
      </c>
      <c r="Z80" s="1">
        <v>0</v>
      </c>
      <c r="AA80" s="1">
        <v>0</v>
      </c>
    </row>
    <row r="81" spans="1:27">
      <c r="A81" s="1">
        <v>2005</v>
      </c>
      <c r="B81" s="1" t="s">
        <v>609</v>
      </c>
      <c r="C81" s="1">
        <v>1</v>
      </c>
      <c r="D81" s="1">
        <v>1</v>
      </c>
      <c r="E81" s="1">
        <v>2</v>
      </c>
      <c r="F81" s="1">
        <v>0</v>
      </c>
      <c r="G81" s="1">
        <v>3</v>
      </c>
      <c r="H81" s="1">
        <v>1</v>
      </c>
      <c r="I81" s="1">
        <v>1</v>
      </c>
      <c r="J81" s="1">
        <v>2</v>
      </c>
      <c r="K81" s="1">
        <v>1</v>
      </c>
      <c r="L81" s="1">
        <v>6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23</v>
      </c>
      <c r="W81" s="1">
        <v>1</v>
      </c>
      <c r="X81" s="1">
        <v>1</v>
      </c>
      <c r="Y81" s="1">
        <v>1</v>
      </c>
      <c r="Z81" s="1">
        <v>2</v>
      </c>
      <c r="AA81" s="1">
        <v>0</v>
      </c>
    </row>
    <row r="82" spans="1:27">
      <c r="A82" s="1">
        <v>2005</v>
      </c>
      <c r="B82" s="1" t="s">
        <v>610</v>
      </c>
      <c r="C82" s="1">
        <v>1</v>
      </c>
      <c r="D82" s="1">
        <v>1</v>
      </c>
      <c r="E82" s="1">
        <v>2</v>
      </c>
      <c r="F82" s="1">
        <v>0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  <c r="L82" s="1">
        <v>5</v>
      </c>
      <c r="M82" s="1">
        <v>1</v>
      </c>
      <c r="N82" s="1">
        <v>1</v>
      </c>
      <c r="O82" s="1">
        <v>0</v>
      </c>
      <c r="P82" s="1">
        <v>1</v>
      </c>
      <c r="Q82" s="1">
        <v>0</v>
      </c>
      <c r="R82" s="1">
        <v>1</v>
      </c>
      <c r="S82" s="1">
        <v>1</v>
      </c>
      <c r="T82" s="1">
        <v>1</v>
      </c>
      <c r="U82" s="1">
        <v>1</v>
      </c>
      <c r="V82" s="1">
        <v>19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</row>
    <row r="83" spans="1:27">
      <c r="A83" s="1">
        <v>2005</v>
      </c>
      <c r="B83" s="1" t="s">
        <v>611</v>
      </c>
      <c r="C83" s="1">
        <v>1</v>
      </c>
      <c r="D83" s="1">
        <v>1</v>
      </c>
      <c r="E83" s="1">
        <v>2</v>
      </c>
      <c r="F83" s="1">
        <v>0</v>
      </c>
      <c r="G83" s="1">
        <v>2</v>
      </c>
      <c r="H83" s="1">
        <v>1</v>
      </c>
      <c r="I83" s="1">
        <v>1</v>
      </c>
      <c r="J83" s="1">
        <v>2</v>
      </c>
      <c r="K83" s="1">
        <v>1</v>
      </c>
      <c r="L83" s="1">
        <v>4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19</v>
      </c>
      <c r="W83" s="1">
        <v>1</v>
      </c>
      <c r="X83" s="1">
        <v>1</v>
      </c>
      <c r="Y83" s="1">
        <v>1</v>
      </c>
      <c r="Z83" s="1">
        <v>2</v>
      </c>
      <c r="AA83" s="1">
        <v>0</v>
      </c>
    </row>
    <row r="84" spans="1:27">
      <c r="A84" s="1">
        <v>2005</v>
      </c>
      <c r="B84" s="1" t="s">
        <v>612</v>
      </c>
      <c r="C84" s="1">
        <v>1</v>
      </c>
      <c r="D84" s="1">
        <v>1</v>
      </c>
      <c r="E84" s="1">
        <v>2</v>
      </c>
      <c r="F84" s="1">
        <v>0</v>
      </c>
      <c r="G84" s="1">
        <v>1</v>
      </c>
      <c r="H84" s="1">
        <v>1</v>
      </c>
      <c r="I84" s="1">
        <v>1</v>
      </c>
      <c r="J84" s="1">
        <v>2</v>
      </c>
      <c r="K84" s="1">
        <v>1</v>
      </c>
      <c r="L84" s="1">
        <v>7</v>
      </c>
      <c r="M84" s="1">
        <v>1</v>
      </c>
      <c r="N84" s="1">
        <v>0</v>
      </c>
      <c r="O84" s="1">
        <v>0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0</v>
      </c>
      <c r="V84" s="1">
        <v>21</v>
      </c>
      <c r="W84" s="1">
        <v>1</v>
      </c>
      <c r="X84" s="1">
        <v>1</v>
      </c>
      <c r="Y84" s="1">
        <v>1</v>
      </c>
      <c r="Z84" s="1">
        <v>0</v>
      </c>
      <c r="AA84" s="1">
        <v>0</v>
      </c>
    </row>
    <row r="85" spans="1:27">
      <c r="A85" s="1">
        <v>2005</v>
      </c>
      <c r="B85" s="1" t="s">
        <v>613</v>
      </c>
      <c r="C85" s="1">
        <v>1</v>
      </c>
      <c r="D85" s="1">
        <v>1</v>
      </c>
      <c r="E85" s="1">
        <v>2</v>
      </c>
      <c r="F85" s="1">
        <v>0</v>
      </c>
      <c r="G85" s="1">
        <v>5</v>
      </c>
      <c r="H85" s="1">
        <v>0</v>
      </c>
      <c r="I85" s="1">
        <v>1</v>
      </c>
      <c r="J85" s="1">
        <v>1</v>
      </c>
      <c r="K85" s="1">
        <v>1</v>
      </c>
      <c r="L85" s="1">
        <v>10</v>
      </c>
      <c r="M85" s="1">
        <v>1</v>
      </c>
      <c r="N85" s="1">
        <v>1</v>
      </c>
      <c r="O85" s="1">
        <v>0</v>
      </c>
      <c r="P85" s="1">
        <v>1</v>
      </c>
      <c r="Q85" s="1">
        <v>0</v>
      </c>
      <c r="R85" s="1">
        <v>1</v>
      </c>
      <c r="S85" s="1">
        <v>1</v>
      </c>
      <c r="T85" s="1">
        <v>1</v>
      </c>
      <c r="U85" s="1">
        <v>7</v>
      </c>
      <c r="V85" s="1">
        <v>59</v>
      </c>
      <c r="W85" s="1">
        <v>0</v>
      </c>
      <c r="X85" s="1">
        <v>0</v>
      </c>
      <c r="Y85" s="1">
        <v>7</v>
      </c>
      <c r="Z85" s="1">
        <v>0</v>
      </c>
      <c r="AA85" s="1">
        <v>0</v>
      </c>
    </row>
    <row r="86" spans="1:27">
      <c r="A86" s="1">
        <v>2005</v>
      </c>
      <c r="B86" s="1" t="s">
        <v>614</v>
      </c>
      <c r="C86" s="1">
        <v>1</v>
      </c>
      <c r="D86" s="1">
        <v>1</v>
      </c>
      <c r="E86" s="1">
        <v>2</v>
      </c>
      <c r="F86" s="1">
        <v>0</v>
      </c>
      <c r="G86" s="1">
        <v>9</v>
      </c>
      <c r="H86" s="1">
        <v>1</v>
      </c>
      <c r="I86" s="1">
        <v>1</v>
      </c>
      <c r="J86" s="1">
        <v>2</v>
      </c>
      <c r="K86" s="1">
        <v>1</v>
      </c>
      <c r="L86" s="1">
        <v>7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6</v>
      </c>
      <c r="V86" s="1">
        <v>53</v>
      </c>
      <c r="W86" s="1">
        <v>1</v>
      </c>
      <c r="X86" s="1">
        <v>6</v>
      </c>
      <c r="Y86" s="1">
        <v>6</v>
      </c>
      <c r="Z86" s="1">
        <v>12</v>
      </c>
      <c r="AA86" s="1">
        <v>0</v>
      </c>
    </row>
    <row r="87" spans="1:27">
      <c r="A87" s="1">
        <v>2005</v>
      </c>
      <c r="B87" s="1" t="s">
        <v>615</v>
      </c>
      <c r="C87" s="1">
        <v>1</v>
      </c>
      <c r="D87" s="1">
        <v>1</v>
      </c>
      <c r="E87" s="1">
        <v>2</v>
      </c>
      <c r="F87" s="1">
        <v>0</v>
      </c>
      <c r="G87" s="1">
        <v>5</v>
      </c>
      <c r="H87" s="1">
        <v>0</v>
      </c>
      <c r="I87" s="1">
        <v>1</v>
      </c>
      <c r="J87" s="1">
        <v>1</v>
      </c>
      <c r="K87" s="1">
        <v>1</v>
      </c>
      <c r="L87" s="1">
        <v>11</v>
      </c>
      <c r="M87" s="1">
        <v>1</v>
      </c>
      <c r="N87" s="1">
        <v>1</v>
      </c>
      <c r="O87" s="1">
        <v>0</v>
      </c>
      <c r="P87" s="1">
        <v>1</v>
      </c>
      <c r="Q87" s="1">
        <v>0</v>
      </c>
      <c r="R87" s="1">
        <v>1</v>
      </c>
      <c r="S87" s="1">
        <v>1</v>
      </c>
      <c r="T87" s="1">
        <v>1</v>
      </c>
      <c r="U87" s="1">
        <v>10</v>
      </c>
      <c r="V87" s="1">
        <v>99</v>
      </c>
      <c r="W87" s="1">
        <v>0</v>
      </c>
      <c r="X87" s="1">
        <v>0</v>
      </c>
      <c r="Y87" s="1">
        <v>10</v>
      </c>
      <c r="Z87" s="1">
        <v>0</v>
      </c>
      <c r="AA87" s="1">
        <v>0</v>
      </c>
    </row>
    <row r="88" spans="1:27">
      <c r="A88" s="1">
        <v>2005</v>
      </c>
      <c r="B88" s="1" t="s">
        <v>616</v>
      </c>
      <c r="C88" s="1">
        <v>1</v>
      </c>
      <c r="D88" s="1">
        <v>1</v>
      </c>
      <c r="E88" s="1">
        <v>2</v>
      </c>
      <c r="F88" s="1">
        <v>0</v>
      </c>
      <c r="G88" s="1">
        <v>5</v>
      </c>
      <c r="H88" s="1">
        <v>0</v>
      </c>
      <c r="I88" s="1">
        <v>1</v>
      </c>
      <c r="J88" s="1">
        <v>1</v>
      </c>
      <c r="K88" s="1">
        <v>1</v>
      </c>
      <c r="L88" s="1">
        <v>7</v>
      </c>
      <c r="M88" s="1">
        <v>1</v>
      </c>
      <c r="N88" s="1">
        <v>1</v>
      </c>
      <c r="O88" s="1">
        <v>0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  <c r="U88" s="1">
        <v>11</v>
      </c>
      <c r="V88" s="1">
        <v>112</v>
      </c>
      <c r="W88" s="1">
        <v>0</v>
      </c>
      <c r="X88" s="1">
        <v>0</v>
      </c>
      <c r="Y88" s="1">
        <v>11</v>
      </c>
      <c r="Z88" s="1">
        <v>0</v>
      </c>
      <c r="AA88" s="1">
        <v>0</v>
      </c>
    </row>
    <row r="89" spans="1:27">
      <c r="A89" s="1">
        <v>2005</v>
      </c>
      <c r="B89" s="1" t="s">
        <v>617</v>
      </c>
      <c r="C89" s="1">
        <v>1</v>
      </c>
      <c r="D89" s="1">
        <v>1</v>
      </c>
      <c r="E89" s="1">
        <v>2</v>
      </c>
      <c r="F89" s="1">
        <v>0</v>
      </c>
      <c r="G89" s="1">
        <v>5</v>
      </c>
      <c r="H89" s="1">
        <v>1</v>
      </c>
      <c r="I89" s="1">
        <v>1</v>
      </c>
      <c r="J89" s="1">
        <v>2</v>
      </c>
      <c r="K89" s="1">
        <v>1</v>
      </c>
      <c r="L89" s="1">
        <v>12</v>
      </c>
      <c r="M89" s="1">
        <v>1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6</v>
      </c>
      <c r="V89" s="1">
        <v>86</v>
      </c>
      <c r="W89" s="1">
        <v>1</v>
      </c>
      <c r="X89" s="1">
        <v>6</v>
      </c>
      <c r="Y89" s="1">
        <v>6</v>
      </c>
      <c r="Z89" s="1">
        <v>12</v>
      </c>
      <c r="AA89" s="1">
        <v>0</v>
      </c>
    </row>
    <row r="90" spans="1:27">
      <c r="A90" s="1">
        <v>2005</v>
      </c>
      <c r="B90" s="1" t="s">
        <v>618</v>
      </c>
      <c r="C90" s="1">
        <v>1</v>
      </c>
      <c r="D90" s="1">
        <v>1</v>
      </c>
      <c r="E90" s="1">
        <v>2</v>
      </c>
      <c r="F90" s="1">
        <v>0</v>
      </c>
      <c r="G90" s="1">
        <v>4</v>
      </c>
      <c r="H90" s="1">
        <v>1</v>
      </c>
      <c r="I90" s="1">
        <v>1</v>
      </c>
      <c r="J90" s="1">
        <v>2</v>
      </c>
      <c r="K90" s="1">
        <v>1</v>
      </c>
      <c r="L90" s="1">
        <v>3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0</v>
      </c>
      <c r="V90" s="1">
        <v>40</v>
      </c>
      <c r="W90" s="1">
        <v>1</v>
      </c>
      <c r="X90" s="1">
        <v>3</v>
      </c>
      <c r="Y90" s="1">
        <v>3</v>
      </c>
      <c r="Z90" s="1">
        <v>0</v>
      </c>
      <c r="AA90" s="1">
        <v>0</v>
      </c>
    </row>
    <row r="91" spans="1:27">
      <c r="A91" s="1">
        <v>2005</v>
      </c>
      <c r="B91" s="1" t="s">
        <v>619</v>
      </c>
      <c r="C91" s="1">
        <v>1</v>
      </c>
      <c r="D91" s="1">
        <v>1</v>
      </c>
      <c r="E91" s="1">
        <v>1</v>
      </c>
      <c r="F91" s="1">
        <v>0</v>
      </c>
      <c r="G91" s="1">
        <v>4</v>
      </c>
      <c r="H91" s="1">
        <v>1</v>
      </c>
      <c r="I91" s="1">
        <v>1</v>
      </c>
      <c r="J91" s="1">
        <v>2</v>
      </c>
      <c r="K91" s="1">
        <v>1</v>
      </c>
      <c r="L91" s="1">
        <v>3</v>
      </c>
      <c r="M91" s="1">
        <v>1</v>
      </c>
      <c r="N91" s="1">
        <v>0</v>
      </c>
      <c r="O91" s="1">
        <v>0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3</v>
      </c>
      <c r="V91" s="1">
        <v>40</v>
      </c>
      <c r="W91" s="1">
        <v>1</v>
      </c>
      <c r="X91" s="1">
        <v>3</v>
      </c>
      <c r="Y91" s="1">
        <v>3</v>
      </c>
      <c r="Z91" s="1">
        <v>3</v>
      </c>
      <c r="AA91" s="1">
        <v>0</v>
      </c>
    </row>
    <row r="92" spans="1:27">
      <c r="A92" s="1">
        <v>2005</v>
      </c>
      <c r="B92" s="1" t="s">
        <v>620</v>
      </c>
      <c r="C92" s="1">
        <v>1</v>
      </c>
      <c r="D92" s="1">
        <v>1</v>
      </c>
      <c r="E92" s="1">
        <v>1</v>
      </c>
      <c r="F92" s="1">
        <v>0</v>
      </c>
      <c r="G92" s="1">
        <v>4</v>
      </c>
      <c r="H92" s="1">
        <v>1</v>
      </c>
      <c r="I92" s="1">
        <v>1</v>
      </c>
      <c r="J92" s="1">
        <v>2</v>
      </c>
      <c r="K92" s="1">
        <v>1</v>
      </c>
      <c r="L92" s="1">
        <v>3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3</v>
      </c>
      <c r="V92" s="1">
        <v>41</v>
      </c>
      <c r="W92" s="1">
        <v>1</v>
      </c>
      <c r="X92" s="1">
        <v>3</v>
      </c>
      <c r="Y92" s="1">
        <v>3</v>
      </c>
      <c r="Z92" s="1">
        <v>6</v>
      </c>
      <c r="AA92" s="1">
        <v>0</v>
      </c>
    </row>
    <row r="93" spans="1:27">
      <c r="A93" s="1">
        <v>2005</v>
      </c>
      <c r="B93" s="1" t="s">
        <v>621</v>
      </c>
      <c r="C93" s="1">
        <v>1</v>
      </c>
      <c r="D93" s="1">
        <v>1</v>
      </c>
      <c r="E93" s="1">
        <v>2</v>
      </c>
      <c r="F93" s="1">
        <v>0</v>
      </c>
      <c r="G93" s="1">
        <v>3</v>
      </c>
      <c r="H93" s="1">
        <v>0</v>
      </c>
      <c r="I93" s="1">
        <v>1</v>
      </c>
      <c r="J93" s="1">
        <v>1</v>
      </c>
      <c r="K93" s="1">
        <v>1</v>
      </c>
      <c r="L93" s="1">
        <v>10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1</v>
      </c>
      <c r="T93" s="1">
        <v>1</v>
      </c>
      <c r="U93" s="1">
        <v>10</v>
      </c>
      <c r="V93" s="1">
        <v>165</v>
      </c>
      <c r="W93" s="1">
        <v>0</v>
      </c>
      <c r="X93" s="1">
        <v>0</v>
      </c>
      <c r="Y93" s="1">
        <v>10</v>
      </c>
      <c r="Z93" s="1">
        <v>0</v>
      </c>
      <c r="AA93" s="1">
        <v>0</v>
      </c>
    </row>
    <row r="94" spans="1:27">
      <c r="A94" s="1">
        <v>2005</v>
      </c>
      <c r="B94" s="1" t="s">
        <v>622</v>
      </c>
      <c r="C94" s="1">
        <v>1</v>
      </c>
      <c r="D94" s="1">
        <v>1</v>
      </c>
      <c r="E94" s="1">
        <v>3</v>
      </c>
      <c r="F94" s="1">
        <v>0</v>
      </c>
      <c r="G94" s="1">
        <v>5</v>
      </c>
      <c r="H94" s="1">
        <v>1</v>
      </c>
      <c r="I94" s="1">
        <v>1</v>
      </c>
      <c r="J94" s="1">
        <v>2</v>
      </c>
      <c r="K94" s="1">
        <v>1</v>
      </c>
      <c r="L94" s="1">
        <v>10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0</v>
      </c>
      <c r="V94" s="1">
        <v>76</v>
      </c>
      <c r="W94" s="1">
        <v>1</v>
      </c>
      <c r="X94" s="1">
        <v>9</v>
      </c>
      <c r="Y94" s="1">
        <v>9</v>
      </c>
      <c r="Z94" s="1">
        <v>0</v>
      </c>
      <c r="AA94" s="1">
        <v>0</v>
      </c>
    </row>
    <row r="95" spans="1:27">
      <c r="A95" s="1">
        <v>2005</v>
      </c>
      <c r="B95" s="1" t="s">
        <v>623</v>
      </c>
      <c r="C95" s="1">
        <v>1</v>
      </c>
      <c r="D95" s="1">
        <v>1</v>
      </c>
      <c r="E95" s="1">
        <v>2</v>
      </c>
      <c r="F95" s="1">
        <v>0</v>
      </c>
      <c r="G95" s="1">
        <v>4</v>
      </c>
      <c r="H95" s="1">
        <v>0</v>
      </c>
      <c r="I95" s="1">
        <v>1</v>
      </c>
      <c r="J95" s="1">
        <v>1</v>
      </c>
      <c r="K95" s="1">
        <v>1</v>
      </c>
      <c r="L95" s="1">
        <v>15</v>
      </c>
      <c r="M95" s="1">
        <v>1</v>
      </c>
      <c r="N95" s="1">
        <v>1</v>
      </c>
      <c r="O95" s="1">
        <v>0</v>
      </c>
      <c r="P95" s="1">
        <v>1</v>
      </c>
      <c r="Q95" s="1">
        <v>0</v>
      </c>
      <c r="R95" s="1">
        <v>1</v>
      </c>
      <c r="S95" s="1">
        <v>1</v>
      </c>
      <c r="T95" s="1">
        <v>1</v>
      </c>
      <c r="U95" s="1">
        <v>10</v>
      </c>
      <c r="V95" s="1">
        <v>185</v>
      </c>
      <c r="W95" s="1">
        <v>0</v>
      </c>
      <c r="X95" s="1">
        <v>0</v>
      </c>
      <c r="Y95" s="1">
        <v>10</v>
      </c>
      <c r="Z95" s="1">
        <v>0</v>
      </c>
      <c r="AA95" s="1">
        <v>0</v>
      </c>
    </row>
    <row r="96" spans="1:27">
      <c r="A96" s="1">
        <v>2005</v>
      </c>
      <c r="B96" s="1" t="s">
        <v>624</v>
      </c>
      <c r="C96" s="1">
        <v>1</v>
      </c>
      <c r="D96" s="1">
        <v>1</v>
      </c>
      <c r="E96" s="1">
        <v>2</v>
      </c>
      <c r="F96" s="1">
        <v>0</v>
      </c>
      <c r="G96" s="1">
        <v>4</v>
      </c>
      <c r="H96" s="1">
        <v>0</v>
      </c>
      <c r="I96" s="1">
        <v>1</v>
      </c>
      <c r="J96" s="1">
        <v>1</v>
      </c>
      <c r="K96" s="1">
        <v>1</v>
      </c>
      <c r="L96" s="1">
        <v>13</v>
      </c>
      <c r="M96" s="1">
        <v>1</v>
      </c>
      <c r="N96" s="1">
        <v>1</v>
      </c>
      <c r="O96" s="1">
        <v>0</v>
      </c>
      <c r="P96" s="1">
        <v>1</v>
      </c>
      <c r="Q96" s="1">
        <v>0</v>
      </c>
      <c r="R96" s="1">
        <v>1</v>
      </c>
      <c r="S96" s="1">
        <v>1</v>
      </c>
      <c r="T96" s="1">
        <v>1</v>
      </c>
      <c r="U96" s="1">
        <v>13</v>
      </c>
      <c r="V96" s="1">
        <v>186</v>
      </c>
      <c r="W96" s="1">
        <v>0</v>
      </c>
      <c r="X96" s="1">
        <v>0</v>
      </c>
      <c r="Y96" s="1">
        <v>13</v>
      </c>
      <c r="Z96" s="1">
        <v>0</v>
      </c>
      <c r="AA96" s="1">
        <v>0</v>
      </c>
    </row>
    <row r="97" spans="1:27">
      <c r="A97" s="1">
        <v>2005</v>
      </c>
      <c r="B97" s="1" t="s">
        <v>625</v>
      </c>
      <c r="C97" s="1">
        <v>1</v>
      </c>
      <c r="D97" s="1">
        <v>1</v>
      </c>
      <c r="E97" s="1">
        <v>2</v>
      </c>
      <c r="F97" s="1">
        <v>0</v>
      </c>
      <c r="G97" s="1">
        <v>3</v>
      </c>
      <c r="H97" s="1">
        <v>0</v>
      </c>
      <c r="I97" s="1">
        <v>1</v>
      </c>
      <c r="J97" s="1">
        <v>1</v>
      </c>
      <c r="K97" s="1">
        <v>1</v>
      </c>
      <c r="L97" s="1">
        <v>17</v>
      </c>
      <c r="M97" s="1">
        <v>1</v>
      </c>
      <c r="N97" s="1">
        <v>1</v>
      </c>
      <c r="O97" s="1">
        <v>0</v>
      </c>
      <c r="P97" s="1">
        <v>1</v>
      </c>
      <c r="Q97" s="1">
        <v>0</v>
      </c>
      <c r="R97" s="1">
        <v>1</v>
      </c>
      <c r="S97" s="1">
        <v>1</v>
      </c>
      <c r="T97" s="1">
        <v>1</v>
      </c>
      <c r="U97" s="1">
        <v>5</v>
      </c>
      <c r="V97" s="1">
        <v>106</v>
      </c>
      <c r="W97" s="1">
        <v>0</v>
      </c>
      <c r="X97" s="1">
        <v>0</v>
      </c>
      <c r="Y97" s="1">
        <v>5</v>
      </c>
      <c r="Z97" s="1">
        <v>0</v>
      </c>
      <c r="AA97" s="1">
        <v>0</v>
      </c>
    </row>
    <row r="98" spans="1:27">
      <c r="A98" s="1">
        <v>2005</v>
      </c>
      <c r="B98" s="1" t="s">
        <v>626</v>
      </c>
      <c r="C98" s="1">
        <v>1</v>
      </c>
      <c r="D98" s="1">
        <v>1</v>
      </c>
      <c r="E98" s="1">
        <v>2</v>
      </c>
      <c r="F98" s="1">
        <v>0</v>
      </c>
      <c r="G98" s="1">
        <v>14</v>
      </c>
      <c r="H98" s="1">
        <v>0</v>
      </c>
      <c r="I98" s="1">
        <v>1</v>
      </c>
      <c r="J98" s="1">
        <v>1</v>
      </c>
      <c r="K98" s="1">
        <v>1</v>
      </c>
      <c r="L98" s="1">
        <v>14</v>
      </c>
      <c r="M98" s="1">
        <v>1</v>
      </c>
      <c r="N98" s="1">
        <v>1</v>
      </c>
      <c r="O98" s="1">
        <v>0</v>
      </c>
      <c r="P98" s="1">
        <v>1</v>
      </c>
      <c r="Q98" s="1">
        <v>0</v>
      </c>
      <c r="R98" s="1">
        <v>1</v>
      </c>
      <c r="S98" s="1">
        <v>1</v>
      </c>
      <c r="T98" s="1">
        <v>1</v>
      </c>
      <c r="U98" s="1">
        <v>26</v>
      </c>
      <c r="V98" s="1">
        <v>270</v>
      </c>
      <c r="W98" s="1">
        <v>0</v>
      </c>
      <c r="X98" s="1">
        <v>0</v>
      </c>
      <c r="Y98" s="1">
        <v>26</v>
      </c>
      <c r="Z98" s="1">
        <v>0</v>
      </c>
      <c r="AA98" s="1">
        <v>0</v>
      </c>
    </row>
    <row r="99" spans="1:27">
      <c r="A99" s="1">
        <v>2005</v>
      </c>
      <c r="B99" s="1" t="s">
        <v>627</v>
      </c>
      <c r="C99" s="1">
        <v>1</v>
      </c>
      <c r="D99" s="1">
        <v>1</v>
      </c>
      <c r="E99" s="1">
        <v>2</v>
      </c>
      <c r="F99" s="1">
        <v>0</v>
      </c>
      <c r="G99" s="1">
        <v>14</v>
      </c>
      <c r="H99" s="1">
        <v>0</v>
      </c>
      <c r="I99" s="1">
        <v>1</v>
      </c>
      <c r="J99" s="1">
        <v>1</v>
      </c>
      <c r="K99" s="1">
        <v>1</v>
      </c>
      <c r="L99" s="1">
        <v>14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>
        <v>26</v>
      </c>
      <c r="V99" s="1">
        <v>273</v>
      </c>
      <c r="W99" s="1">
        <v>0</v>
      </c>
      <c r="X99" s="1">
        <v>0</v>
      </c>
      <c r="Y99" s="1">
        <v>26</v>
      </c>
      <c r="Z99" s="1">
        <v>0</v>
      </c>
      <c r="AA99" s="1">
        <v>0</v>
      </c>
    </row>
    <row r="100" spans="1:27">
      <c r="A100" s="1">
        <v>2005</v>
      </c>
      <c r="B100" s="1" t="s">
        <v>628</v>
      </c>
      <c r="C100" s="1">
        <v>1</v>
      </c>
      <c r="D100" s="1">
        <v>1</v>
      </c>
      <c r="E100" s="1">
        <v>2</v>
      </c>
      <c r="F100" s="1">
        <v>0</v>
      </c>
      <c r="G100" s="1">
        <v>17</v>
      </c>
      <c r="H100" s="1">
        <v>1</v>
      </c>
      <c r="I100" s="1">
        <v>1</v>
      </c>
      <c r="J100" s="1">
        <v>3</v>
      </c>
      <c r="K100" s="1">
        <v>1</v>
      </c>
      <c r="L100" s="1">
        <v>11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14</v>
      </c>
      <c r="V100" s="1">
        <v>187</v>
      </c>
      <c r="W100" s="1">
        <v>1</v>
      </c>
      <c r="X100" s="1">
        <v>14</v>
      </c>
      <c r="Y100" s="1">
        <v>14</v>
      </c>
      <c r="Z100" s="1">
        <v>28</v>
      </c>
      <c r="AA100" s="1">
        <v>0</v>
      </c>
    </row>
    <row r="101" spans="1:27">
      <c r="A101" s="1">
        <v>2005</v>
      </c>
      <c r="B101" s="1" t="s">
        <v>629</v>
      </c>
      <c r="C101" s="1">
        <v>1</v>
      </c>
      <c r="D101" s="1">
        <v>1</v>
      </c>
      <c r="E101" s="1">
        <v>2</v>
      </c>
      <c r="F101" s="1">
        <v>0</v>
      </c>
      <c r="G101" s="1">
        <v>17</v>
      </c>
      <c r="H101" s="1">
        <v>1</v>
      </c>
      <c r="I101" s="1">
        <v>1</v>
      </c>
      <c r="J101" s="1">
        <v>4</v>
      </c>
      <c r="K101" s="1">
        <v>1</v>
      </c>
      <c r="L101" s="1">
        <v>11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14</v>
      </c>
      <c r="V101" s="1">
        <v>187</v>
      </c>
      <c r="W101" s="1">
        <v>1</v>
      </c>
      <c r="X101" s="1">
        <v>14</v>
      </c>
      <c r="Y101" s="1">
        <v>14</v>
      </c>
      <c r="Z101" s="1">
        <v>28</v>
      </c>
      <c r="AA101" s="1">
        <v>0</v>
      </c>
    </row>
    <row r="102" spans="1:27">
      <c r="A102" s="1">
        <v>2005</v>
      </c>
      <c r="B102" s="1" t="s">
        <v>630</v>
      </c>
      <c r="C102" s="1">
        <v>1</v>
      </c>
      <c r="D102" s="1">
        <v>1</v>
      </c>
      <c r="E102" s="1">
        <v>2</v>
      </c>
      <c r="F102" s="1">
        <v>0</v>
      </c>
      <c r="G102" s="1">
        <v>17</v>
      </c>
      <c r="H102" s="1">
        <v>1</v>
      </c>
      <c r="I102" s="1">
        <v>1</v>
      </c>
      <c r="J102" s="1">
        <v>4</v>
      </c>
      <c r="K102" s="1">
        <v>1</v>
      </c>
      <c r="L102" s="1">
        <v>11</v>
      </c>
      <c r="M102" s="1">
        <v>1</v>
      </c>
      <c r="N102" s="1">
        <v>1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14</v>
      </c>
      <c r="V102" s="1">
        <v>187</v>
      </c>
      <c r="W102" s="1">
        <v>1</v>
      </c>
      <c r="X102" s="1">
        <v>14</v>
      </c>
      <c r="Y102" s="1">
        <v>14</v>
      </c>
      <c r="Z102" s="1">
        <v>28</v>
      </c>
      <c r="AA102" s="1">
        <v>0</v>
      </c>
    </row>
    <row r="103" spans="1:27">
      <c r="A103" s="1">
        <v>2005</v>
      </c>
      <c r="B103" s="1" t="s">
        <v>631</v>
      </c>
      <c r="C103" s="1">
        <v>1</v>
      </c>
      <c r="D103" s="1">
        <v>1</v>
      </c>
      <c r="E103" s="1">
        <v>2</v>
      </c>
      <c r="F103" s="1">
        <v>0</v>
      </c>
      <c r="G103" s="1">
        <v>17</v>
      </c>
      <c r="H103" s="1">
        <v>1</v>
      </c>
      <c r="I103" s="1">
        <v>1</v>
      </c>
      <c r="J103" s="1">
        <v>4</v>
      </c>
      <c r="K103" s="1">
        <v>1</v>
      </c>
      <c r="L103" s="1">
        <v>11</v>
      </c>
      <c r="M103" s="1">
        <v>1</v>
      </c>
      <c r="N103" s="1">
        <v>1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14</v>
      </c>
      <c r="V103" s="1">
        <v>187</v>
      </c>
      <c r="W103" s="1">
        <v>1</v>
      </c>
      <c r="X103" s="1">
        <v>14</v>
      </c>
      <c r="Y103" s="1">
        <v>14</v>
      </c>
      <c r="Z103" s="1">
        <v>28</v>
      </c>
      <c r="AA103" s="1">
        <v>0</v>
      </c>
    </row>
    <row r="104" spans="1:27">
      <c r="A104" s="1">
        <v>2005</v>
      </c>
      <c r="B104" s="1" t="s">
        <v>632</v>
      </c>
      <c r="C104" s="1">
        <v>1</v>
      </c>
      <c r="D104" s="1">
        <v>1</v>
      </c>
      <c r="E104" s="1">
        <v>2</v>
      </c>
      <c r="F104" s="1">
        <v>0</v>
      </c>
      <c r="G104" s="1">
        <v>12</v>
      </c>
      <c r="H104" s="1">
        <v>0</v>
      </c>
      <c r="I104" s="1">
        <v>1</v>
      </c>
      <c r="J104" s="1">
        <v>1</v>
      </c>
      <c r="K104" s="1">
        <v>1</v>
      </c>
      <c r="L104" s="1">
        <v>14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26</v>
      </c>
      <c r="V104" s="1">
        <v>270</v>
      </c>
      <c r="W104" s="1">
        <v>0</v>
      </c>
      <c r="X104" s="1">
        <v>0</v>
      </c>
      <c r="Y104" s="1">
        <v>26</v>
      </c>
      <c r="Z104" s="1">
        <v>0</v>
      </c>
      <c r="AA104" s="1">
        <v>0</v>
      </c>
    </row>
    <row r="105" spans="1:27">
      <c r="A105" s="1">
        <v>2005</v>
      </c>
      <c r="B105" s="1" t="s">
        <v>633</v>
      </c>
      <c r="C105" s="1">
        <v>1</v>
      </c>
      <c r="D105" s="1">
        <v>1</v>
      </c>
      <c r="E105" s="1">
        <v>2</v>
      </c>
      <c r="F105" s="1">
        <v>0</v>
      </c>
      <c r="G105" s="1">
        <v>12</v>
      </c>
      <c r="H105" s="1">
        <v>0</v>
      </c>
      <c r="I105" s="1">
        <v>1</v>
      </c>
      <c r="J105" s="1">
        <v>1</v>
      </c>
      <c r="K105" s="1">
        <v>1</v>
      </c>
      <c r="L105" s="1">
        <v>14</v>
      </c>
      <c r="M105" s="1">
        <v>1</v>
      </c>
      <c r="N105" s="1">
        <v>1</v>
      </c>
      <c r="O105" s="1">
        <v>0</v>
      </c>
      <c r="P105" s="1">
        <v>1</v>
      </c>
      <c r="Q105" s="1">
        <v>0</v>
      </c>
      <c r="R105" s="1">
        <v>1</v>
      </c>
      <c r="S105" s="1">
        <v>1</v>
      </c>
      <c r="T105" s="1">
        <v>1</v>
      </c>
      <c r="U105" s="1">
        <v>26</v>
      </c>
      <c r="V105" s="1">
        <v>270</v>
      </c>
      <c r="W105" s="1">
        <v>0</v>
      </c>
      <c r="X105" s="1">
        <v>0</v>
      </c>
      <c r="Y105" s="1">
        <v>26</v>
      </c>
      <c r="Z105" s="1">
        <v>0</v>
      </c>
      <c r="AA105" s="1">
        <v>0</v>
      </c>
    </row>
    <row r="106" spans="1:27">
      <c r="A106" s="1">
        <v>2005</v>
      </c>
      <c r="B106" s="1" t="s">
        <v>634</v>
      </c>
      <c r="C106" s="1">
        <v>1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1</v>
      </c>
      <c r="K106" s="1">
        <v>1</v>
      </c>
      <c r="L106" s="1">
        <v>2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0</v>
      </c>
      <c r="T106" s="1">
        <v>0</v>
      </c>
      <c r="U106" s="1">
        <v>7</v>
      </c>
      <c r="V106" s="1">
        <v>7</v>
      </c>
      <c r="W106" s="1">
        <v>0</v>
      </c>
      <c r="X106" s="1">
        <v>0</v>
      </c>
      <c r="Y106" s="1">
        <v>7</v>
      </c>
      <c r="Z106" s="1">
        <v>0</v>
      </c>
      <c r="AA106" s="1">
        <v>0</v>
      </c>
    </row>
    <row r="107" spans="1:27">
      <c r="A107" s="1">
        <v>2005</v>
      </c>
      <c r="B107" s="1" t="s">
        <v>635</v>
      </c>
      <c r="C107" s="1">
        <v>1</v>
      </c>
      <c r="D107" s="1">
        <v>1</v>
      </c>
      <c r="E107" s="1">
        <v>2</v>
      </c>
      <c r="F107" s="1">
        <v>1</v>
      </c>
      <c r="G107" s="1">
        <v>2</v>
      </c>
      <c r="H107" s="1">
        <v>1</v>
      </c>
      <c r="I107" s="1">
        <v>1</v>
      </c>
      <c r="J107" s="1">
        <v>2</v>
      </c>
      <c r="K107" s="1">
        <v>1</v>
      </c>
      <c r="L107" s="1">
        <v>4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2005</v>
      </c>
      <c r="B108" s="1" t="s">
        <v>636</v>
      </c>
      <c r="C108" s="1">
        <v>1</v>
      </c>
      <c r="D108" s="1">
        <v>1</v>
      </c>
      <c r="E108" s="1">
        <v>2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  <c r="L108" s="1">
        <v>4</v>
      </c>
      <c r="M108" s="1">
        <v>1</v>
      </c>
      <c r="N108" s="1">
        <v>1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</row>
    <row r="109" spans="1:27">
      <c r="A109" s="1">
        <v>2005</v>
      </c>
      <c r="B109" s="1" t="s">
        <v>637</v>
      </c>
      <c r="C109" s="1">
        <v>1</v>
      </c>
      <c r="D109" s="1">
        <v>1</v>
      </c>
      <c r="E109" s="1">
        <v>2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4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</row>
    <row r="110" spans="1:27">
      <c r="A110" s="1">
        <v>2005</v>
      </c>
      <c r="B110" s="1" t="s">
        <v>638</v>
      </c>
      <c r="C110" s="1">
        <v>1</v>
      </c>
      <c r="D110" s="1">
        <v>1</v>
      </c>
      <c r="E110" s="1">
        <v>2</v>
      </c>
      <c r="F110" s="1">
        <v>1</v>
      </c>
      <c r="G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4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2005</v>
      </c>
      <c r="B111" s="1" t="s">
        <v>639</v>
      </c>
      <c r="C111" s="1">
        <v>1</v>
      </c>
      <c r="D111" s="1">
        <v>1</v>
      </c>
      <c r="E111" s="1">
        <v>2</v>
      </c>
      <c r="F111" s="1">
        <v>1</v>
      </c>
      <c r="G111" s="1">
        <v>2</v>
      </c>
      <c r="H111" s="1">
        <v>0</v>
      </c>
      <c r="I111" s="1">
        <v>1</v>
      </c>
      <c r="J111" s="1">
        <v>1</v>
      </c>
      <c r="K111" s="1">
        <v>1</v>
      </c>
      <c r="L111" s="1">
        <v>7</v>
      </c>
      <c r="M111" s="1">
        <v>1</v>
      </c>
      <c r="N111" s="1">
        <v>1</v>
      </c>
      <c r="O111" s="1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4</v>
      </c>
      <c r="V111" s="1">
        <v>4</v>
      </c>
      <c r="W111" s="1">
        <v>0</v>
      </c>
      <c r="X111" s="1">
        <v>0</v>
      </c>
      <c r="Y111" s="1">
        <v>4</v>
      </c>
      <c r="Z111" s="1">
        <v>0</v>
      </c>
      <c r="AA111" s="1">
        <v>0</v>
      </c>
    </row>
    <row r="112" spans="1:27">
      <c r="A112" s="1">
        <v>2005</v>
      </c>
      <c r="B112" s="1" t="s">
        <v>640</v>
      </c>
      <c r="C112" s="1">
        <v>1</v>
      </c>
      <c r="D112" s="1">
        <v>1</v>
      </c>
      <c r="E112" s="1">
        <v>2</v>
      </c>
      <c r="F112" s="1">
        <v>1</v>
      </c>
      <c r="G112" s="1">
        <v>2</v>
      </c>
      <c r="H112" s="1">
        <v>0</v>
      </c>
      <c r="I112" s="1">
        <v>1</v>
      </c>
      <c r="J112" s="1">
        <v>1</v>
      </c>
      <c r="K112" s="1">
        <v>1</v>
      </c>
      <c r="L112" s="1">
        <v>7</v>
      </c>
      <c r="M112" s="1">
        <v>1</v>
      </c>
      <c r="N112" s="1">
        <v>1</v>
      </c>
      <c r="O112" s="1">
        <v>0</v>
      </c>
      <c r="P112" s="1">
        <v>1</v>
      </c>
      <c r="Q112" s="1">
        <v>0</v>
      </c>
      <c r="R112" s="1">
        <v>1</v>
      </c>
      <c r="S112" s="1">
        <v>0</v>
      </c>
      <c r="T112" s="1">
        <v>0</v>
      </c>
      <c r="U112" s="1">
        <v>4</v>
      </c>
      <c r="V112" s="1">
        <v>4</v>
      </c>
      <c r="W112" s="1">
        <v>0</v>
      </c>
      <c r="X112" s="1">
        <v>0</v>
      </c>
      <c r="Y112" s="1">
        <v>4</v>
      </c>
      <c r="Z112" s="1">
        <v>0</v>
      </c>
      <c r="AA112" s="1">
        <v>0</v>
      </c>
    </row>
    <row r="113" spans="1:27">
      <c r="A113" s="1">
        <v>2005</v>
      </c>
      <c r="B113" s="1" t="s">
        <v>641</v>
      </c>
      <c r="C113" s="1">
        <v>1</v>
      </c>
      <c r="D113" s="1">
        <v>1</v>
      </c>
      <c r="E113" s="1">
        <v>1</v>
      </c>
      <c r="F113" s="1">
        <v>1</v>
      </c>
      <c r="G113" s="1">
        <v>2</v>
      </c>
      <c r="H113" s="1">
        <v>0</v>
      </c>
      <c r="I113" s="1">
        <v>1</v>
      </c>
      <c r="J113" s="1">
        <v>1</v>
      </c>
      <c r="K113" s="1">
        <v>1</v>
      </c>
      <c r="L113" s="1">
        <v>7</v>
      </c>
      <c r="M113" s="1">
        <v>1</v>
      </c>
      <c r="N113" s="1">
        <v>1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</row>
    <row r="114" spans="1:27">
      <c r="A114" s="1">
        <v>2005</v>
      </c>
      <c r="B114" s="1" t="s">
        <v>642</v>
      </c>
      <c r="C114" s="1">
        <v>1</v>
      </c>
      <c r="D114" s="1">
        <v>1</v>
      </c>
      <c r="E114" s="1">
        <v>2</v>
      </c>
      <c r="F114" s="1">
        <v>0</v>
      </c>
      <c r="G114" s="1">
        <v>4</v>
      </c>
      <c r="H114" s="1">
        <v>0</v>
      </c>
      <c r="I114" s="1">
        <v>1</v>
      </c>
      <c r="J114" s="1">
        <v>1</v>
      </c>
      <c r="K114" s="1">
        <v>1</v>
      </c>
      <c r="L114" s="1">
        <v>4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0</v>
      </c>
      <c r="T114" s="1">
        <v>1</v>
      </c>
      <c r="U114" s="1">
        <v>3</v>
      </c>
      <c r="V114" s="1">
        <v>66</v>
      </c>
      <c r="W114" s="1">
        <v>0</v>
      </c>
      <c r="X114" s="1">
        <v>0</v>
      </c>
      <c r="Y114" s="1">
        <v>3</v>
      </c>
      <c r="Z114" s="1">
        <v>0</v>
      </c>
      <c r="AA114" s="1">
        <v>0</v>
      </c>
    </row>
    <row r="115" spans="1:27">
      <c r="A115" s="1">
        <v>2005</v>
      </c>
      <c r="B115" s="1" t="s">
        <v>643</v>
      </c>
      <c r="C115" s="1">
        <v>1</v>
      </c>
      <c r="D115" s="1">
        <v>1</v>
      </c>
      <c r="E115" s="1">
        <v>2</v>
      </c>
      <c r="F115" s="1">
        <v>0</v>
      </c>
      <c r="G115" s="1">
        <v>4</v>
      </c>
      <c r="H115" s="1">
        <v>0</v>
      </c>
      <c r="I115" s="1">
        <v>1</v>
      </c>
      <c r="J115" s="1">
        <v>1</v>
      </c>
      <c r="K115" s="1">
        <v>1</v>
      </c>
      <c r="L115" s="1">
        <v>4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1</v>
      </c>
      <c r="S115" s="1">
        <v>0</v>
      </c>
      <c r="T115" s="1">
        <v>1</v>
      </c>
      <c r="U115" s="1">
        <v>3</v>
      </c>
      <c r="V115" s="1">
        <v>66</v>
      </c>
      <c r="W115" s="1">
        <v>0</v>
      </c>
      <c r="X115" s="1">
        <v>0</v>
      </c>
      <c r="Y115" s="1">
        <v>3</v>
      </c>
      <c r="Z115" s="1">
        <v>0</v>
      </c>
      <c r="AA115" s="1">
        <v>0</v>
      </c>
    </row>
    <row r="116" spans="1:27">
      <c r="A116" s="1">
        <v>2005</v>
      </c>
      <c r="B116" s="1" t="s">
        <v>644</v>
      </c>
      <c r="C116" s="1">
        <v>1</v>
      </c>
      <c r="D116" s="1">
        <v>1</v>
      </c>
      <c r="E116" s="1">
        <v>2</v>
      </c>
      <c r="F116" s="1">
        <v>0</v>
      </c>
      <c r="G116" s="1">
        <v>3</v>
      </c>
      <c r="H116" s="1">
        <v>0</v>
      </c>
      <c r="I116" s="1">
        <v>1</v>
      </c>
      <c r="J116" s="1">
        <v>1</v>
      </c>
      <c r="K116" s="1">
        <v>1</v>
      </c>
      <c r="L116" s="1">
        <v>11</v>
      </c>
      <c r="M116" s="1">
        <v>1</v>
      </c>
      <c r="N116" s="1">
        <v>1</v>
      </c>
      <c r="O116" s="1">
        <v>0</v>
      </c>
      <c r="P116" s="1">
        <v>1</v>
      </c>
      <c r="Q116" s="1">
        <v>0</v>
      </c>
      <c r="R116" s="1">
        <v>1</v>
      </c>
      <c r="S116" s="1">
        <v>1</v>
      </c>
      <c r="T116" s="1">
        <v>1</v>
      </c>
      <c r="U116" s="1">
        <v>7</v>
      </c>
      <c r="V116" s="1">
        <v>109</v>
      </c>
      <c r="W116" s="1">
        <v>0</v>
      </c>
      <c r="X116" s="1">
        <v>0</v>
      </c>
      <c r="Y116" s="1">
        <v>7</v>
      </c>
      <c r="Z116" s="1">
        <v>0</v>
      </c>
      <c r="AA116" s="1">
        <v>0</v>
      </c>
    </row>
    <row r="117" spans="1:27">
      <c r="A117" s="1">
        <v>2005</v>
      </c>
      <c r="B117" s="1" t="s">
        <v>645</v>
      </c>
      <c r="C117" s="1">
        <v>1</v>
      </c>
      <c r="D117" s="1">
        <v>1</v>
      </c>
      <c r="E117" s="1">
        <v>2</v>
      </c>
      <c r="F117" s="1">
        <v>0</v>
      </c>
      <c r="G117" s="1">
        <v>9</v>
      </c>
      <c r="H117" s="1">
        <v>1</v>
      </c>
      <c r="I117" s="1">
        <v>1</v>
      </c>
      <c r="J117" s="1">
        <v>3</v>
      </c>
      <c r="K117" s="1">
        <v>1</v>
      </c>
      <c r="L117" s="1">
        <v>11</v>
      </c>
      <c r="M117" s="1">
        <v>1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7</v>
      </c>
      <c r="V117" s="1">
        <v>80</v>
      </c>
      <c r="W117" s="1">
        <v>1</v>
      </c>
      <c r="X117" s="1">
        <v>7</v>
      </c>
      <c r="Y117" s="1">
        <v>7</v>
      </c>
      <c r="Z117" s="1">
        <v>14</v>
      </c>
      <c r="AA117" s="1">
        <v>1</v>
      </c>
    </row>
    <row r="118" spans="1:27">
      <c r="A118" s="1">
        <v>2005</v>
      </c>
      <c r="B118" s="1" t="s">
        <v>646</v>
      </c>
      <c r="C118" s="1">
        <v>1</v>
      </c>
      <c r="D118" s="1">
        <v>1</v>
      </c>
      <c r="E118" s="1">
        <v>2</v>
      </c>
      <c r="F118" s="1">
        <v>0</v>
      </c>
      <c r="G118" s="1">
        <v>9</v>
      </c>
      <c r="H118" s="1">
        <v>1</v>
      </c>
      <c r="I118" s="1">
        <v>1</v>
      </c>
      <c r="J118" s="1">
        <v>3</v>
      </c>
      <c r="K118" s="1">
        <v>1</v>
      </c>
      <c r="L118" s="1">
        <v>11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4</v>
      </c>
      <c r="V118" s="1">
        <v>59</v>
      </c>
      <c r="W118" s="1">
        <v>1</v>
      </c>
      <c r="X118" s="1">
        <v>4</v>
      </c>
      <c r="Y118" s="1">
        <v>4</v>
      </c>
      <c r="Z118" s="1">
        <v>8</v>
      </c>
      <c r="AA118" s="1">
        <v>1</v>
      </c>
    </row>
    <row r="119" spans="1:27">
      <c r="A119" s="1">
        <v>2005</v>
      </c>
      <c r="B119" s="1" t="s">
        <v>647</v>
      </c>
      <c r="C119" s="1">
        <v>1</v>
      </c>
      <c r="D119" s="1">
        <v>1</v>
      </c>
      <c r="E119" s="1">
        <v>2</v>
      </c>
      <c r="F119" s="1">
        <v>1</v>
      </c>
      <c r="G119" s="1">
        <v>1</v>
      </c>
      <c r="H119" s="1">
        <v>0</v>
      </c>
      <c r="I119" s="1">
        <v>0</v>
      </c>
      <c r="J119" s="1">
        <v>1</v>
      </c>
      <c r="K119" s="1">
        <v>1</v>
      </c>
      <c r="L119" s="1">
        <v>4</v>
      </c>
      <c r="M119" s="1">
        <v>1</v>
      </c>
      <c r="N119" s="1">
        <v>1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</row>
    <row r="120" spans="1:27">
      <c r="A120" s="1">
        <v>2005</v>
      </c>
      <c r="B120" s="1" t="s">
        <v>648</v>
      </c>
      <c r="C120" s="1">
        <v>1</v>
      </c>
      <c r="D120" s="1">
        <v>1</v>
      </c>
      <c r="E120" s="1">
        <v>2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1</v>
      </c>
      <c r="L120" s="1">
        <v>4</v>
      </c>
      <c r="M120" s="1">
        <v>1</v>
      </c>
      <c r="N120" s="1">
        <v>1</v>
      </c>
      <c r="O120" s="1">
        <v>0</v>
      </c>
      <c r="P120" s="1">
        <v>1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</row>
    <row r="121" spans="1:27">
      <c r="A121" s="1">
        <v>2005</v>
      </c>
      <c r="B121" s="1" t="s">
        <v>649</v>
      </c>
      <c r="C121" s="1">
        <v>1</v>
      </c>
      <c r="D121" s="1">
        <v>1</v>
      </c>
      <c r="E121" s="1">
        <v>2</v>
      </c>
      <c r="F121" s="1">
        <v>1</v>
      </c>
      <c r="G121" s="1">
        <v>3</v>
      </c>
      <c r="H121" s="1">
        <v>1</v>
      </c>
      <c r="I121" s="1">
        <v>1</v>
      </c>
      <c r="J121" s="1">
        <v>2</v>
      </c>
      <c r="K121" s="1">
        <v>1</v>
      </c>
      <c r="L121" s="1">
        <v>5</v>
      </c>
      <c r="M121" s="1">
        <v>1</v>
      </c>
      <c r="N121" s="1">
        <v>1</v>
      </c>
      <c r="O121" s="1">
        <v>0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2005</v>
      </c>
      <c r="B122" s="1" t="s">
        <v>650</v>
      </c>
      <c r="C122" s="1">
        <v>1</v>
      </c>
      <c r="D122" s="1">
        <v>1</v>
      </c>
      <c r="E122" s="1">
        <v>2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1</v>
      </c>
      <c r="L122" s="1">
        <v>5</v>
      </c>
      <c r="M122" s="1">
        <v>1</v>
      </c>
      <c r="N122" s="1">
        <v>1</v>
      </c>
      <c r="O122" s="1">
        <v>0</v>
      </c>
      <c r="P122" s="1">
        <v>1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</row>
    <row r="123" spans="1:27">
      <c r="A123" s="1">
        <v>2005</v>
      </c>
      <c r="B123" s="1" t="s">
        <v>651</v>
      </c>
      <c r="C123" s="1">
        <v>1</v>
      </c>
      <c r="D123" s="1">
        <v>1</v>
      </c>
      <c r="E123" s="1">
        <v>2</v>
      </c>
      <c r="F123" s="1">
        <v>1</v>
      </c>
      <c r="G123" s="1">
        <v>3</v>
      </c>
      <c r="H123" s="1">
        <v>0</v>
      </c>
      <c r="I123" s="1">
        <v>0</v>
      </c>
      <c r="J123" s="1">
        <v>1</v>
      </c>
      <c r="K123" s="1">
        <v>1</v>
      </c>
      <c r="L123" s="1">
        <v>3</v>
      </c>
      <c r="M123" s="1">
        <v>1</v>
      </c>
      <c r="N123" s="1">
        <v>1</v>
      </c>
      <c r="O123" s="1">
        <v>0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</row>
    <row r="124" spans="1:27">
      <c r="A124" s="1">
        <v>2005</v>
      </c>
      <c r="B124" s="1" t="s">
        <v>652</v>
      </c>
      <c r="C124" s="1">
        <v>1</v>
      </c>
      <c r="D124" s="1">
        <v>1</v>
      </c>
      <c r="E124" s="1">
        <v>2</v>
      </c>
      <c r="F124" s="1">
        <v>1</v>
      </c>
      <c r="G124" s="1">
        <v>3</v>
      </c>
      <c r="H124" s="1">
        <v>0</v>
      </c>
      <c r="I124" s="1">
        <v>0</v>
      </c>
      <c r="J124" s="1">
        <v>1</v>
      </c>
      <c r="K124" s="1">
        <v>1</v>
      </c>
      <c r="L124" s="1">
        <v>3</v>
      </c>
      <c r="M124" s="1">
        <v>1</v>
      </c>
      <c r="N124" s="1">
        <v>1</v>
      </c>
      <c r="O124" s="1">
        <v>0</v>
      </c>
      <c r="P124" s="1">
        <v>1</v>
      </c>
      <c r="Q124" s="1">
        <v>0</v>
      </c>
      <c r="R124" s="1">
        <v>1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</row>
    <row r="125" spans="1:27">
      <c r="A125" s="1">
        <v>2005</v>
      </c>
      <c r="B125" s="1" t="s">
        <v>653</v>
      </c>
      <c r="C125" s="1">
        <v>1</v>
      </c>
      <c r="D125" s="1">
        <v>1</v>
      </c>
      <c r="E125" s="1">
        <v>2</v>
      </c>
      <c r="F125" s="1">
        <v>1</v>
      </c>
      <c r="G125" s="1">
        <v>3</v>
      </c>
      <c r="H125" s="1">
        <v>0</v>
      </c>
      <c r="I125" s="1">
        <v>1</v>
      </c>
      <c r="J125" s="1">
        <v>1</v>
      </c>
      <c r="K125" s="1">
        <v>1</v>
      </c>
      <c r="L125" s="1">
        <v>3</v>
      </c>
      <c r="M125" s="1">
        <v>1</v>
      </c>
      <c r="N125" s="1">
        <v>1</v>
      </c>
      <c r="O125" s="1">
        <v>0</v>
      </c>
      <c r="P125" s="1">
        <v>1</v>
      </c>
      <c r="Q125" s="1">
        <v>0</v>
      </c>
      <c r="R125" s="1">
        <v>1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</row>
    <row r="126" spans="1:27">
      <c r="A126" s="1">
        <v>2005</v>
      </c>
      <c r="B126" s="1" t="s">
        <v>654</v>
      </c>
      <c r="C126" s="1">
        <v>1</v>
      </c>
      <c r="D126" s="1">
        <v>1</v>
      </c>
      <c r="E126" s="1">
        <v>2</v>
      </c>
      <c r="F126" s="1">
        <v>1</v>
      </c>
      <c r="G126" s="1">
        <v>5</v>
      </c>
      <c r="H126" s="1">
        <v>1</v>
      </c>
      <c r="I126" s="1">
        <v>1</v>
      </c>
      <c r="J126" s="1">
        <v>2</v>
      </c>
      <c r="K126" s="1">
        <v>1</v>
      </c>
      <c r="L126" s="1">
        <v>3</v>
      </c>
      <c r="M126" s="1">
        <v>1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2005</v>
      </c>
      <c r="B127" s="1" t="s">
        <v>655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0</v>
      </c>
      <c r="I127" s="1">
        <v>1</v>
      </c>
      <c r="J127" s="1">
        <v>1</v>
      </c>
      <c r="K127" s="1">
        <v>1</v>
      </c>
      <c r="L127" s="1">
        <v>8</v>
      </c>
      <c r="M127" s="1">
        <v>1</v>
      </c>
      <c r="N127" s="1">
        <v>1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48</v>
      </c>
      <c r="V127" s="1">
        <v>48</v>
      </c>
      <c r="W127" s="1">
        <v>0</v>
      </c>
      <c r="X127" s="1">
        <v>0</v>
      </c>
      <c r="Y127" s="1">
        <v>48</v>
      </c>
      <c r="Z127" s="1">
        <v>0</v>
      </c>
      <c r="AA127" s="1">
        <v>0</v>
      </c>
    </row>
    <row r="128" spans="1:27">
      <c r="A128" s="1">
        <v>2005</v>
      </c>
      <c r="B128" s="1" t="s">
        <v>656</v>
      </c>
      <c r="C128" s="1">
        <v>1</v>
      </c>
      <c r="D128" s="1">
        <v>1</v>
      </c>
      <c r="E128" s="1">
        <v>2</v>
      </c>
      <c r="F128" s="1">
        <v>1</v>
      </c>
      <c r="G128" s="1">
        <v>2</v>
      </c>
      <c r="H128" s="1">
        <v>0</v>
      </c>
      <c r="I128" s="1">
        <v>1</v>
      </c>
      <c r="J128" s="1">
        <v>1</v>
      </c>
      <c r="K128" s="1">
        <v>1</v>
      </c>
      <c r="L128" s="1">
        <v>8</v>
      </c>
      <c r="M128" s="1">
        <v>1</v>
      </c>
      <c r="N128" s="1">
        <v>1</v>
      </c>
      <c r="O128" s="1">
        <v>0</v>
      </c>
      <c r="P128" s="1">
        <v>1</v>
      </c>
      <c r="Q128" s="1">
        <v>0</v>
      </c>
      <c r="R128" s="1">
        <v>1</v>
      </c>
      <c r="S128" s="1">
        <v>0</v>
      </c>
      <c r="T128" s="1">
        <v>0</v>
      </c>
      <c r="U128" s="1">
        <v>48</v>
      </c>
      <c r="V128" s="1">
        <v>48</v>
      </c>
      <c r="W128" s="1">
        <v>0</v>
      </c>
      <c r="X128" s="1">
        <v>0</v>
      </c>
      <c r="Y128" s="1">
        <v>48</v>
      </c>
      <c r="Z128" s="1">
        <v>0</v>
      </c>
      <c r="AA128" s="1">
        <v>0</v>
      </c>
    </row>
    <row r="129" spans="1:27">
      <c r="A129" s="1">
        <v>2005</v>
      </c>
      <c r="B129" s="1" t="s">
        <v>657</v>
      </c>
      <c r="C129" s="1">
        <v>1</v>
      </c>
      <c r="D129" s="1">
        <v>1</v>
      </c>
      <c r="E129" s="1">
        <v>2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8</v>
      </c>
      <c r="M129" s="1">
        <v>1</v>
      </c>
      <c r="N129" s="1">
        <v>1</v>
      </c>
      <c r="O129" s="1">
        <v>0</v>
      </c>
      <c r="P129" s="1">
        <v>1</v>
      </c>
      <c r="Q129" s="1">
        <v>0</v>
      </c>
      <c r="R129" s="1">
        <v>1</v>
      </c>
      <c r="S129" s="1">
        <v>0</v>
      </c>
      <c r="T129" s="1">
        <v>0</v>
      </c>
      <c r="U129" s="1">
        <v>12</v>
      </c>
      <c r="V129" s="1">
        <v>12</v>
      </c>
      <c r="W129" s="1">
        <v>0</v>
      </c>
      <c r="X129" s="1">
        <v>0</v>
      </c>
      <c r="Y129" s="1">
        <v>12</v>
      </c>
      <c r="Z129" s="1">
        <v>0</v>
      </c>
      <c r="AA129" s="1">
        <v>0</v>
      </c>
    </row>
    <row r="130" spans="1:27">
      <c r="A130" s="1">
        <v>2005</v>
      </c>
      <c r="B130" s="1" t="s">
        <v>658</v>
      </c>
      <c r="C130" s="1">
        <v>1</v>
      </c>
      <c r="D130" s="1">
        <v>1</v>
      </c>
      <c r="E130" s="1">
        <v>2</v>
      </c>
      <c r="F130" s="1">
        <v>1</v>
      </c>
      <c r="G130" s="1">
        <v>3</v>
      </c>
      <c r="H130" s="1">
        <v>1</v>
      </c>
      <c r="I130" s="1">
        <v>1</v>
      </c>
      <c r="J130" s="1">
        <v>2</v>
      </c>
      <c r="K130" s="1">
        <v>1</v>
      </c>
      <c r="L130" s="1">
        <v>4</v>
      </c>
      <c r="M130" s="1">
        <v>1</v>
      </c>
      <c r="N130" s="1">
        <v>1</v>
      </c>
      <c r="O130" s="1">
        <v>0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2005</v>
      </c>
      <c r="B131" s="1" t="s">
        <v>659</v>
      </c>
      <c r="C131" s="1">
        <v>1</v>
      </c>
      <c r="D131" s="1">
        <v>1</v>
      </c>
      <c r="E131" s="1">
        <v>2</v>
      </c>
      <c r="F131" s="1">
        <v>1</v>
      </c>
      <c r="G131" s="1">
        <v>2</v>
      </c>
      <c r="H131" s="1">
        <v>0</v>
      </c>
      <c r="I131" s="1">
        <v>1</v>
      </c>
      <c r="J131" s="1">
        <v>1</v>
      </c>
      <c r="K131" s="1">
        <v>1</v>
      </c>
      <c r="L131" s="1">
        <v>7</v>
      </c>
      <c r="M131" s="1">
        <v>1</v>
      </c>
      <c r="N131" s="1">
        <v>1</v>
      </c>
      <c r="O131" s="1">
        <v>0</v>
      </c>
      <c r="P131" s="1">
        <v>1</v>
      </c>
      <c r="Q131" s="1">
        <v>0</v>
      </c>
      <c r="R131" s="1">
        <v>1</v>
      </c>
      <c r="S131" s="1">
        <v>0</v>
      </c>
      <c r="T131" s="1">
        <v>0</v>
      </c>
      <c r="U131" s="1">
        <v>2</v>
      </c>
      <c r="V131" s="1">
        <v>2</v>
      </c>
      <c r="W131" s="1">
        <v>0</v>
      </c>
      <c r="X131" s="1">
        <v>0</v>
      </c>
      <c r="Y131" s="1">
        <v>2</v>
      </c>
      <c r="Z131" s="1">
        <v>0</v>
      </c>
      <c r="AA131" s="1">
        <v>0</v>
      </c>
    </row>
    <row r="132" spans="1:27">
      <c r="A132" s="1">
        <v>2005</v>
      </c>
      <c r="B132" s="1" t="s">
        <v>660</v>
      </c>
      <c r="C132" s="1">
        <v>1</v>
      </c>
      <c r="D132" s="1">
        <v>1</v>
      </c>
      <c r="E132" s="1">
        <v>3</v>
      </c>
      <c r="F132" s="1">
        <v>0</v>
      </c>
      <c r="G132" s="1">
        <v>7</v>
      </c>
      <c r="H132" s="1">
        <v>1</v>
      </c>
      <c r="I132" s="1">
        <v>1</v>
      </c>
      <c r="J132" s="1">
        <v>2</v>
      </c>
      <c r="K132" s="1">
        <v>1</v>
      </c>
      <c r="L132" s="1">
        <v>10</v>
      </c>
      <c r="M132" s="1">
        <v>1</v>
      </c>
      <c r="N132" s="1">
        <v>0</v>
      </c>
      <c r="O132" s="1">
        <v>0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0</v>
      </c>
      <c r="V132" s="1">
        <v>25</v>
      </c>
      <c r="W132" s="1">
        <v>1</v>
      </c>
      <c r="X132" s="1">
        <v>2</v>
      </c>
      <c r="Y132" s="1">
        <v>2</v>
      </c>
      <c r="Z132" s="1">
        <v>0</v>
      </c>
      <c r="AA132" s="1">
        <v>0</v>
      </c>
    </row>
    <row r="133" spans="1:27">
      <c r="A133" s="1">
        <v>2005</v>
      </c>
      <c r="B133" s="1" t="s">
        <v>661</v>
      </c>
      <c r="C133" s="1">
        <v>1</v>
      </c>
      <c r="D133" s="1">
        <v>1</v>
      </c>
      <c r="E133" s="1">
        <v>2</v>
      </c>
      <c r="F133" s="1">
        <v>0</v>
      </c>
      <c r="G133" s="1">
        <v>9</v>
      </c>
      <c r="H133" s="1">
        <v>1</v>
      </c>
      <c r="I133" s="1">
        <v>1</v>
      </c>
      <c r="J133" s="1">
        <v>2</v>
      </c>
      <c r="K133" s="1">
        <v>1</v>
      </c>
      <c r="L133" s="1">
        <v>10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2</v>
      </c>
      <c r="V133" s="1">
        <v>25</v>
      </c>
      <c r="W133" s="1">
        <v>1</v>
      </c>
      <c r="X133" s="1">
        <v>2</v>
      </c>
      <c r="Y133" s="1">
        <v>2</v>
      </c>
      <c r="Z133" s="1">
        <v>3</v>
      </c>
      <c r="AA133" s="1">
        <v>0</v>
      </c>
    </row>
    <row r="134" spans="1:27">
      <c r="A134" s="1">
        <v>2005</v>
      </c>
      <c r="B134" s="1" t="s">
        <v>662</v>
      </c>
      <c r="C134" s="1">
        <v>1</v>
      </c>
      <c r="D134" s="1">
        <v>1</v>
      </c>
      <c r="E134" s="1">
        <v>2</v>
      </c>
      <c r="F134" s="1">
        <v>0</v>
      </c>
      <c r="G134" s="1">
        <v>3</v>
      </c>
      <c r="H134" s="1">
        <v>0</v>
      </c>
      <c r="I134" s="1">
        <v>1</v>
      </c>
      <c r="J134" s="1">
        <v>1</v>
      </c>
      <c r="K134" s="1">
        <v>1</v>
      </c>
      <c r="L134" s="1">
        <v>11</v>
      </c>
      <c r="M134" s="1">
        <v>1</v>
      </c>
      <c r="N134" s="1">
        <v>1</v>
      </c>
      <c r="O134" s="1">
        <v>0</v>
      </c>
      <c r="P134" s="1">
        <v>1</v>
      </c>
      <c r="Q134" s="1">
        <v>0</v>
      </c>
      <c r="R134" s="1">
        <v>1</v>
      </c>
      <c r="S134" s="1">
        <v>1</v>
      </c>
      <c r="T134" s="1">
        <v>1</v>
      </c>
      <c r="U134" s="1">
        <v>3</v>
      </c>
      <c r="V134" s="1">
        <v>36</v>
      </c>
      <c r="W134" s="1">
        <v>0</v>
      </c>
      <c r="X134" s="1">
        <v>0</v>
      </c>
      <c r="Y134" s="1">
        <v>3</v>
      </c>
      <c r="Z134" s="1">
        <v>0</v>
      </c>
      <c r="AA134" s="1">
        <v>0</v>
      </c>
    </row>
    <row r="135" spans="1:27">
      <c r="A135" s="1">
        <v>2005</v>
      </c>
      <c r="B135" s="1" t="s">
        <v>663</v>
      </c>
      <c r="C135" s="1">
        <v>1</v>
      </c>
      <c r="D135" s="1">
        <v>1</v>
      </c>
      <c r="E135" s="1">
        <v>2</v>
      </c>
      <c r="F135" s="1">
        <v>0</v>
      </c>
      <c r="G135" s="1">
        <v>3</v>
      </c>
      <c r="H135" s="1">
        <v>0</v>
      </c>
      <c r="I135" s="1">
        <v>1</v>
      </c>
      <c r="J135" s="1">
        <v>1</v>
      </c>
      <c r="K135" s="1">
        <v>1</v>
      </c>
      <c r="L135" s="1">
        <v>11</v>
      </c>
      <c r="M135" s="1">
        <v>1</v>
      </c>
      <c r="N135" s="1">
        <v>1</v>
      </c>
      <c r="O135" s="1">
        <v>0</v>
      </c>
      <c r="P135" s="1">
        <v>1</v>
      </c>
      <c r="Q135" s="1">
        <v>0</v>
      </c>
      <c r="R135" s="1">
        <v>1</v>
      </c>
      <c r="S135" s="1">
        <v>1</v>
      </c>
      <c r="T135" s="1">
        <v>1</v>
      </c>
      <c r="U135" s="1">
        <v>3</v>
      </c>
      <c r="V135" s="1">
        <v>36</v>
      </c>
      <c r="W135" s="1">
        <v>0</v>
      </c>
      <c r="X135" s="1">
        <v>0</v>
      </c>
      <c r="Y135" s="1">
        <v>3</v>
      </c>
      <c r="Z135" s="1">
        <v>0</v>
      </c>
      <c r="AA135" s="1">
        <v>0</v>
      </c>
    </row>
    <row r="136" spans="1:27">
      <c r="A136" s="1">
        <v>2005</v>
      </c>
      <c r="B136" s="1" t="s">
        <v>664</v>
      </c>
      <c r="C136" s="1">
        <v>1</v>
      </c>
      <c r="D136" s="1">
        <v>1</v>
      </c>
      <c r="E136" s="1">
        <v>2</v>
      </c>
      <c r="F136" s="1">
        <v>0</v>
      </c>
      <c r="G136" s="1">
        <v>5</v>
      </c>
      <c r="H136" s="1">
        <v>0</v>
      </c>
      <c r="I136" s="1">
        <v>1</v>
      </c>
      <c r="J136" s="1">
        <v>1</v>
      </c>
      <c r="K136" s="1">
        <v>1</v>
      </c>
      <c r="L136" s="1">
        <v>11</v>
      </c>
      <c r="M136" s="1">
        <v>1</v>
      </c>
      <c r="N136" s="1">
        <v>1</v>
      </c>
      <c r="O136" s="1">
        <v>0</v>
      </c>
      <c r="P136" s="1">
        <v>1</v>
      </c>
      <c r="Q136" s="1">
        <v>0</v>
      </c>
      <c r="R136" s="1">
        <v>1</v>
      </c>
      <c r="S136" s="1">
        <v>1</v>
      </c>
      <c r="T136" s="1">
        <v>1</v>
      </c>
      <c r="U136" s="1">
        <v>2</v>
      </c>
      <c r="V136" s="1">
        <v>25</v>
      </c>
      <c r="W136" s="1">
        <v>0</v>
      </c>
      <c r="X136" s="1">
        <v>0</v>
      </c>
      <c r="Y136" s="1">
        <v>2</v>
      </c>
      <c r="Z136" s="1">
        <v>0</v>
      </c>
      <c r="AA136" s="1">
        <v>0</v>
      </c>
    </row>
    <row r="137" spans="1:27">
      <c r="A137" s="1">
        <v>2005</v>
      </c>
      <c r="B137" s="1" t="s">
        <v>665</v>
      </c>
      <c r="C137" s="1">
        <v>1</v>
      </c>
      <c r="D137" s="1">
        <v>1</v>
      </c>
      <c r="E137" s="1">
        <v>2</v>
      </c>
      <c r="F137" s="1">
        <v>0</v>
      </c>
      <c r="G137" s="1">
        <v>8</v>
      </c>
      <c r="H137" s="1">
        <v>1</v>
      </c>
      <c r="I137" s="1">
        <v>1</v>
      </c>
      <c r="J137" s="1">
        <v>2</v>
      </c>
      <c r="K137" s="1">
        <v>1</v>
      </c>
      <c r="L137" s="1">
        <v>6</v>
      </c>
      <c r="M137" s="1">
        <v>1</v>
      </c>
      <c r="N137" s="1">
        <v>0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27</v>
      </c>
      <c r="W137" s="1">
        <v>1</v>
      </c>
      <c r="X137" s="1">
        <v>2</v>
      </c>
      <c r="Y137" s="1">
        <v>2</v>
      </c>
      <c r="Z137" s="1">
        <v>2</v>
      </c>
      <c r="AA137" s="1">
        <v>1</v>
      </c>
    </row>
    <row r="138" spans="1:27">
      <c r="A138" s="1">
        <v>2005</v>
      </c>
      <c r="B138" s="1" t="s">
        <v>666</v>
      </c>
      <c r="C138" s="1">
        <v>1</v>
      </c>
      <c r="D138" s="1">
        <v>1</v>
      </c>
      <c r="E138" s="1">
        <v>2</v>
      </c>
      <c r="F138" s="1">
        <v>0</v>
      </c>
      <c r="G138" s="1">
        <v>8</v>
      </c>
      <c r="H138" s="1">
        <v>1</v>
      </c>
      <c r="I138" s="1">
        <v>1</v>
      </c>
      <c r="J138" s="1">
        <v>2</v>
      </c>
      <c r="K138" s="1">
        <v>1</v>
      </c>
      <c r="L138" s="1">
        <v>6</v>
      </c>
      <c r="M138" s="1">
        <v>1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2</v>
      </c>
      <c r="V138" s="1">
        <v>27</v>
      </c>
      <c r="W138" s="1">
        <v>1</v>
      </c>
      <c r="X138" s="1">
        <v>2</v>
      </c>
      <c r="Y138" s="1">
        <v>2</v>
      </c>
      <c r="Z138" s="1">
        <v>2</v>
      </c>
      <c r="AA138" s="1">
        <v>1</v>
      </c>
    </row>
    <row r="139" spans="1:27">
      <c r="A139" s="1">
        <v>2005</v>
      </c>
      <c r="B139" s="1" t="s">
        <v>667</v>
      </c>
      <c r="C139" s="1">
        <v>1</v>
      </c>
      <c r="D139" s="1">
        <v>1</v>
      </c>
      <c r="E139" s="1">
        <v>2</v>
      </c>
      <c r="F139" s="1">
        <v>0</v>
      </c>
      <c r="G139" s="1">
        <v>8</v>
      </c>
      <c r="H139" s="1">
        <v>1</v>
      </c>
      <c r="I139" s="1">
        <v>1</v>
      </c>
      <c r="J139" s="1">
        <v>2</v>
      </c>
      <c r="K139" s="1">
        <v>1</v>
      </c>
      <c r="L139" s="1">
        <v>6</v>
      </c>
      <c r="M139" s="1">
        <v>1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2</v>
      </c>
      <c r="V139" s="1">
        <v>27</v>
      </c>
      <c r="W139" s="1">
        <v>1</v>
      </c>
      <c r="X139" s="1">
        <v>2</v>
      </c>
      <c r="Y139" s="1">
        <v>2</v>
      </c>
      <c r="Z139" s="1">
        <v>2</v>
      </c>
      <c r="AA139" s="1">
        <v>1</v>
      </c>
    </row>
    <row r="140" spans="1:27">
      <c r="A140" s="1">
        <v>2005</v>
      </c>
      <c r="B140" s="1" t="s">
        <v>668</v>
      </c>
      <c r="C140" s="1">
        <v>1</v>
      </c>
      <c r="D140" s="1">
        <v>1</v>
      </c>
      <c r="E140" s="1">
        <v>3</v>
      </c>
      <c r="F140" s="1">
        <v>0</v>
      </c>
      <c r="G140" s="1">
        <v>13</v>
      </c>
      <c r="H140" s="1">
        <v>1</v>
      </c>
      <c r="I140" s="1">
        <v>1</v>
      </c>
      <c r="J140" s="1">
        <v>2</v>
      </c>
      <c r="K140" s="1">
        <v>1</v>
      </c>
      <c r="L140" s="1">
        <v>8</v>
      </c>
      <c r="M140" s="1">
        <v>1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225</v>
      </c>
      <c r="W140" s="1">
        <v>1</v>
      </c>
      <c r="X140" s="1">
        <v>4</v>
      </c>
      <c r="Y140" s="1">
        <v>4</v>
      </c>
      <c r="Z140" s="1">
        <v>0</v>
      </c>
      <c r="AA140" s="1">
        <v>0</v>
      </c>
    </row>
    <row r="141" spans="1:27">
      <c r="A141" s="1">
        <v>2005</v>
      </c>
      <c r="B141" s="1" t="s">
        <v>669</v>
      </c>
      <c r="C141" s="1">
        <v>1</v>
      </c>
      <c r="D141" s="1">
        <v>1</v>
      </c>
      <c r="E141" s="1">
        <v>2</v>
      </c>
      <c r="F141" s="1">
        <v>0</v>
      </c>
      <c r="G141" s="1">
        <v>13</v>
      </c>
      <c r="H141" s="1">
        <v>1</v>
      </c>
      <c r="I141" s="1">
        <v>1</v>
      </c>
      <c r="J141" s="1">
        <v>2</v>
      </c>
      <c r="K141" s="1">
        <v>1</v>
      </c>
      <c r="L141" s="1">
        <v>8</v>
      </c>
      <c r="M141" s="1">
        <v>1</v>
      </c>
      <c r="N141" s="1">
        <v>0</v>
      </c>
      <c r="O141" s="1">
        <v>0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4</v>
      </c>
      <c r="V141" s="1">
        <v>225</v>
      </c>
      <c r="W141" s="1">
        <v>1</v>
      </c>
      <c r="X141" s="1">
        <v>4</v>
      </c>
      <c r="Y141" s="1">
        <v>4</v>
      </c>
      <c r="Z141" s="1">
        <v>8</v>
      </c>
      <c r="AA141" s="1">
        <v>0</v>
      </c>
    </row>
    <row r="142" spans="1:27">
      <c r="A142" s="1">
        <v>2005</v>
      </c>
      <c r="B142" s="1" t="s">
        <v>670</v>
      </c>
      <c r="C142" s="1">
        <v>1</v>
      </c>
      <c r="D142" s="1">
        <v>1</v>
      </c>
      <c r="E142" s="1">
        <v>2</v>
      </c>
      <c r="F142" s="1">
        <v>0</v>
      </c>
      <c r="G142" s="1">
        <v>13</v>
      </c>
      <c r="H142" s="1">
        <v>1</v>
      </c>
      <c r="I142" s="1">
        <v>1</v>
      </c>
      <c r="J142" s="1">
        <v>2</v>
      </c>
      <c r="K142" s="1">
        <v>1</v>
      </c>
      <c r="L142" s="1">
        <v>8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4</v>
      </c>
      <c r="V142" s="1">
        <v>225</v>
      </c>
      <c r="W142" s="1">
        <v>1</v>
      </c>
      <c r="X142" s="1">
        <v>4</v>
      </c>
      <c r="Y142" s="1">
        <v>4</v>
      </c>
      <c r="Z142" s="1">
        <v>8</v>
      </c>
      <c r="AA142" s="1">
        <v>0</v>
      </c>
    </row>
    <row r="143" spans="1:27">
      <c r="A143" s="1">
        <v>2005</v>
      </c>
      <c r="B143" s="1" t="s">
        <v>671</v>
      </c>
      <c r="C143" s="1">
        <v>1</v>
      </c>
      <c r="D143" s="1">
        <v>1</v>
      </c>
      <c r="E143" s="1">
        <v>2</v>
      </c>
      <c r="F143" s="1">
        <v>0</v>
      </c>
      <c r="G143" s="1">
        <v>14</v>
      </c>
      <c r="H143" s="1">
        <v>1</v>
      </c>
      <c r="I143" s="1">
        <v>1</v>
      </c>
      <c r="J143" s="1">
        <v>2</v>
      </c>
      <c r="K143" s="1">
        <v>1</v>
      </c>
      <c r="L143" s="1">
        <v>8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4</v>
      </c>
      <c r="V143" s="1">
        <v>225</v>
      </c>
      <c r="W143" s="1">
        <v>1</v>
      </c>
      <c r="X143" s="1">
        <v>4</v>
      </c>
      <c r="Y143" s="1">
        <v>4</v>
      </c>
      <c r="Z143" s="1">
        <v>8</v>
      </c>
      <c r="AA143" s="1">
        <v>0</v>
      </c>
    </row>
    <row r="144" spans="1:27">
      <c r="A144" s="1">
        <v>2005</v>
      </c>
      <c r="B144" s="1" t="s">
        <v>672</v>
      </c>
      <c r="C144" s="1">
        <v>1</v>
      </c>
      <c r="D144" s="1">
        <v>1</v>
      </c>
      <c r="E144" s="1">
        <v>2</v>
      </c>
      <c r="F144" s="1">
        <v>0</v>
      </c>
      <c r="G144" s="1">
        <v>9</v>
      </c>
      <c r="H144" s="1">
        <v>0</v>
      </c>
      <c r="I144" s="1">
        <v>1</v>
      </c>
      <c r="J144" s="1">
        <v>1</v>
      </c>
      <c r="K144" s="1">
        <v>1</v>
      </c>
      <c r="L144" s="1">
        <v>12</v>
      </c>
      <c r="M144" s="1">
        <v>1</v>
      </c>
      <c r="N144" s="1">
        <v>1</v>
      </c>
      <c r="O144" s="1">
        <v>0</v>
      </c>
      <c r="P144" s="1">
        <v>1</v>
      </c>
      <c r="Q144" s="1">
        <v>0</v>
      </c>
      <c r="R144" s="1">
        <v>1</v>
      </c>
      <c r="S144" s="1">
        <v>1</v>
      </c>
      <c r="T144" s="1">
        <v>1</v>
      </c>
      <c r="U144" s="1">
        <v>3</v>
      </c>
      <c r="V144" s="1">
        <v>157</v>
      </c>
      <c r="W144" s="1">
        <v>0</v>
      </c>
      <c r="X144" s="1">
        <v>0</v>
      </c>
      <c r="Y144" s="1">
        <v>3</v>
      </c>
      <c r="Z144" s="1">
        <v>0</v>
      </c>
      <c r="AA144" s="1">
        <v>0</v>
      </c>
    </row>
    <row r="145" spans="1:27">
      <c r="A145" s="1">
        <v>2005</v>
      </c>
      <c r="B145" s="1" t="s">
        <v>673</v>
      </c>
      <c r="C145" s="1">
        <v>1</v>
      </c>
      <c r="D145" s="1">
        <v>1</v>
      </c>
      <c r="E145" s="1">
        <v>2</v>
      </c>
      <c r="F145" s="1">
        <v>0</v>
      </c>
      <c r="G145" s="1">
        <v>9</v>
      </c>
      <c r="H145" s="1">
        <v>0</v>
      </c>
      <c r="I145" s="1">
        <v>1</v>
      </c>
      <c r="J145" s="1">
        <v>1</v>
      </c>
      <c r="K145" s="1">
        <v>1</v>
      </c>
      <c r="L145" s="1">
        <v>12</v>
      </c>
      <c r="M145" s="1">
        <v>1</v>
      </c>
      <c r="N145" s="1">
        <v>1</v>
      </c>
      <c r="O145" s="1">
        <v>0</v>
      </c>
      <c r="P145" s="1">
        <v>1</v>
      </c>
      <c r="Q145" s="1">
        <v>0</v>
      </c>
      <c r="R145" s="1">
        <v>1</v>
      </c>
      <c r="S145" s="1">
        <v>1</v>
      </c>
      <c r="T145" s="1">
        <v>1</v>
      </c>
      <c r="U145" s="1">
        <v>3</v>
      </c>
      <c r="V145" s="1">
        <v>157</v>
      </c>
      <c r="W145" s="1">
        <v>0</v>
      </c>
      <c r="X145" s="1">
        <v>0</v>
      </c>
      <c r="Y145" s="1">
        <v>3</v>
      </c>
      <c r="Z145" s="1">
        <v>0</v>
      </c>
      <c r="AA145" s="1">
        <v>0</v>
      </c>
    </row>
    <row r="146" spans="1:27">
      <c r="A146" s="1">
        <v>2005</v>
      </c>
      <c r="B146" s="1" t="s">
        <v>674</v>
      </c>
      <c r="C146" s="1">
        <v>1</v>
      </c>
      <c r="D146" s="1">
        <v>1</v>
      </c>
      <c r="E146" s="1">
        <v>2</v>
      </c>
      <c r="F146" s="1">
        <v>0</v>
      </c>
      <c r="G146" s="1">
        <v>9</v>
      </c>
      <c r="H146" s="1">
        <v>0</v>
      </c>
      <c r="I146" s="1">
        <v>1</v>
      </c>
      <c r="J146" s="1">
        <v>1</v>
      </c>
      <c r="K146" s="1">
        <v>1</v>
      </c>
      <c r="L146" s="1">
        <v>12</v>
      </c>
      <c r="M146" s="1">
        <v>1</v>
      </c>
      <c r="N146" s="1">
        <v>1</v>
      </c>
      <c r="O146" s="1">
        <v>0</v>
      </c>
      <c r="P146" s="1">
        <v>1</v>
      </c>
      <c r="Q146" s="1">
        <v>0</v>
      </c>
      <c r="R146" s="1">
        <v>1</v>
      </c>
      <c r="S146" s="1">
        <v>1</v>
      </c>
      <c r="T146" s="1">
        <v>1</v>
      </c>
      <c r="U146" s="1">
        <v>3</v>
      </c>
      <c r="V146" s="1">
        <v>157</v>
      </c>
      <c r="W146" s="1">
        <v>0</v>
      </c>
      <c r="X146" s="1">
        <v>0</v>
      </c>
      <c r="Y146" s="1">
        <v>3</v>
      </c>
      <c r="Z146" s="1">
        <v>0</v>
      </c>
      <c r="AA146" s="1">
        <v>0</v>
      </c>
    </row>
    <row r="147" spans="1:27">
      <c r="A147" s="1">
        <v>2005</v>
      </c>
      <c r="B147" s="1" t="s">
        <v>675</v>
      </c>
      <c r="C147" s="1">
        <v>1</v>
      </c>
      <c r="D147" s="1">
        <v>1</v>
      </c>
      <c r="E147" s="1">
        <v>3</v>
      </c>
      <c r="F147" s="1">
        <v>0</v>
      </c>
      <c r="G147" s="1">
        <v>11</v>
      </c>
      <c r="H147" s="1">
        <v>1</v>
      </c>
      <c r="I147" s="1">
        <v>1</v>
      </c>
      <c r="J147" s="1">
        <v>2</v>
      </c>
      <c r="K147" s="1">
        <v>1</v>
      </c>
      <c r="L147" s="1">
        <v>7</v>
      </c>
      <c r="M147" s="1">
        <v>1</v>
      </c>
      <c r="N147" s="1">
        <v>0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3</v>
      </c>
      <c r="V147" s="1">
        <v>168</v>
      </c>
      <c r="W147" s="1">
        <v>1</v>
      </c>
      <c r="X147" s="1">
        <v>3</v>
      </c>
      <c r="Y147" s="1">
        <v>3</v>
      </c>
      <c r="Z147" s="1">
        <v>0</v>
      </c>
      <c r="AA147" s="1">
        <v>0</v>
      </c>
    </row>
    <row r="148" spans="1:27">
      <c r="A148" s="1">
        <v>2005</v>
      </c>
      <c r="B148" s="1" t="s">
        <v>676</v>
      </c>
      <c r="C148" s="1">
        <v>1</v>
      </c>
      <c r="D148" s="1">
        <v>1</v>
      </c>
      <c r="E148" s="1">
        <v>2</v>
      </c>
      <c r="F148" s="1">
        <v>0</v>
      </c>
      <c r="G148" s="1">
        <v>11</v>
      </c>
      <c r="H148" s="1">
        <v>1</v>
      </c>
      <c r="I148" s="1">
        <v>1</v>
      </c>
      <c r="J148" s="1">
        <v>2</v>
      </c>
      <c r="K148" s="1">
        <v>1</v>
      </c>
      <c r="L148" s="1">
        <v>7</v>
      </c>
      <c r="M148" s="1">
        <v>1</v>
      </c>
      <c r="N148" s="1">
        <v>0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3</v>
      </c>
      <c r="V148" s="1">
        <v>168</v>
      </c>
      <c r="W148" s="1">
        <v>1</v>
      </c>
      <c r="X148" s="1">
        <v>3</v>
      </c>
      <c r="Y148" s="1">
        <v>3</v>
      </c>
      <c r="Z148" s="1">
        <v>6</v>
      </c>
      <c r="AA148" s="1">
        <v>0</v>
      </c>
    </row>
    <row r="149" spans="1:27">
      <c r="A149" s="1">
        <v>2005</v>
      </c>
      <c r="B149" s="1" t="s">
        <v>677</v>
      </c>
      <c r="C149" s="1">
        <v>1</v>
      </c>
      <c r="D149" s="1">
        <v>1</v>
      </c>
      <c r="E149" s="1">
        <v>2</v>
      </c>
      <c r="F149" s="1">
        <v>0</v>
      </c>
      <c r="G149" s="1">
        <v>11</v>
      </c>
      <c r="H149" s="1">
        <v>1</v>
      </c>
      <c r="I149" s="1">
        <v>1</v>
      </c>
      <c r="J149" s="1">
        <v>2</v>
      </c>
      <c r="K149" s="1">
        <v>1</v>
      </c>
      <c r="L149" s="1">
        <v>7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3</v>
      </c>
      <c r="V149" s="1">
        <v>168</v>
      </c>
      <c r="W149" s="1">
        <v>1</v>
      </c>
      <c r="X149" s="1">
        <v>3</v>
      </c>
      <c r="Y149" s="1">
        <v>3</v>
      </c>
      <c r="Z149" s="1">
        <v>6</v>
      </c>
      <c r="AA149" s="1">
        <v>0</v>
      </c>
    </row>
    <row r="150" spans="1:27">
      <c r="A150" s="1">
        <v>2005</v>
      </c>
      <c r="B150" s="1" t="s">
        <v>678</v>
      </c>
      <c r="C150" s="1">
        <v>1</v>
      </c>
      <c r="D150" s="1">
        <v>1</v>
      </c>
      <c r="E150" s="1">
        <v>2</v>
      </c>
      <c r="F150" s="1">
        <v>0</v>
      </c>
      <c r="G150" s="1">
        <v>11</v>
      </c>
      <c r="H150" s="1">
        <v>1</v>
      </c>
      <c r="I150" s="1">
        <v>1</v>
      </c>
      <c r="J150" s="1">
        <v>2</v>
      </c>
      <c r="K150" s="1">
        <v>1</v>
      </c>
      <c r="L150" s="1">
        <v>7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3</v>
      </c>
      <c r="V150" s="1">
        <v>168</v>
      </c>
      <c r="W150" s="1">
        <v>1</v>
      </c>
      <c r="X150" s="1">
        <v>3</v>
      </c>
      <c r="Y150" s="1">
        <v>3</v>
      </c>
      <c r="Z150" s="1">
        <v>6</v>
      </c>
      <c r="AA150" s="1">
        <v>0</v>
      </c>
    </row>
    <row r="151" spans="1:27">
      <c r="A151" s="1">
        <v>2005</v>
      </c>
      <c r="B151" s="1" t="s">
        <v>679</v>
      </c>
      <c r="C151" s="1">
        <v>1</v>
      </c>
      <c r="D151" s="1">
        <v>1</v>
      </c>
      <c r="E151" s="1">
        <v>2</v>
      </c>
      <c r="F151" s="1">
        <v>0</v>
      </c>
      <c r="G151" s="1">
        <v>7</v>
      </c>
      <c r="H151" s="1">
        <v>0</v>
      </c>
      <c r="I151" s="1">
        <v>1</v>
      </c>
      <c r="J151" s="1">
        <v>1</v>
      </c>
      <c r="K151" s="1">
        <v>1</v>
      </c>
      <c r="L151" s="1">
        <v>7</v>
      </c>
      <c r="M151" s="1">
        <v>1</v>
      </c>
      <c r="N151" s="1">
        <v>1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1</v>
      </c>
      <c r="U151" s="1">
        <v>3</v>
      </c>
      <c r="V151" s="1">
        <v>157</v>
      </c>
      <c r="W151" s="1">
        <v>0</v>
      </c>
      <c r="X151" s="1">
        <v>0</v>
      </c>
      <c r="Y151" s="1">
        <v>3</v>
      </c>
      <c r="Z151" s="1">
        <v>0</v>
      </c>
      <c r="AA151" s="1">
        <v>0</v>
      </c>
    </row>
    <row r="152" spans="1:27">
      <c r="A152" s="1">
        <v>2005</v>
      </c>
      <c r="B152" s="1" t="s">
        <v>680</v>
      </c>
      <c r="C152" s="1">
        <v>1</v>
      </c>
      <c r="D152" s="1">
        <v>1</v>
      </c>
      <c r="E152" s="1">
        <v>2</v>
      </c>
      <c r="F152" s="1">
        <v>0</v>
      </c>
      <c r="G152" s="1">
        <v>7</v>
      </c>
      <c r="H152" s="1">
        <v>0</v>
      </c>
      <c r="I152" s="1">
        <v>1</v>
      </c>
      <c r="J152" s="1">
        <v>1</v>
      </c>
      <c r="K152" s="1">
        <v>1</v>
      </c>
      <c r="L152" s="1">
        <v>7</v>
      </c>
      <c r="M152" s="1">
        <v>1</v>
      </c>
      <c r="N152" s="1">
        <v>1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3</v>
      </c>
      <c r="V152" s="1">
        <v>166</v>
      </c>
      <c r="W152" s="1">
        <v>0</v>
      </c>
      <c r="X152" s="1">
        <v>0</v>
      </c>
      <c r="Y152" s="1">
        <v>3</v>
      </c>
      <c r="Z152" s="1">
        <v>0</v>
      </c>
      <c r="AA152" s="1">
        <v>0</v>
      </c>
    </row>
    <row r="153" spans="1:27">
      <c r="A153" s="1">
        <v>2005</v>
      </c>
      <c r="B153" s="1" t="s">
        <v>681</v>
      </c>
      <c r="C153" s="1">
        <v>1</v>
      </c>
      <c r="D153" s="1">
        <v>1</v>
      </c>
      <c r="E153" s="1">
        <v>2</v>
      </c>
      <c r="F153" s="1">
        <v>0</v>
      </c>
      <c r="G153" s="1">
        <v>6</v>
      </c>
      <c r="H153" s="1">
        <v>0</v>
      </c>
      <c r="I153" s="1">
        <v>1</v>
      </c>
      <c r="J153" s="1">
        <v>1</v>
      </c>
      <c r="K153" s="1">
        <v>1</v>
      </c>
      <c r="L153" s="1">
        <v>7</v>
      </c>
      <c r="M153" s="1">
        <v>1</v>
      </c>
      <c r="N153" s="1">
        <v>1</v>
      </c>
      <c r="O153" s="1">
        <v>0</v>
      </c>
      <c r="P153" s="1">
        <v>1</v>
      </c>
      <c r="Q153" s="1">
        <v>0</v>
      </c>
      <c r="R153" s="1">
        <v>1</v>
      </c>
      <c r="S153" s="1">
        <v>1</v>
      </c>
      <c r="T153" s="1">
        <v>1</v>
      </c>
      <c r="U153" s="1">
        <v>3</v>
      </c>
      <c r="V153" s="1">
        <v>166</v>
      </c>
      <c r="W153" s="1">
        <v>0</v>
      </c>
      <c r="X153" s="1">
        <v>0</v>
      </c>
      <c r="Y153" s="1">
        <v>3</v>
      </c>
      <c r="Z153" s="1">
        <v>0</v>
      </c>
      <c r="AA153" s="1">
        <v>0</v>
      </c>
    </row>
    <row r="154" spans="1:27">
      <c r="A154" s="1">
        <v>2005</v>
      </c>
      <c r="B154" s="1" t="s">
        <v>682</v>
      </c>
      <c r="C154" s="1">
        <v>1</v>
      </c>
      <c r="D154" s="1">
        <v>1</v>
      </c>
      <c r="E154" s="1">
        <v>2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1</v>
      </c>
      <c r="L154" s="1">
        <v>7</v>
      </c>
      <c r="M154" s="1">
        <v>1</v>
      </c>
      <c r="N154" s="1">
        <v>1</v>
      </c>
      <c r="O154" s="1">
        <v>0</v>
      </c>
      <c r="P154" s="1">
        <v>1</v>
      </c>
      <c r="Q154" s="1">
        <v>0</v>
      </c>
      <c r="R154" s="1">
        <v>1</v>
      </c>
      <c r="S154" s="1">
        <v>1</v>
      </c>
      <c r="T154" s="1">
        <v>1</v>
      </c>
      <c r="U154" s="1">
        <v>3</v>
      </c>
      <c r="V154" s="1">
        <v>168</v>
      </c>
      <c r="W154" s="1">
        <v>0</v>
      </c>
      <c r="X154" s="1">
        <v>0</v>
      </c>
      <c r="Y154" s="1">
        <v>3</v>
      </c>
      <c r="Z154" s="1">
        <v>0</v>
      </c>
      <c r="AA154" s="1">
        <v>0</v>
      </c>
    </row>
    <row r="155" spans="1:27">
      <c r="A155" s="1">
        <v>2005</v>
      </c>
      <c r="B155" s="1" t="s">
        <v>683</v>
      </c>
      <c r="C155" s="1">
        <v>1</v>
      </c>
      <c r="D155" s="1">
        <v>1</v>
      </c>
      <c r="E155" s="1">
        <v>2</v>
      </c>
      <c r="F155" s="1">
        <v>1</v>
      </c>
      <c r="G155" s="1">
        <v>3</v>
      </c>
      <c r="H155" s="1">
        <v>1</v>
      </c>
      <c r="I155" s="1">
        <v>1</v>
      </c>
      <c r="J155" s="1">
        <v>4</v>
      </c>
      <c r="K155" s="1">
        <v>1</v>
      </c>
      <c r="L155" s="1">
        <v>18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2</v>
      </c>
      <c r="V155" s="1">
        <v>45</v>
      </c>
      <c r="W155" s="1">
        <v>1</v>
      </c>
      <c r="X155" s="1">
        <v>2</v>
      </c>
      <c r="Y155" s="1">
        <v>2</v>
      </c>
      <c r="Z155" s="1">
        <v>3</v>
      </c>
      <c r="AA155" s="1">
        <v>0</v>
      </c>
    </row>
    <row r="156" spans="1:27">
      <c r="A156" s="1">
        <v>2005</v>
      </c>
      <c r="B156" s="1" t="s">
        <v>684</v>
      </c>
      <c r="C156" s="1">
        <v>1</v>
      </c>
      <c r="D156" s="1">
        <v>1</v>
      </c>
      <c r="E156" s="1">
        <v>2</v>
      </c>
      <c r="F156" s="1">
        <v>1</v>
      </c>
      <c r="G156" s="1">
        <v>3</v>
      </c>
      <c r="H156" s="1">
        <v>1</v>
      </c>
      <c r="I156" s="1">
        <v>1</v>
      </c>
      <c r="J156" s="1">
        <v>4</v>
      </c>
      <c r="K156" s="1">
        <v>1</v>
      </c>
      <c r="L156" s="1">
        <v>18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2</v>
      </c>
      <c r="V156" s="1">
        <v>45</v>
      </c>
      <c r="W156" s="1">
        <v>1</v>
      </c>
      <c r="X156" s="1">
        <v>2</v>
      </c>
      <c r="Y156" s="1">
        <v>2</v>
      </c>
      <c r="Z156" s="1">
        <v>3</v>
      </c>
      <c r="AA156" s="1">
        <v>0</v>
      </c>
    </row>
    <row r="157" spans="1:27">
      <c r="A157" s="1">
        <v>2005</v>
      </c>
      <c r="B157" s="1" t="s">
        <v>685</v>
      </c>
      <c r="C157" s="1">
        <v>1</v>
      </c>
      <c r="D157" s="1">
        <v>1</v>
      </c>
      <c r="E157" s="1">
        <v>2</v>
      </c>
      <c r="F157" s="1">
        <v>1</v>
      </c>
      <c r="G157" s="1">
        <v>5</v>
      </c>
      <c r="H157" s="1">
        <v>0</v>
      </c>
      <c r="I157" s="1">
        <v>1</v>
      </c>
      <c r="J157" s="1">
        <v>1</v>
      </c>
      <c r="K157" s="1">
        <v>1</v>
      </c>
      <c r="L157" s="1">
        <v>19</v>
      </c>
      <c r="M157" s="1">
        <v>1</v>
      </c>
      <c r="N157" s="1">
        <v>1</v>
      </c>
      <c r="O157" s="1">
        <v>0</v>
      </c>
      <c r="P157" s="1">
        <v>1</v>
      </c>
      <c r="Q157" s="1">
        <v>0</v>
      </c>
      <c r="R157" s="1">
        <v>1</v>
      </c>
      <c r="S157" s="1">
        <v>1</v>
      </c>
      <c r="T157" s="1">
        <v>1</v>
      </c>
      <c r="U157" s="1">
        <v>2</v>
      </c>
      <c r="V157" s="1">
        <v>39</v>
      </c>
      <c r="W157" s="1">
        <v>0</v>
      </c>
      <c r="X157" s="1">
        <v>0</v>
      </c>
      <c r="Y157" s="1">
        <v>2</v>
      </c>
      <c r="Z157" s="1">
        <v>0</v>
      </c>
      <c r="AA157" s="1">
        <v>0</v>
      </c>
    </row>
    <row r="158" spans="1:27">
      <c r="A158" s="1">
        <v>2005</v>
      </c>
      <c r="B158" s="1" t="s">
        <v>686</v>
      </c>
      <c r="C158" s="1">
        <v>1</v>
      </c>
      <c r="D158" s="1">
        <v>1</v>
      </c>
      <c r="E158" s="1">
        <v>2</v>
      </c>
      <c r="F158" s="1">
        <v>1</v>
      </c>
      <c r="G158" s="1">
        <v>5</v>
      </c>
      <c r="H158" s="1">
        <v>0</v>
      </c>
      <c r="I158" s="1">
        <v>1</v>
      </c>
      <c r="J158" s="1">
        <v>1</v>
      </c>
      <c r="K158" s="1">
        <v>1</v>
      </c>
      <c r="L158" s="1">
        <v>19</v>
      </c>
      <c r="M158" s="1">
        <v>1</v>
      </c>
      <c r="N158" s="1">
        <v>1</v>
      </c>
      <c r="O158" s="1">
        <v>0</v>
      </c>
      <c r="P158" s="1">
        <v>1</v>
      </c>
      <c r="Q158" s="1">
        <v>0</v>
      </c>
      <c r="R158" s="1">
        <v>1</v>
      </c>
      <c r="S158" s="1">
        <v>1</v>
      </c>
      <c r="T158" s="1">
        <v>1</v>
      </c>
      <c r="U158" s="1">
        <v>2</v>
      </c>
      <c r="V158" s="1">
        <v>39</v>
      </c>
      <c r="W158" s="1">
        <v>0</v>
      </c>
      <c r="X158" s="1">
        <v>0</v>
      </c>
      <c r="Y158" s="1">
        <v>2</v>
      </c>
      <c r="Z158" s="1">
        <v>0</v>
      </c>
      <c r="AA158" s="1">
        <v>0</v>
      </c>
    </row>
    <row r="159" spans="1:27">
      <c r="A159" s="1">
        <v>2005</v>
      </c>
      <c r="B159" s="1" t="s">
        <v>687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4</v>
      </c>
      <c r="K159" s="1">
        <v>1</v>
      </c>
      <c r="L159" s="1">
        <v>18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2</v>
      </c>
      <c r="V159" s="1">
        <v>45</v>
      </c>
      <c r="W159" s="1">
        <v>1</v>
      </c>
      <c r="X159" s="1">
        <v>2</v>
      </c>
      <c r="Y159" s="1">
        <v>2</v>
      </c>
      <c r="Z159" s="1">
        <v>0</v>
      </c>
      <c r="AA159" s="1">
        <v>0</v>
      </c>
    </row>
    <row r="160" spans="1:27">
      <c r="A160" s="1">
        <v>2005</v>
      </c>
      <c r="B160" s="1" t="s">
        <v>688</v>
      </c>
      <c r="C160" s="1">
        <v>1</v>
      </c>
      <c r="D160" s="1">
        <v>1</v>
      </c>
      <c r="E160" s="1">
        <v>2</v>
      </c>
      <c r="F160" s="1">
        <v>1</v>
      </c>
      <c r="G160" s="1">
        <v>3</v>
      </c>
      <c r="H160" s="1">
        <v>1</v>
      </c>
      <c r="I160" s="1">
        <v>1</v>
      </c>
      <c r="J160" s="1">
        <v>4</v>
      </c>
      <c r="K160" s="1">
        <v>1</v>
      </c>
      <c r="L160" s="1">
        <v>18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2</v>
      </c>
      <c r="V160" s="1">
        <v>45</v>
      </c>
      <c r="W160" s="1">
        <v>1</v>
      </c>
      <c r="X160" s="1">
        <v>2</v>
      </c>
      <c r="Y160" s="1">
        <v>2</v>
      </c>
      <c r="Z160" s="1">
        <v>3</v>
      </c>
      <c r="AA160" s="1">
        <v>0</v>
      </c>
    </row>
    <row r="161" spans="1:27">
      <c r="A161" s="1">
        <v>2005</v>
      </c>
      <c r="B161" s="1" t="s">
        <v>689</v>
      </c>
      <c r="C161" s="1">
        <v>1</v>
      </c>
      <c r="D161" s="1">
        <v>1</v>
      </c>
      <c r="E161" s="1">
        <v>2</v>
      </c>
      <c r="F161" s="1">
        <v>1</v>
      </c>
      <c r="G161" s="1">
        <v>3</v>
      </c>
      <c r="H161" s="1">
        <v>1</v>
      </c>
      <c r="I161" s="1">
        <v>1</v>
      </c>
      <c r="J161" s="1">
        <v>4</v>
      </c>
      <c r="K161" s="1">
        <v>1</v>
      </c>
      <c r="L161" s="1">
        <v>18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2</v>
      </c>
      <c r="V161" s="1">
        <v>45</v>
      </c>
      <c r="W161" s="1">
        <v>1</v>
      </c>
      <c r="X161" s="1">
        <v>2</v>
      </c>
      <c r="Y161" s="1">
        <v>2</v>
      </c>
      <c r="Z161" s="1">
        <v>3</v>
      </c>
      <c r="AA161" s="1">
        <v>0</v>
      </c>
    </row>
    <row r="162" spans="1:27">
      <c r="A162" s="1">
        <v>2005</v>
      </c>
      <c r="B162" s="1" t="s">
        <v>690</v>
      </c>
      <c r="C162" s="1">
        <v>1</v>
      </c>
      <c r="D162" s="1">
        <v>1</v>
      </c>
      <c r="E162" s="1">
        <v>3</v>
      </c>
      <c r="F162" s="1">
        <v>1</v>
      </c>
      <c r="G162" s="1">
        <v>5</v>
      </c>
      <c r="H162" s="1">
        <v>0</v>
      </c>
      <c r="I162" s="1">
        <v>1</v>
      </c>
      <c r="J162" s="1">
        <v>1</v>
      </c>
      <c r="K162" s="1">
        <v>1</v>
      </c>
      <c r="L162" s="1">
        <v>13</v>
      </c>
      <c r="M162" s="1">
        <v>1</v>
      </c>
      <c r="N162" s="1">
        <v>1</v>
      </c>
      <c r="O162" s="1">
        <v>0</v>
      </c>
      <c r="P162" s="1">
        <v>1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30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>
      <c r="A163" s="1">
        <v>2005</v>
      </c>
      <c r="B163" s="1" t="s">
        <v>691</v>
      </c>
      <c r="C163" s="1">
        <v>1</v>
      </c>
      <c r="D163" s="1">
        <v>1</v>
      </c>
      <c r="E163" s="1">
        <v>3</v>
      </c>
      <c r="F163" s="1">
        <v>1</v>
      </c>
      <c r="G163" s="1">
        <v>5</v>
      </c>
      <c r="H163" s="1">
        <v>0</v>
      </c>
      <c r="I163" s="1">
        <v>1</v>
      </c>
      <c r="J163" s="1">
        <v>1</v>
      </c>
      <c r="K163" s="1">
        <v>1</v>
      </c>
      <c r="L163" s="1">
        <v>13</v>
      </c>
      <c r="M163" s="1">
        <v>1</v>
      </c>
      <c r="N163" s="1">
        <v>1</v>
      </c>
      <c r="O163" s="1">
        <v>0</v>
      </c>
      <c r="P163" s="1">
        <v>1</v>
      </c>
      <c r="Q163" s="1">
        <v>0</v>
      </c>
      <c r="R163" s="1">
        <v>1</v>
      </c>
      <c r="S163" s="1">
        <v>1</v>
      </c>
      <c r="T163" s="1">
        <v>1</v>
      </c>
      <c r="U163" s="1">
        <v>1</v>
      </c>
      <c r="V163" s="1">
        <v>30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</row>
    <row r="164" spans="1:27">
      <c r="A164" s="1">
        <v>2005</v>
      </c>
      <c r="B164" s="1" t="s">
        <v>692</v>
      </c>
      <c r="C164" s="1">
        <v>1</v>
      </c>
      <c r="D164" s="1">
        <v>1</v>
      </c>
      <c r="E164" s="1">
        <v>3</v>
      </c>
      <c r="F164" s="1">
        <v>1</v>
      </c>
      <c r="G164" s="1">
        <v>5</v>
      </c>
      <c r="H164" s="1">
        <v>0</v>
      </c>
      <c r="I164" s="1">
        <v>1</v>
      </c>
      <c r="J164" s="1">
        <v>1</v>
      </c>
      <c r="K164" s="1">
        <v>1</v>
      </c>
      <c r="L164" s="1">
        <v>13</v>
      </c>
      <c r="M164" s="1">
        <v>1</v>
      </c>
      <c r="N164" s="1">
        <v>1</v>
      </c>
      <c r="O164" s="1">
        <v>0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30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</row>
    <row r="165" spans="1:27">
      <c r="A165" s="1">
        <v>2005</v>
      </c>
      <c r="B165" s="1" t="s">
        <v>693</v>
      </c>
      <c r="C165" s="1">
        <v>1</v>
      </c>
      <c r="D165" s="1">
        <v>1</v>
      </c>
      <c r="E165" s="1">
        <v>3</v>
      </c>
      <c r="F165" s="1">
        <v>1</v>
      </c>
      <c r="G165" s="1">
        <v>5</v>
      </c>
      <c r="H165" s="1">
        <v>0</v>
      </c>
      <c r="I165" s="1">
        <v>1</v>
      </c>
      <c r="J165" s="1">
        <v>1</v>
      </c>
      <c r="K165" s="1">
        <v>1</v>
      </c>
      <c r="L165" s="1">
        <v>13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1</v>
      </c>
      <c r="U165" s="1">
        <v>1</v>
      </c>
      <c r="V165" s="1">
        <v>30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</row>
    <row r="166" spans="1:27">
      <c r="A166" s="1">
        <v>2005</v>
      </c>
      <c r="B166" s="1" t="s">
        <v>694</v>
      </c>
      <c r="C166" s="1">
        <v>1</v>
      </c>
      <c r="D166" s="1">
        <v>1</v>
      </c>
      <c r="E166" s="1">
        <v>3</v>
      </c>
      <c r="F166" s="1">
        <v>1</v>
      </c>
      <c r="G166" s="1">
        <v>4</v>
      </c>
      <c r="H166" s="1">
        <v>1</v>
      </c>
      <c r="I166" s="1">
        <v>1</v>
      </c>
      <c r="J166" s="1">
        <v>3</v>
      </c>
      <c r="K166" s="1">
        <v>1</v>
      </c>
      <c r="L166" s="1">
        <v>13</v>
      </c>
      <c r="M166" s="1">
        <v>1</v>
      </c>
      <c r="N166" s="1">
        <v>1</v>
      </c>
      <c r="O166" s="1">
        <v>0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32</v>
      </c>
      <c r="W166" s="1">
        <v>1</v>
      </c>
      <c r="X166" s="1">
        <v>1</v>
      </c>
      <c r="Y166" s="1">
        <v>1</v>
      </c>
      <c r="Z166" s="1">
        <v>2</v>
      </c>
      <c r="AA166" s="1">
        <v>0</v>
      </c>
    </row>
    <row r="167" spans="1:27">
      <c r="A167" s="1">
        <v>2005</v>
      </c>
      <c r="B167" s="1" t="s">
        <v>695</v>
      </c>
      <c r="C167" s="1">
        <v>1</v>
      </c>
      <c r="D167" s="1">
        <v>1</v>
      </c>
      <c r="E167" s="1">
        <v>2</v>
      </c>
      <c r="F167" s="1">
        <v>0</v>
      </c>
      <c r="G167" s="1">
        <v>1</v>
      </c>
      <c r="H167" s="1">
        <v>0</v>
      </c>
      <c r="I167" s="1">
        <v>1</v>
      </c>
      <c r="J167" s="1">
        <v>1</v>
      </c>
      <c r="K167" s="1">
        <v>1</v>
      </c>
      <c r="L167" s="1">
        <v>11</v>
      </c>
      <c r="M167" s="1">
        <v>1</v>
      </c>
      <c r="N167" s="1">
        <v>1</v>
      </c>
      <c r="O167" s="1">
        <v>0</v>
      </c>
      <c r="P167" s="1">
        <v>1</v>
      </c>
      <c r="Q167" s="1">
        <v>0</v>
      </c>
      <c r="R167" s="1">
        <v>1</v>
      </c>
      <c r="S167" s="1">
        <v>1</v>
      </c>
      <c r="T167" s="1">
        <v>1</v>
      </c>
      <c r="U167" s="1">
        <v>6</v>
      </c>
      <c r="V167" s="1">
        <v>99</v>
      </c>
      <c r="W167" s="1">
        <v>0</v>
      </c>
      <c r="X167" s="1">
        <v>0</v>
      </c>
      <c r="Y167" s="1">
        <v>6</v>
      </c>
      <c r="Z167" s="1">
        <v>0</v>
      </c>
      <c r="AA167" s="1">
        <v>0</v>
      </c>
    </row>
    <row r="168" spans="1:27">
      <c r="A168" s="1">
        <v>2005</v>
      </c>
      <c r="B168" s="1" t="s">
        <v>696</v>
      </c>
      <c r="C168" s="1">
        <v>1</v>
      </c>
      <c r="D168" s="1">
        <v>1</v>
      </c>
      <c r="E168" s="1">
        <v>2</v>
      </c>
      <c r="F168" s="1">
        <v>1</v>
      </c>
      <c r="G168" s="1">
        <v>5</v>
      </c>
      <c r="H168" s="1">
        <v>0</v>
      </c>
      <c r="I168" s="1">
        <v>1</v>
      </c>
      <c r="J168" s="1">
        <v>1</v>
      </c>
      <c r="K168" s="1">
        <v>1</v>
      </c>
      <c r="L168" s="1">
        <v>2</v>
      </c>
      <c r="M168" s="1">
        <v>1</v>
      </c>
      <c r="N168" s="1">
        <v>1</v>
      </c>
      <c r="O168" s="1">
        <v>0</v>
      </c>
      <c r="P168" s="1">
        <v>1</v>
      </c>
      <c r="Q168" s="1">
        <v>0</v>
      </c>
      <c r="R168" s="1">
        <v>1</v>
      </c>
      <c r="S168" s="1">
        <v>1</v>
      </c>
      <c r="T168" s="1">
        <v>0</v>
      </c>
      <c r="U168" s="1">
        <v>9</v>
      </c>
      <c r="V168" s="1">
        <v>97</v>
      </c>
      <c r="W168" s="1">
        <v>0</v>
      </c>
      <c r="X168" s="1">
        <v>0</v>
      </c>
      <c r="Y168" s="1">
        <v>9</v>
      </c>
      <c r="Z168" s="1">
        <v>0</v>
      </c>
      <c r="AA168" s="1">
        <v>0</v>
      </c>
    </row>
    <row r="169" spans="1:27">
      <c r="A169" s="1">
        <v>2005</v>
      </c>
      <c r="B169" s="1" t="s">
        <v>697</v>
      </c>
      <c r="C169" s="1">
        <v>1</v>
      </c>
      <c r="D169" s="1">
        <v>1</v>
      </c>
      <c r="E169" s="1">
        <v>2</v>
      </c>
      <c r="F169" s="1">
        <v>0</v>
      </c>
      <c r="G169" s="1">
        <v>2</v>
      </c>
      <c r="H169" s="1">
        <v>0</v>
      </c>
      <c r="I169" s="1">
        <v>1</v>
      </c>
      <c r="J169" s="1">
        <v>1</v>
      </c>
      <c r="K169" s="1">
        <v>1</v>
      </c>
      <c r="L169" s="1">
        <v>5</v>
      </c>
      <c r="M169" s="1">
        <v>1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  <c r="S169" s="1">
        <v>1</v>
      </c>
      <c r="T169" s="1">
        <v>1</v>
      </c>
      <c r="U169" s="1">
        <v>2</v>
      </c>
      <c r="V169" s="1">
        <v>36</v>
      </c>
      <c r="W169" s="1">
        <v>0</v>
      </c>
      <c r="X169" s="1">
        <v>0</v>
      </c>
      <c r="Y169" s="1">
        <v>2</v>
      </c>
      <c r="Z169" s="1">
        <v>0</v>
      </c>
      <c r="AA169" s="1">
        <v>0</v>
      </c>
    </row>
    <row r="170" spans="1:27">
      <c r="A170" s="1">
        <v>2005</v>
      </c>
      <c r="B170" s="1" t="s">
        <v>698</v>
      </c>
      <c r="C170" s="1">
        <v>1</v>
      </c>
      <c r="D170" s="1">
        <v>1</v>
      </c>
      <c r="E170" s="1">
        <v>2</v>
      </c>
      <c r="F170" s="1">
        <v>1</v>
      </c>
      <c r="G170" s="1">
        <v>6</v>
      </c>
      <c r="H170" s="1">
        <v>1</v>
      </c>
      <c r="I170" s="1">
        <v>1</v>
      </c>
      <c r="J170" s="1">
        <v>2</v>
      </c>
      <c r="K170" s="1">
        <v>1</v>
      </c>
      <c r="L170" s="1">
        <v>2</v>
      </c>
      <c r="M170" s="1">
        <v>1</v>
      </c>
      <c r="N170" s="1">
        <v>1</v>
      </c>
      <c r="O170" s="1">
        <v>0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2005</v>
      </c>
      <c r="B171" s="1" t="s">
        <v>699</v>
      </c>
      <c r="C171" s="1">
        <v>1</v>
      </c>
      <c r="D171" s="1">
        <v>1</v>
      </c>
      <c r="E171" s="1">
        <v>2</v>
      </c>
      <c r="F171" s="1">
        <v>1</v>
      </c>
      <c r="G171" s="1">
        <v>2</v>
      </c>
      <c r="H171" s="1">
        <v>1</v>
      </c>
      <c r="I171" s="1">
        <v>1</v>
      </c>
      <c r="J171" s="1">
        <v>2</v>
      </c>
      <c r="K171" s="1">
        <v>1</v>
      </c>
      <c r="L171" s="1">
        <v>7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12</v>
      </c>
      <c r="V171" s="1">
        <v>211</v>
      </c>
      <c r="W171" s="1">
        <v>1</v>
      </c>
      <c r="X171" s="1">
        <v>12</v>
      </c>
      <c r="Y171" s="1">
        <v>12</v>
      </c>
      <c r="Z171" s="1">
        <v>18</v>
      </c>
      <c r="AA171" s="1">
        <v>0</v>
      </c>
    </row>
    <row r="172" spans="1:27">
      <c r="A172" s="1">
        <v>2005</v>
      </c>
      <c r="B172" s="1" t="s">
        <v>700</v>
      </c>
      <c r="C172" s="1">
        <v>1</v>
      </c>
      <c r="D172" s="1">
        <v>1</v>
      </c>
      <c r="E172" s="1">
        <v>2</v>
      </c>
      <c r="F172" s="1">
        <v>0</v>
      </c>
      <c r="G172" s="1">
        <v>1</v>
      </c>
      <c r="H172" s="1">
        <v>0</v>
      </c>
      <c r="I172" s="1">
        <v>1</v>
      </c>
      <c r="J172" s="1">
        <v>1</v>
      </c>
      <c r="K172" s="1">
        <v>1</v>
      </c>
      <c r="L172" s="1">
        <v>10</v>
      </c>
      <c r="M172" s="1">
        <v>1</v>
      </c>
      <c r="N172" s="1">
        <v>1</v>
      </c>
      <c r="O172" s="1">
        <v>0</v>
      </c>
      <c r="P172" s="1">
        <v>1</v>
      </c>
      <c r="Q172" s="1">
        <v>0</v>
      </c>
      <c r="R172" s="1">
        <v>1</v>
      </c>
      <c r="S172" s="1">
        <v>1</v>
      </c>
      <c r="T172" s="1">
        <v>1</v>
      </c>
      <c r="U172" s="1">
        <v>13</v>
      </c>
      <c r="V172" s="1">
        <v>229</v>
      </c>
      <c r="W172" s="1">
        <v>0</v>
      </c>
      <c r="X172" s="1">
        <v>0</v>
      </c>
      <c r="Y172" s="1">
        <v>13</v>
      </c>
      <c r="Z172" s="1">
        <v>0</v>
      </c>
      <c r="AA172" s="1">
        <v>0</v>
      </c>
    </row>
    <row r="173" spans="1:27">
      <c r="A173" s="1">
        <v>2005</v>
      </c>
      <c r="B173" s="1" t="s">
        <v>701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  <c r="J173" s="1">
        <v>2</v>
      </c>
      <c r="K173" s="1">
        <v>1</v>
      </c>
      <c r="L173" s="1">
        <v>2</v>
      </c>
      <c r="M173" s="1">
        <v>1</v>
      </c>
      <c r="N173" s="1">
        <v>1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2005</v>
      </c>
      <c r="B174" s="1" t="s">
        <v>702</v>
      </c>
      <c r="C174" s="1">
        <v>1</v>
      </c>
      <c r="D174" s="1">
        <v>1</v>
      </c>
      <c r="E174" s="1">
        <v>2</v>
      </c>
      <c r="F174" s="1">
        <v>0</v>
      </c>
      <c r="G174" s="1">
        <v>3</v>
      </c>
      <c r="H174" s="1">
        <v>1</v>
      </c>
      <c r="I174" s="1">
        <v>1</v>
      </c>
      <c r="J174" s="1">
        <v>2</v>
      </c>
      <c r="K174" s="1">
        <v>1</v>
      </c>
      <c r="L174" s="1">
        <v>4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6</v>
      </c>
      <c r="V174" s="1">
        <v>176</v>
      </c>
      <c r="W174" s="1">
        <v>1</v>
      </c>
      <c r="X174" s="1">
        <v>6</v>
      </c>
      <c r="Y174" s="1">
        <v>6</v>
      </c>
      <c r="Z174" s="1">
        <v>12</v>
      </c>
      <c r="AA174" s="1">
        <v>0</v>
      </c>
    </row>
    <row r="175" spans="1:27">
      <c r="A175" s="1">
        <v>2005</v>
      </c>
      <c r="B175" s="1" t="s">
        <v>703</v>
      </c>
      <c r="C175" s="1">
        <v>1</v>
      </c>
      <c r="D175" s="1">
        <v>1</v>
      </c>
      <c r="E175" s="1">
        <v>2</v>
      </c>
      <c r="F175" s="1">
        <v>0</v>
      </c>
      <c r="G175" s="1">
        <v>1</v>
      </c>
      <c r="H175" s="1">
        <v>0</v>
      </c>
      <c r="I175" s="1">
        <v>1</v>
      </c>
      <c r="J175" s="1">
        <v>1</v>
      </c>
      <c r="K175" s="1">
        <v>1</v>
      </c>
      <c r="L175" s="1">
        <v>3</v>
      </c>
      <c r="M175" s="1">
        <v>1</v>
      </c>
      <c r="N175" s="1">
        <v>1</v>
      </c>
      <c r="O175" s="1">
        <v>0</v>
      </c>
      <c r="P175" s="1">
        <v>1</v>
      </c>
      <c r="Q175" s="1">
        <v>0</v>
      </c>
      <c r="R175" s="1">
        <v>1</v>
      </c>
      <c r="S175" s="1">
        <v>1</v>
      </c>
      <c r="T175" s="1">
        <v>1</v>
      </c>
      <c r="U175" s="1">
        <v>2</v>
      </c>
      <c r="V175" s="1">
        <v>35</v>
      </c>
      <c r="W175" s="1">
        <v>0</v>
      </c>
      <c r="X175" s="1">
        <v>0</v>
      </c>
      <c r="Y175" s="1">
        <v>2</v>
      </c>
      <c r="Z175" s="1">
        <v>0</v>
      </c>
      <c r="AA175" s="1">
        <v>0</v>
      </c>
    </row>
    <row r="176" spans="1:27">
      <c r="A176" s="1">
        <v>2005</v>
      </c>
      <c r="B176" s="1" t="s">
        <v>704</v>
      </c>
      <c r="C176" s="1">
        <v>1</v>
      </c>
      <c r="D176" s="1">
        <v>1</v>
      </c>
      <c r="E176" s="1">
        <v>2</v>
      </c>
      <c r="F176" s="1">
        <v>1</v>
      </c>
      <c r="G176" s="1">
        <v>4</v>
      </c>
      <c r="H176" s="1">
        <v>1</v>
      </c>
      <c r="I176" s="1">
        <v>1</v>
      </c>
      <c r="J176" s="1">
        <v>2</v>
      </c>
      <c r="K176" s="1">
        <v>1</v>
      </c>
      <c r="L176" s="1">
        <v>3</v>
      </c>
      <c r="M176" s="1">
        <v>1</v>
      </c>
      <c r="N176" s="1">
        <v>1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2</v>
      </c>
      <c r="V176" s="1">
        <v>35</v>
      </c>
      <c r="W176" s="1">
        <v>1</v>
      </c>
      <c r="X176" s="1">
        <v>2</v>
      </c>
      <c r="Y176" s="1">
        <v>2</v>
      </c>
      <c r="Z176" s="1">
        <v>4</v>
      </c>
      <c r="AA176" s="1">
        <v>0</v>
      </c>
    </row>
    <row r="177" spans="1:27">
      <c r="A177" s="1">
        <v>2005</v>
      </c>
      <c r="B177" s="1" t="s">
        <v>705</v>
      </c>
      <c r="C177" s="1">
        <v>1</v>
      </c>
      <c r="D177" s="1">
        <v>1</v>
      </c>
      <c r="E177" s="1">
        <v>2</v>
      </c>
      <c r="F177" s="1">
        <v>0</v>
      </c>
      <c r="G177" s="1">
        <v>4</v>
      </c>
      <c r="H177" s="1">
        <v>1</v>
      </c>
      <c r="I177" s="1">
        <v>1</v>
      </c>
      <c r="J177" s="1">
        <v>2</v>
      </c>
      <c r="K177" s="1">
        <v>1</v>
      </c>
      <c r="L177" s="1">
        <v>3</v>
      </c>
      <c r="M177" s="1">
        <v>1</v>
      </c>
      <c r="N177" s="1">
        <v>0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0</v>
      </c>
      <c r="V177" s="1">
        <v>86</v>
      </c>
      <c r="W177" s="1">
        <v>1</v>
      </c>
      <c r="X177" s="1">
        <v>8</v>
      </c>
      <c r="Y177" s="1">
        <v>8</v>
      </c>
      <c r="Z177" s="1">
        <v>0</v>
      </c>
      <c r="AA177" s="1">
        <v>0</v>
      </c>
    </row>
    <row r="178" spans="1:27">
      <c r="A178" s="1">
        <v>2005</v>
      </c>
      <c r="B178" s="1" t="s">
        <v>706</v>
      </c>
      <c r="C178" s="1">
        <v>1</v>
      </c>
      <c r="D178" s="1">
        <v>1</v>
      </c>
      <c r="E178" s="1">
        <v>2</v>
      </c>
      <c r="F178" s="1">
        <v>0</v>
      </c>
      <c r="G178" s="1">
        <v>4</v>
      </c>
      <c r="H178" s="1">
        <v>1</v>
      </c>
      <c r="I178" s="1">
        <v>1</v>
      </c>
      <c r="J178" s="1">
        <v>2</v>
      </c>
      <c r="K178" s="1">
        <v>1</v>
      </c>
      <c r="L178" s="1">
        <v>5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0</v>
      </c>
      <c r="V178" s="1">
        <v>95</v>
      </c>
      <c r="W178" s="1">
        <v>1</v>
      </c>
      <c r="X178" s="1">
        <v>4</v>
      </c>
      <c r="Y178" s="1">
        <v>4</v>
      </c>
      <c r="Z178" s="1">
        <v>0</v>
      </c>
      <c r="AA178" s="1">
        <v>0</v>
      </c>
    </row>
    <row r="179" spans="1:27">
      <c r="A179" s="1">
        <v>2005</v>
      </c>
      <c r="B179" s="1" t="s">
        <v>707</v>
      </c>
      <c r="C179" s="1">
        <v>1</v>
      </c>
      <c r="D179" s="1">
        <v>1</v>
      </c>
      <c r="E179" s="1">
        <v>2</v>
      </c>
      <c r="F179" s="1">
        <v>0</v>
      </c>
      <c r="G179" s="1">
        <v>3</v>
      </c>
      <c r="H179" s="1">
        <v>0</v>
      </c>
      <c r="I179" s="1">
        <v>1</v>
      </c>
      <c r="J179" s="1">
        <v>1</v>
      </c>
      <c r="K179" s="1">
        <v>1</v>
      </c>
      <c r="L179" s="1">
        <v>7</v>
      </c>
      <c r="M179" s="1">
        <v>1</v>
      </c>
      <c r="N179" s="1">
        <v>1</v>
      </c>
      <c r="O179" s="1">
        <v>0</v>
      </c>
      <c r="P179" s="1">
        <v>1</v>
      </c>
      <c r="Q179" s="1">
        <v>0</v>
      </c>
      <c r="R179" s="1">
        <v>1</v>
      </c>
      <c r="S179" s="1">
        <v>1</v>
      </c>
      <c r="T179" s="1">
        <v>1</v>
      </c>
      <c r="U179" s="1">
        <v>4</v>
      </c>
      <c r="V179" s="1">
        <v>107</v>
      </c>
      <c r="W179" s="1">
        <v>0</v>
      </c>
      <c r="X179" s="1">
        <v>0</v>
      </c>
      <c r="Y179" s="1">
        <v>4</v>
      </c>
      <c r="Z179" s="1">
        <v>0</v>
      </c>
      <c r="AA179" s="1">
        <v>0</v>
      </c>
    </row>
    <row r="180" spans="1:27">
      <c r="A180" s="1">
        <v>2005</v>
      </c>
      <c r="B180" s="1" t="s">
        <v>708</v>
      </c>
      <c r="C180" s="1">
        <v>1</v>
      </c>
      <c r="D180" s="1">
        <v>1</v>
      </c>
      <c r="E180" s="1">
        <v>2</v>
      </c>
      <c r="F180" s="1">
        <v>1</v>
      </c>
      <c r="G180" s="1">
        <v>2</v>
      </c>
      <c r="H180" s="1">
        <v>1</v>
      </c>
      <c r="I180" s="1">
        <v>1</v>
      </c>
      <c r="J180" s="1">
        <v>2</v>
      </c>
      <c r="K180" s="1">
        <v>1</v>
      </c>
      <c r="L180" s="1">
        <v>3</v>
      </c>
      <c r="M180" s="1">
        <v>1</v>
      </c>
      <c r="N180" s="1">
        <v>0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0</v>
      </c>
      <c r="V180" s="1">
        <v>86</v>
      </c>
      <c r="W180" s="1">
        <v>1</v>
      </c>
      <c r="X180" s="1">
        <v>4</v>
      </c>
      <c r="Y180" s="1">
        <v>4</v>
      </c>
      <c r="Z180" s="1">
        <v>0</v>
      </c>
      <c r="AA180" s="1">
        <v>0</v>
      </c>
    </row>
    <row r="181" spans="1:27">
      <c r="A181" s="1">
        <v>2005</v>
      </c>
      <c r="B181" s="1" t="s">
        <v>709</v>
      </c>
      <c r="C181" s="1">
        <v>1</v>
      </c>
      <c r="D181" s="1">
        <v>1</v>
      </c>
      <c r="E181" s="1">
        <v>2</v>
      </c>
      <c r="F181" s="1">
        <v>0</v>
      </c>
      <c r="G181" s="1">
        <v>3</v>
      </c>
      <c r="H181" s="1">
        <v>0</v>
      </c>
      <c r="I181" s="1">
        <v>1</v>
      </c>
      <c r="J181" s="1">
        <v>1</v>
      </c>
      <c r="K181" s="1">
        <v>1</v>
      </c>
      <c r="L181" s="1">
        <v>4</v>
      </c>
      <c r="M181" s="1">
        <v>1</v>
      </c>
      <c r="N181" s="1">
        <v>1</v>
      </c>
      <c r="O181" s="1">
        <v>0</v>
      </c>
      <c r="P181" s="1">
        <v>1</v>
      </c>
      <c r="Q181" s="1">
        <v>0</v>
      </c>
      <c r="R181" s="1">
        <v>1</v>
      </c>
      <c r="S181" s="1">
        <v>1</v>
      </c>
      <c r="T181" s="1">
        <v>1</v>
      </c>
      <c r="U181" s="1">
        <v>2</v>
      </c>
      <c r="V181" s="1">
        <v>27</v>
      </c>
      <c r="W181" s="1">
        <v>0</v>
      </c>
      <c r="X181" s="1">
        <v>0</v>
      </c>
      <c r="Y181" s="1">
        <v>2</v>
      </c>
      <c r="Z181" s="1">
        <v>0</v>
      </c>
      <c r="AA181" s="1">
        <v>0</v>
      </c>
    </row>
    <row r="182" spans="1:27">
      <c r="A182" s="1">
        <v>2005</v>
      </c>
      <c r="B182" s="1" t="s">
        <v>710</v>
      </c>
      <c r="C182" s="1">
        <v>1</v>
      </c>
      <c r="D182" s="1">
        <v>1</v>
      </c>
      <c r="E182" s="1">
        <v>2</v>
      </c>
      <c r="F182" s="1">
        <v>0</v>
      </c>
      <c r="G182" s="1">
        <v>2</v>
      </c>
      <c r="H182" s="1">
        <v>0</v>
      </c>
      <c r="I182" s="1">
        <v>1</v>
      </c>
      <c r="J182" s="1">
        <v>1</v>
      </c>
      <c r="K182" s="1">
        <v>1</v>
      </c>
      <c r="L182" s="1">
        <v>5</v>
      </c>
      <c r="M182" s="1">
        <v>1</v>
      </c>
      <c r="N182" s="1">
        <v>1</v>
      </c>
      <c r="O182" s="1">
        <v>0</v>
      </c>
      <c r="P182" s="1">
        <v>1</v>
      </c>
      <c r="Q182" s="1">
        <v>0</v>
      </c>
      <c r="R182" s="1">
        <v>1</v>
      </c>
      <c r="S182" s="1">
        <v>1</v>
      </c>
      <c r="T182" s="1">
        <v>1</v>
      </c>
      <c r="U182" s="1">
        <v>1</v>
      </c>
      <c r="V182" s="1">
        <v>17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</row>
    <row r="183" spans="1:27">
      <c r="A183" s="1">
        <v>2005</v>
      </c>
      <c r="B183" s="1" t="s">
        <v>711</v>
      </c>
      <c r="C183" s="1">
        <v>1</v>
      </c>
      <c r="D183" s="1">
        <v>1</v>
      </c>
      <c r="E183" s="1">
        <v>2</v>
      </c>
      <c r="F183" s="1">
        <v>0</v>
      </c>
      <c r="G183" s="1">
        <v>3</v>
      </c>
      <c r="H183" s="1">
        <v>1</v>
      </c>
      <c r="I183" s="1">
        <v>1</v>
      </c>
      <c r="J183" s="1">
        <v>2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17</v>
      </c>
      <c r="W183" s="1">
        <v>1</v>
      </c>
      <c r="X183" s="1">
        <v>1</v>
      </c>
      <c r="Y183" s="1">
        <v>1</v>
      </c>
      <c r="Z183" s="1">
        <v>2</v>
      </c>
      <c r="AA183" s="1">
        <v>0</v>
      </c>
    </row>
    <row r="184" spans="1:27">
      <c r="A184" s="1">
        <v>2005</v>
      </c>
      <c r="B184" s="1" t="s">
        <v>712</v>
      </c>
      <c r="C184" s="1">
        <v>1</v>
      </c>
      <c r="D184" s="1">
        <v>1</v>
      </c>
      <c r="E184" s="1">
        <v>2</v>
      </c>
      <c r="F184" s="1">
        <v>0</v>
      </c>
      <c r="G184" s="1">
        <v>2</v>
      </c>
      <c r="H184" s="1">
        <v>0</v>
      </c>
      <c r="I184" s="1">
        <v>1</v>
      </c>
      <c r="J184" s="1">
        <v>1</v>
      </c>
      <c r="K184" s="1">
        <v>1</v>
      </c>
      <c r="L184" s="1">
        <v>13</v>
      </c>
      <c r="M184" s="1">
        <v>1</v>
      </c>
      <c r="N184" s="1">
        <v>1</v>
      </c>
      <c r="O184" s="1">
        <v>0</v>
      </c>
      <c r="P184" s="1">
        <v>1</v>
      </c>
      <c r="Q184" s="1">
        <v>0</v>
      </c>
      <c r="R184" s="1">
        <v>1</v>
      </c>
      <c r="S184" s="1">
        <v>1</v>
      </c>
      <c r="T184" s="1">
        <v>1</v>
      </c>
      <c r="U184" s="1">
        <v>9</v>
      </c>
      <c r="V184" s="1">
        <v>135</v>
      </c>
      <c r="W184" s="1">
        <v>0</v>
      </c>
      <c r="X184" s="1">
        <v>0</v>
      </c>
      <c r="Y184" s="1">
        <v>9</v>
      </c>
      <c r="Z184" s="1">
        <v>0</v>
      </c>
      <c r="AA184" s="1">
        <v>0</v>
      </c>
    </row>
    <row r="185" spans="1:27">
      <c r="A185" s="1">
        <v>2005</v>
      </c>
      <c r="B185" s="1" t="s">
        <v>713</v>
      </c>
      <c r="C185" s="1">
        <v>1</v>
      </c>
      <c r="D185" s="1">
        <v>1</v>
      </c>
      <c r="E185" s="1">
        <v>2</v>
      </c>
      <c r="F185" s="1">
        <v>1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6</v>
      </c>
      <c r="M185" s="1">
        <v>1</v>
      </c>
      <c r="N185" s="1">
        <v>1</v>
      </c>
      <c r="O185" s="1">
        <v>0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2006</v>
      </c>
      <c r="B186" s="1" t="s">
        <v>714</v>
      </c>
      <c r="C186" s="1">
        <v>1</v>
      </c>
      <c r="D186" s="1">
        <v>1</v>
      </c>
      <c r="E186" s="1">
        <v>2</v>
      </c>
      <c r="F186" s="1">
        <v>1</v>
      </c>
      <c r="G186" s="1">
        <v>4</v>
      </c>
      <c r="H186" s="1">
        <v>1</v>
      </c>
      <c r="I186" s="1">
        <v>1</v>
      </c>
      <c r="J186" s="1">
        <v>2</v>
      </c>
      <c r="K186" s="1">
        <v>1</v>
      </c>
      <c r="L186" s="1">
        <v>3</v>
      </c>
      <c r="M186" s="1">
        <v>1</v>
      </c>
      <c r="N186" s="1">
        <v>1</v>
      </c>
      <c r="O186" s="1">
        <v>0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2006</v>
      </c>
      <c r="B187" s="1" t="s">
        <v>715</v>
      </c>
      <c r="C187" s="1">
        <v>1</v>
      </c>
      <c r="D187" s="1">
        <v>1</v>
      </c>
      <c r="E187" s="1">
        <v>2</v>
      </c>
      <c r="F187" s="1">
        <v>1</v>
      </c>
      <c r="G187" s="1">
        <v>3</v>
      </c>
      <c r="H187" s="1">
        <v>0</v>
      </c>
      <c r="I187" s="1">
        <v>1</v>
      </c>
      <c r="J187" s="1">
        <v>1</v>
      </c>
      <c r="K187" s="1">
        <v>1</v>
      </c>
      <c r="L187" s="1">
        <v>5</v>
      </c>
      <c r="M187" s="1">
        <v>1</v>
      </c>
      <c r="N187" s="1">
        <v>1</v>
      </c>
      <c r="O187" s="1">
        <v>0</v>
      </c>
      <c r="P187" s="1">
        <v>1</v>
      </c>
      <c r="Q187" s="1">
        <v>0</v>
      </c>
      <c r="R187" s="1">
        <v>1</v>
      </c>
      <c r="S187" s="1">
        <v>0</v>
      </c>
      <c r="T187" s="1">
        <v>1</v>
      </c>
      <c r="U187" s="1">
        <v>2</v>
      </c>
      <c r="V187" s="1">
        <v>2</v>
      </c>
      <c r="W187" s="1">
        <v>0</v>
      </c>
      <c r="X187" s="1">
        <v>0</v>
      </c>
      <c r="Y187" s="1">
        <v>2</v>
      </c>
      <c r="Z187" s="1">
        <v>0</v>
      </c>
      <c r="AA187" s="1">
        <v>0</v>
      </c>
    </row>
    <row r="188" spans="1:27">
      <c r="A188" s="1">
        <v>2006</v>
      </c>
      <c r="B188" s="1" t="s">
        <v>716</v>
      </c>
      <c r="C188" s="1">
        <v>1</v>
      </c>
      <c r="D188" s="1">
        <v>1</v>
      </c>
      <c r="E188" s="1">
        <v>4</v>
      </c>
      <c r="F188" s="1">
        <v>2</v>
      </c>
      <c r="G188" s="1">
        <v>2</v>
      </c>
      <c r="H188" s="1">
        <v>0</v>
      </c>
      <c r="I188" s="1">
        <v>1</v>
      </c>
      <c r="J188" s="1">
        <v>2</v>
      </c>
      <c r="K188" s="1">
        <v>1</v>
      </c>
      <c r="L188" s="1">
        <v>5</v>
      </c>
      <c r="M188" s="1">
        <v>1</v>
      </c>
      <c r="N188" s="1">
        <v>1</v>
      </c>
      <c r="O188" s="1">
        <v>0</v>
      </c>
      <c r="P188" s="1">
        <v>1</v>
      </c>
      <c r="Q188" s="1">
        <v>0</v>
      </c>
      <c r="R188" s="1">
        <v>1</v>
      </c>
      <c r="S188" s="1">
        <v>0</v>
      </c>
      <c r="T188" s="1">
        <v>0</v>
      </c>
      <c r="U188" s="1">
        <v>4</v>
      </c>
      <c r="V188" s="1">
        <v>24</v>
      </c>
      <c r="W188" s="1">
        <v>0</v>
      </c>
      <c r="X188" s="1">
        <v>0</v>
      </c>
      <c r="Y188" s="1">
        <v>4</v>
      </c>
      <c r="Z188" s="1">
        <v>0</v>
      </c>
      <c r="AA188" s="1">
        <v>0</v>
      </c>
    </row>
    <row r="189" spans="1:27">
      <c r="A189" s="1">
        <v>2006</v>
      </c>
      <c r="B189" s="1" t="s">
        <v>717</v>
      </c>
      <c r="C189" s="1">
        <v>1</v>
      </c>
      <c r="D189" s="1">
        <v>1</v>
      </c>
      <c r="E189" s="1">
        <v>2</v>
      </c>
      <c r="F189" s="1">
        <v>2</v>
      </c>
      <c r="G189" s="1">
        <v>3</v>
      </c>
      <c r="H189" s="1">
        <v>0</v>
      </c>
      <c r="I189" s="1">
        <v>1</v>
      </c>
      <c r="J189" s="1">
        <v>1</v>
      </c>
      <c r="K189" s="1">
        <v>1</v>
      </c>
      <c r="L189" s="1">
        <v>3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0</v>
      </c>
      <c r="U189" s="1">
        <v>2</v>
      </c>
      <c r="V189" s="1">
        <v>24</v>
      </c>
      <c r="W189" s="1">
        <v>0</v>
      </c>
      <c r="X189" s="1">
        <v>0</v>
      </c>
      <c r="Y189" s="1">
        <v>2</v>
      </c>
      <c r="Z189" s="1">
        <v>0</v>
      </c>
      <c r="AA189" s="1">
        <v>0</v>
      </c>
    </row>
    <row r="190" spans="1:27">
      <c r="A190" s="1">
        <v>2006</v>
      </c>
      <c r="B190" s="1" t="s">
        <v>718</v>
      </c>
      <c r="C190" s="1">
        <v>1</v>
      </c>
      <c r="D190" s="1">
        <v>1</v>
      </c>
      <c r="E190" s="1">
        <v>2</v>
      </c>
      <c r="F190" s="1">
        <v>2</v>
      </c>
      <c r="G190" s="1">
        <v>3</v>
      </c>
      <c r="H190" s="1">
        <v>1</v>
      </c>
      <c r="I190" s="1">
        <v>1</v>
      </c>
      <c r="J190" s="1">
        <v>2</v>
      </c>
      <c r="K190" s="1">
        <v>1</v>
      </c>
      <c r="L190" s="1">
        <v>2</v>
      </c>
      <c r="M190" s="1">
        <v>1</v>
      </c>
      <c r="N190" s="1">
        <v>0</v>
      </c>
      <c r="O190" s="1">
        <v>0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2</v>
      </c>
      <c r="V190" s="1">
        <v>24</v>
      </c>
      <c r="W190" s="1">
        <v>1</v>
      </c>
      <c r="X190" s="1">
        <v>2</v>
      </c>
      <c r="Y190" s="1">
        <v>2</v>
      </c>
      <c r="Z190" s="1">
        <v>0</v>
      </c>
      <c r="AA190" s="1">
        <v>1</v>
      </c>
    </row>
    <row r="191" spans="1:27">
      <c r="A191" s="1">
        <v>2006</v>
      </c>
      <c r="B191" s="1" t="s">
        <v>719</v>
      </c>
      <c r="C191" s="1">
        <v>1</v>
      </c>
      <c r="D191" s="1">
        <v>1</v>
      </c>
      <c r="E191" s="1">
        <v>4</v>
      </c>
      <c r="F191" s="1">
        <v>2</v>
      </c>
      <c r="G191" s="1">
        <v>2</v>
      </c>
      <c r="H191" s="1">
        <v>0</v>
      </c>
      <c r="I191" s="1">
        <v>1</v>
      </c>
      <c r="J191" s="1">
        <v>2</v>
      </c>
      <c r="K191" s="1">
        <v>1</v>
      </c>
      <c r="L191" s="1">
        <v>2</v>
      </c>
      <c r="M191" s="1">
        <v>1</v>
      </c>
      <c r="N191" s="1">
        <v>1</v>
      </c>
      <c r="O191" s="1">
        <v>0</v>
      </c>
      <c r="P191" s="1">
        <v>1</v>
      </c>
      <c r="Q191" s="1">
        <v>0</v>
      </c>
      <c r="R191" s="1">
        <v>1</v>
      </c>
      <c r="S191" s="1">
        <v>1</v>
      </c>
      <c r="T191" s="1">
        <v>0</v>
      </c>
      <c r="U191" s="1">
        <v>2</v>
      </c>
      <c r="V191" s="1">
        <v>16</v>
      </c>
      <c r="W191" s="1">
        <v>0</v>
      </c>
      <c r="X191" s="1">
        <v>0</v>
      </c>
      <c r="Y191" s="1">
        <v>2</v>
      </c>
      <c r="Z191" s="1">
        <v>0</v>
      </c>
      <c r="AA191" s="1">
        <v>0</v>
      </c>
    </row>
    <row r="192" spans="1:27">
      <c r="A192" s="1">
        <v>2006</v>
      </c>
      <c r="B192" s="1" t="s">
        <v>720</v>
      </c>
      <c r="C192" s="1">
        <v>1</v>
      </c>
      <c r="D192" s="1">
        <v>1</v>
      </c>
      <c r="E192" s="1">
        <v>2</v>
      </c>
      <c r="F192" s="1">
        <v>1</v>
      </c>
      <c r="G192" s="1">
        <v>5</v>
      </c>
      <c r="H192" s="1">
        <v>0</v>
      </c>
      <c r="I192" s="1">
        <v>1</v>
      </c>
      <c r="J192" s="1">
        <v>1</v>
      </c>
      <c r="K192" s="1">
        <v>1</v>
      </c>
      <c r="L192" s="1">
        <v>12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1</v>
      </c>
      <c r="S192" s="1">
        <v>1</v>
      </c>
      <c r="T192" s="1">
        <v>1</v>
      </c>
      <c r="U192" s="1">
        <v>6</v>
      </c>
      <c r="V192" s="1">
        <v>69</v>
      </c>
      <c r="W192" s="1">
        <v>0</v>
      </c>
      <c r="X192" s="1">
        <v>0</v>
      </c>
      <c r="Y192" s="1">
        <v>6</v>
      </c>
      <c r="Z192" s="1">
        <v>0</v>
      </c>
      <c r="AA192" s="1">
        <v>0</v>
      </c>
    </row>
    <row r="193" spans="1:27">
      <c r="A193" s="1">
        <v>2006</v>
      </c>
      <c r="B193" s="1" t="s">
        <v>721</v>
      </c>
      <c r="C193" s="1">
        <v>1</v>
      </c>
      <c r="D193" s="1">
        <v>1</v>
      </c>
      <c r="E193" s="1">
        <v>2</v>
      </c>
      <c r="F193" s="1">
        <v>1</v>
      </c>
      <c r="G193" s="1">
        <v>5</v>
      </c>
      <c r="H193" s="1">
        <v>0</v>
      </c>
      <c r="I193" s="1">
        <v>1</v>
      </c>
      <c r="J193" s="1">
        <v>1</v>
      </c>
      <c r="K193" s="1">
        <v>1</v>
      </c>
      <c r="L193" s="1">
        <v>12</v>
      </c>
      <c r="M193" s="1">
        <v>1</v>
      </c>
      <c r="N193" s="1">
        <v>1</v>
      </c>
      <c r="O193" s="1">
        <v>0</v>
      </c>
      <c r="P193" s="1">
        <v>1</v>
      </c>
      <c r="Q193" s="1">
        <v>0</v>
      </c>
      <c r="R193" s="1">
        <v>1</v>
      </c>
      <c r="S193" s="1">
        <v>1</v>
      </c>
      <c r="T193" s="1">
        <v>1</v>
      </c>
      <c r="U193" s="1">
        <v>6</v>
      </c>
      <c r="V193" s="1">
        <v>69</v>
      </c>
      <c r="W193" s="1">
        <v>0</v>
      </c>
      <c r="X193" s="1">
        <v>0</v>
      </c>
      <c r="Y193" s="1">
        <v>6</v>
      </c>
      <c r="Z193" s="1">
        <v>0</v>
      </c>
      <c r="AA193" s="1">
        <v>0</v>
      </c>
    </row>
    <row r="194" spans="1:27">
      <c r="A194" s="1">
        <v>2006</v>
      </c>
      <c r="B194" s="1" t="s">
        <v>722</v>
      </c>
      <c r="C194" s="1">
        <v>1</v>
      </c>
      <c r="D194" s="1">
        <v>1</v>
      </c>
      <c r="E194" s="1">
        <v>3</v>
      </c>
      <c r="F194" s="1">
        <v>1</v>
      </c>
      <c r="G194" s="1">
        <v>11</v>
      </c>
      <c r="H194" s="1">
        <v>1</v>
      </c>
      <c r="I194" s="1">
        <v>1</v>
      </c>
      <c r="J194" s="1">
        <v>2</v>
      </c>
      <c r="K194" s="1">
        <v>1</v>
      </c>
      <c r="L194" s="1">
        <v>12</v>
      </c>
      <c r="M194" s="1">
        <v>1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5</v>
      </c>
      <c r="V194" s="1">
        <v>69</v>
      </c>
      <c r="W194" s="1">
        <v>1</v>
      </c>
      <c r="X194" s="1">
        <v>6</v>
      </c>
      <c r="Y194" s="1">
        <v>6</v>
      </c>
      <c r="Z194" s="1">
        <v>0</v>
      </c>
      <c r="AA194" s="1">
        <v>0</v>
      </c>
    </row>
    <row r="195" spans="1:27">
      <c r="A195" s="1">
        <v>2006</v>
      </c>
      <c r="B195" s="1" t="s">
        <v>723</v>
      </c>
      <c r="C195" s="1">
        <v>1</v>
      </c>
      <c r="D195" s="1">
        <v>1</v>
      </c>
      <c r="E195" s="1">
        <v>2</v>
      </c>
      <c r="F195" s="1">
        <v>1</v>
      </c>
      <c r="G195" s="1">
        <v>11</v>
      </c>
      <c r="H195" s="1">
        <v>1</v>
      </c>
      <c r="I195" s="1">
        <v>1</v>
      </c>
      <c r="J195" s="1">
        <v>2</v>
      </c>
      <c r="K195" s="1">
        <v>1</v>
      </c>
      <c r="L195" s="1">
        <v>12</v>
      </c>
      <c r="M195" s="1">
        <v>1</v>
      </c>
      <c r="N195" s="1">
        <v>0</v>
      </c>
      <c r="O195" s="1">
        <v>0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5</v>
      </c>
      <c r="V195" s="1">
        <v>59</v>
      </c>
      <c r="W195" s="1">
        <v>1</v>
      </c>
      <c r="X195" s="1">
        <v>5</v>
      </c>
      <c r="Y195" s="1">
        <v>5</v>
      </c>
      <c r="Z195" s="1">
        <v>10</v>
      </c>
      <c r="AA195" s="1">
        <v>0</v>
      </c>
    </row>
    <row r="196" spans="1:27">
      <c r="A196" s="1">
        <v>2006</v>
      </c>
      <c r="B196" s="1" t="s">
        <v>724</v>
      </c>
      <c r="C196" s="1">
        <v>1</v>
      </c>
      <c r="D196" s="1">
        <v>1</v>
      </c>
      <c r="E196" s="1">
        <v>2</v>
      </c>
      <c r="F196" s="1">
        <v>1</v>
      </c>
      <c r="G196" s="1">
        <v>11</v>
      </c>
      <c r="H196" s="1">
        <v>1</v>
      </c>
      <c r="I196" s="1">
        <v>1</v>
      </c>
      <c r="J196" s="1">
        <v>2</v>
      </c>
      <c r="K196" s="1">
        <v>1</v>
      </c>
      <c r="L196" s="1">
        <v>12</v>
      </c>
      <c r="M196" s="1">
        <v>1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5</v>
      </c>
      <c r="V196" s="1">
        <v>59</v>
      </c>
      <c r="W196" s="1">
        <v>1</v>
      </c>
      <c r="X196" s="1">
        <v>5</v>
      </c>
      <c r="Y196" s="1">
        <v>5</v>
      </c>
      <c r="Z196" s="1">
        <v>10</v>
      </c>
      <c r="AA196" s="1">
        <v>0</v>
      </c>
    </row>
    <row r="197" spans="1:27">
      <c r="A197" s="1">
        <v>2006</v>
      </c>
      <c r="B197" s="1" t="s">
        <v>725</v>
      </c>
      <c r="C197" s="1">
        <v>1</v>
      </c>
      <c r="D197" s="1">
        <v>1</v>
      </c>
      <c r="E197" s="1">
        <v>2</v>
      </c>
      <c r="F197" s="1">
        <v>1</v>
      </c>
      <c r="G197" s="1">
        <v>11</v>
      </c>
      <c r="H197" s="1">
        <v>1</v>
      </c>
      <c r="I197" s="1">
        <v>1</v>
      </c>
      <c r="J197" s="1">
        <v>2</v>
      </c>
      <c r="K197" s="1">
        <v>1</v>
      </c>
      <c r="L197" s="1">
        <v>12</v>
      </c>
      <c r="M197" s="1">
        <v>1</v>
      </c>
      <c r="N197" s="1">
        <v>1</v>
      </c>
      <c r="O197" s="1">
        <v>0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5</v>
      </c>
      <c r="V197" s="1">
        <v>59</v>
      </c>
      <c r="W197" s="1">
        <v>1</v>
      </c>
      <c r="X197" s="1">
        <v>5</v>
      </c>
      <c r="Y197" s="1">
        <v>5</v>
      </c>
      <c r="Z197" s="1">
        <v>10</v>
      </c>
      <c r="AA197" s="1">
        <v>0</v>
      </c>
    </row>
    <row r="198" spans="1:27">
      <c r="A198" s="1">
        <v>2006</v>
      </c>
      <c r="B198" s="1" t="s">
        <v>726</v>
      </c>
      <c r="C198" s="1">
        <v>1</v>
      </c>
      <c r="D198" s="1">
        <v>1</v>
      </c>
      <c r="E198" s="1">
        <v>2</v>
      </c>
      <c r="F198" s="1">
        <v>1</v>
      </c>
      <c r="G198" s="1">
        <v>11</v>
      </c>
      <c r="H198" s="1">
        <v>1</v>
      </c>
      <c r="I198" s="1">
        <v>1</v>
      </c>
      <c r="J198" s="1">
        <v>2</v>
      </c>
      <c r="K198" s="1">
        <v>1</v>
      </c>
      <c r="L198" s="1">
        <v>12</v>
      </c>
      <c r="M198" s="1">
        <v>1</v>
      </c>
      <c r="N198" s="1">
        <v>1</v>
      </c>
      <c r="O198" s="1">
        <v>0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5</v>
      </c>
      <c r="V198" s="1">
        <v>59</v>
      </c>
      <c r="W198" s="1">
        <v>1</v>
      </c>
      <c r="X198" s="1">
        <v>5</v>
      </c>
      <c r="Y198" s="1">
        <v>5</v>
      </c>
      <c r="Z198" s="1">
        <v>10</v>
      </c>
      <c r="AA198" s="1">
        <v>0</v>
      </c>
    </row>
    <row r="199" spans="1:27">
      <c r="A199" s="1">
        <v>2006</v>
      </c>
      <c r="B199" s="1" t="s">
        <v>727</v>
      </c>
      <c r="C199" s="1">
        <v>1</v>
      </c>
      <c r="D199" s="1">
        <v>1</v>
      </c>
      <c r="E199" s="1">
        <v>2</v>
      </c>
      <c r="F199" s="1">
        <v>1</v>
      </c>
      <c r="G199" s="1">
        <v>11</v>
      </c>
      <c r="H199" s="1">
        <v>1</v>
      </c>
      <c r="I199" s="1">
        <v>1</v>
      </c>
      <c r="J199" s="1">
        <v>2</v>
      </c>
      <c r="K199" s="1">
        <v>1</v>
      </c>
      <c r="L199" s="1">
        <v>12</v>
      </c>
      <c r="M199" s="1">
        <v>1</v>
      </c>
      <c r="N199" s="1">
        <v>1</v>
      </c>
      <c r="O199" s="1">
        <v>0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5</v>
      </c>
      <c r="V199" s="1">
        <v>59</v>
      </c>
      <c r="W199" s="1">
        <v>1</v>
      </c>
      <c r="X199" s="1">
        <v>5</v>
      </c>
      <c r="Y199" s="1">
        <v>5</v>
      </c>
      <c r="Z199" s="1">
        <v>10</v>
      </c>
      <c r="AA199" s="1">
        <v>0</v>
      </c>
    </row>
    <row r="200" spans="1:27">
      <c r="A200" s="1">
        <v>2007</v>
      </c>
      <c r="B200" s="1" t="s">
        <v>728</v>
      </c>
      <c r="C200" s="1">
        <v>1</v>
      </c>
      <c r="D200" s="1">
        <v>1</v>
      </c>
      <c r="E200" s="1">
        <v>2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1</v>
      </c>
      <c r="L200" s="1">
        <v>3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9</v>
      </c>
      <c r="W200" s="1">
        <v>1</v>
      </c>
      <c r="X200" s="1">
        <v>1</v>
      </c>
      <c r="Y200" s="1">
        <v>1</v>
      </c>
      <c r="Z200" s="1">
        <v>2</v>
      </c>
      <c r="AA200" s="1">
        <v>0</v>
      </c>
    </row>
    <row r="201" spans="1:27">
      <c r="A201" s="1">
        <v>2007</v>
      </c>
      <c r="B201" s="1" t="s">
        <v>729</v>
      </c>
      <c r="C201" s="1">
        <v>1</v>
      </c>
      <c r="D201" s="1">
        <v>1</v>
      </c>
      <c r="E201" s="1">
        <v>2</v>
      </c>
      <c r="F201" s="1">
        <v>0</v>
      </c>
      <c r="G201" s="1">
        <v>4</v>
      </c>
      <c r="H201" s="1">
        <v>0</v>
      </c>
      <c r="I201" s="1">
        <v>1</v>
      </c>
      <c r="J201" s="1">
        <v>1</v>
      </c>
      <c r="K201" s="1">
        <v>1</v>
      </c>
      <c r="L201" s="1">
        <v>15</v>
      </c>
      <c r="M201" s="1">
        <v>1</v>
      </c>
      <c r="N201" s="1">
        <v>1</v>
      </c>
      <c r="O201" s="1">
        <v>0</v>
      </c>
      <c r="P201" s="1">
        <v>1</v>
      </c>
      <c r="Q201" s="1">
        <v>0</v>
      </c>
      <c r="R201" s="1">
        <v>1</v>
      </c>
      <c r="S201" s="1">
        <v>1</v>
      </c>
      <c r="T201" s="1">
        <v>1</v>
      </c>
      <c r="U201" s="1">
        <v>13</v>
      </c>
      <c r="V201" s="1">
        <v>172</v>
      </c>
      <c r="W201" s="1">
        <v>0</v>
      </c>
      <c r="X201" s="1">
        <v>0</v>
      </c>
      <c r="Y201" s="1">
        <v>13</v>
      </c>
      <c r="Z201" s="1">
        <v>0</v>
      </c>
      <c r="AA201" s="1">
        <v>0</v>
      </c>
    </row>
    <row r="202" spans="1:27">
      <c r="A202" s="1">
        <v>2007</v>
      </c>
      <c r="B202" s="1" t="s">
        <v>730</v>
      </c>
      <c r="C202" s="1">
        <v>1</v>
      </c>
      <c r="D202" s="1">
        <v>1</v>
      </c>
      <c r="E202" s="1">
        <v>3</v>
      </c>
      <c r="F202" s="1">
        <v>0</v>
      </c>
      <c r="G202" s="1">
        <v>5</v>
      </c>
      <c r="H202" s="1">
        <v>1</v>
      </c>
      <c r="I202" s="1">
        <v>1</v>
      </c>
      <c r="J202" s="1">
        <v>2</v>
      </c>
      <c r="K202" s="1">
        <v>1</v>
      </c>
      <c r="L202" s="1">
        <v>10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2</v>
      </c>
      <c r="V202" s="1">
        <v>151</v>
      </c>
      <c r="W202" s="1">
        <v>1</v>
      </c>
      <c r="X202" s="1">
        <v>12</v>
      </c>
      <c r="Y202" s="1">
        <v>12</v>
      </c>
      <c r="Z202" s="1">
        <v>0</v>
      </c>
      <c r="AA202" s="1">
        <v>0</v>
      </c>
    </row>
    <row r="203" spans="1:27">
      <c r="A203" s="1">
        <v>2007</v>
      </c>
      <c r="B203" s="1" t="s">
        <v>731</v>
      </c>
      <c r="C203" s="1">
        <v>1</v>
      </c>
      <c r="D203" s="1">
        <v>1</v>
      </c>
      <c r="E203" s="1">
        <v>2</v>
      </c>
      <c r="F203" s="1">
        <v>1</v>
      </c>
      <c r="G203" s="1">
        <v>2</v>
      </c>
      <c r="H203" s="1">
        <v>0</v>
      </c>
      <c r="I203" s="1">
        <v>1</v>
      </c>
      <c r="J203" s="1">
        <v>1</v>
      </c>
      <c r="K203" s="1">
        <v>1</v>
      </c>
      <c r="L203" s="1">
        <v>6</v>
      </c>
      <c r="M203" s="1">
        <v>1</v>
      </c>
      <c r="N203" s="1">
        <v>1</v>
      </c>
      <c r="O203" s="1">
        <v>0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5</v>
      </c>
      <c r="V203" s="1">
        <v>5</v>
      </c>
      <c r="W203" s="1">
        <v>0</v>
      </c>
      <c r="X203" s="1">
        <v>0</v>
      </c>
      <c r="Y203" s="1">
        <v>5</v>
      </c>
      <c r="Z203" s="1">
        <v>0</v>
      </c>
      <c r="AA203" s="1">
        <v>0</v>
      </c>
    </row>
    <row r="204" spans="1:27">
      <c r="A204" s="1">
        <v>2007</v>
      </c>
      <c r="B204" s="1" t="s">
        <v>732</v>
      </c>
      <c r="C204" s="1">
        <v>1</v>
      </c>
      <c r="D204" s="1">
        <v>1</v>
      </c>
      <c r="E204" s="1">
        <v>2</v>
      </c>
      <c r="F204" s="1">
        <v>1</v>
      </c>
      <c r="G204" s="1">
        <v>5</v>
      </c>
      <c r="H204" s="1">
        <v>1</v>
      </c>
      <c r="I204" s="1">
        <v>1</v>
      </c>
      <c r="J204" s="1">
        <v>2</v>
      </c>
      <c r="K204" s="1">
        <v>1</v>
      </c>
      <c r="L204" s="1">
        <v>6</v>
      </c>
      <c r="M204" s="1">
        <v>1</v>
      </c>
      <c r="N204" s="1">
        <v>1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2007</v>
      </c>
      <c r="B205" s="1" t="s">
        <v>733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3</v>
      </c>
      <c r="M205" s="1">
        <v>1</v>
      </c>
      <c r="N205" s="1">
        <v>1</v>
      </c>
      <c r="O205" s="1">
        <v>0</v>
      </c>
      <c r="P205" s="1">
        <v>1</v>
      </c>
      <c r="Q205" s="1">
        <v>0</v>
      </c>
      <c r="R205" s="1">
        <v>1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</row>
    <row r="206" spans="1:27">
      <c r="A206" s="1">
        <v>2007</v>
      </c>
      <c r="B206" s="1" t="s">
        <v>734</v>
      </c>
      <c r="C206" s="1">
        <v>1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1</v>
      </c>
      <c r="J206" s="1">
        <v>2</v>
      </c>
      <c r="K206" s="1">
        <v>1</v>
      </c>
      <c r="L206" s="1">
        <v>3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10</v>
      </c>
      <c r="V206" s="1">
        <v>174</v>
      </c>
      <c r="W206" s="1">
        <v>1</v>
      </c>
      <c r="X206" s="1">
        <v>10</v>
      </c>
      <c r="Y206" s="1">
        <v>10</v>
      </c>
      <c r="Z206" s="1">
        <v>0</v>
      </c>
      <c r="AA206" s="1">
        <v>0</v>
      </c>
    </row>
    <row r="207" spans="1:27">
      <c r="A207" s="1">
        <v>2007</v>
      </c>
      <c r="B207" s="1" t="s">
        <v>735</v>
      </c>
      <c r="C207" s="1">
        <v>1</v>
      </c>
      <c r="D207" s="1">
        <v>1</v>
      </c>
      <c r="E207" s="1">
        <v>1</v>
      </c>
      <c r="F207" s="1">
        <v>1</v>
      </c>
      <c r="G207" s="1">
        <v>2</v>
      </c>
      <c r="H207" s="1">
        <v>1</v>
      </c>
      <c r="I207" s="1">
        <v>1</v>
      </c>
      <c r="J207" s="1">
        <v>2</v>
      </c>
      <c r="K207" s="1">
        <v>1</v>
      </c>
      <c r="L207" s="1">
        <v>5</v>
      </c>
      <c r="M207" s="1">
        <v>1</v>
      </c>
      <c r="N207" s="1">
        <v>1</v>
      </c>
      <c r="O207" s="1">
        <v>0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2007</v>
      </c>
      <c r="B208" s="1" t="s">
        <v>736</v>
      </c>
      <c r="C208" s="1">
        <v>1</v>
      </c>
      <c r="D208" s="1">
        <v>1</v>
      </c>
      <c r="E208" s="1">
        <v>2</v>
      </c>
      <c r="F208" s="1">
        <v>1</v>
      </c>
      <c r="G208" s="1">
        <v>2</v>
      </c>
      <c r="H208" s="1">
        <v>1</v>
      </c>
      <c r="I208" s="1">
        <v>1</v>
      </c>
      <c r="J208" s="1">
        <v>2</v>
      </c>
      <c r="K208" s="1">
        <v>1</v>
      </c>
      <c r="L208" s="1">
        <v>5</v>
      </c>
      <c r="M208" s="1">
        <v>1</v>
      </c>
      <c r="N208" s="1">
        <v>1</v>
      </c>
      <c r="O208" s="1">
        <v>0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2007</v>
      </c>
      <c r="B209" s="1" t="s">
        <v>737</v>
      </c>
      <c r="C209" s="1">
        <v>1</v>
      </c>
      <c r="D209" s="1">
        <v>1</v>
      </c>
      <c r="E209" s="1">
        <v>2</v>
      </c>
      <c r="F209" s="1">
        <v>1</v>
      </c>
      <c r="G209" s="1">
        <v>2</v>
      </c>
      <c r="H209" s="1">
        <v>0</v>
      </c>
      <c r="I209" s="1">
        <v>1</v>
      </c>
      <c r="J209" s="1">
        <v>1</v>
      </c>
      <c r="K209" s="1">
        <v>1</v>
      </c>
      <c r="L209" s="1">
        <v>7</v>
      </c>
      <c r="M209" s="1">
        <v>1</v>
      </c>
      <c r="N209" s="1">
        <v>1</v>
      </c>
      <c r="O209" s="1">
        <v>0</v>
      </c>
      <c r="P209" s="1">
        <v>1</v>
      </c>
      <c r="Q209" s="1">
        <v>0</v>
      </c>
      <c r="R209" s="1">
        <v>1</v>
      </c>
      <c r="S209" s="1">
        <v>0</v>
      </c>
      <c r="T209" s="1">
        <v>0</v>
      </c>
      <c r="U209" s="1">
        <v>20</v>
      </c>
      <c r="V209" s="1">
        <v>20</v>
      </c>
      <c r="W209" s="1">
        <v>0</v>
      </c>
      <c r="X209" s="1">
        <v>0</v>
      </c>
      <c r="Y209" s="1">
        <v>20</v>
      </c>
      <c r="Z209" s="1">
        <v>0</v>
      </c>
      <c r="AA209" s="1">
        <v>0</v>
      </c>
    </row>
    <row r="210" spans="1:27">
      <c r="A210" s="1">
        <v>2007</v>
      </c>
      <c r="B210" s="1" t="s">
        <v>738</v>
      </c>
      <c r="C210" s="1">
        <v>1</v>
      </c>
      <c r="D210" s="1">
        <v>1</v>
      </c>
      <c r="E210" s="1">
        <v>2</v>
      </c>
      <c r="F210" s="1">
        <v>1</v>
      </c>
      <c r="G210" s="1">
        <v>3</v>
      </c>
      <c r="H210" s="1">
        <v>1</v>
      </c>
      <c r="I210" s="1">
        <v>1</v>
      </c>
      <c r="J210" s="1">
        <v>2</v>
      </c>
      <c r="K210" s="1">
        <v>1</v>
      </c>
      <c r="L210" s="1">
        <v>9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7</v>
      </c>
      <c r="V210" s="1">
        <v>56</v>
      </c>
      <c r="W210" s="1">
        <v>1</v>
      </c>
      <c r="X210" s="1">
        <v>7</v>
      </c>
      <c r="Y210" s="1">
        <v>7</v>
      </c>
      <c r="Z210" s="1">
        <v>14</v>
      </c>
      <c r="AA210" s="1">
        <v>0</v>
      </c>
    </row>
    <row r="211" spans="1:27">
      <c r="A211" s="1">
        <v>2007</v>
      </c>
      <c r="B211" s="1" t="s">
        <v>739</v>
      </c>
      <c r="C211" s="1">
        <v>1</v>
      </c>
      <c r="D211" s="1">
        <v>1</v>
      </c>
      <c r="E211" s="1">
        <v>3</v>
      </c>
      <c r="F211" s="1">
        <v>1</v>
      </c>
      <c r="G211" s="1">
        <v>1</v>
      </c>
      <c r="H211" s="1">
        <v>1</v>
      </c>
      <c r="I211" s="1">
        <v>1</v>
      </c>
      <c r="J211" s="1">
        <v>2</v>
      </c>
      <c r="K211" s="1">
        <v>1</v>
      </c>
      <c r="L211" s="1">
        <v>4</v>
      </c>
      <c r="M211" s="1">
        <v>1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0</v>
      </c>
      <c r="V211" s="1">
        <v>27</v>
      </c>
      <c r="W211" s="1">
        <v>1</v>
      </c>
      <c r="X211" s="1">
        <v>3</v>
      </c>
      <c r="Y211" s="1">
        <v>3</v>
      </c>
      <c r="Z211" s="1">
        <v>0</v>
      </c>
      <c r="AA211" s="1">
        <v>0</v>
      </c>
    </row>
    <row r="212" spans="1:27">
      <c r="A212" s="1">
        <v>2007</v>
      </c>
      <c r="B212" s="1" t="s">
        <v>740</v>
      </c>
      <c r="C212" s="1">
        <v>1</v>
      </c>
      <c r="D212" s="1">
        <v>1</v>
      </c>
      <c r="E212" s="1">
        <v>2</v>
      </c>
      <c r="F212" s="1">
        <v>1</v>
      </c>
      <c r="G212" s="1">
        <v>1</v>
      </c>
      <c r="H212" s="1">
        <v>1</v>
      </c>
      <c r="I212" s="1">
        <v>1</v>
      </c>
      <c r="J212" s="1">
        <v>2</v>
      </c>
      <c r="K212" s="1">
        <v>1</v>
      </c>
      <c r="L212" s="1">
        <v>4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3</v>
      </c>
      <c r="V212" s="1">
        <v>27</v>
      </c>
      <c r="W212" s="1">
        <v>1</v>
      </c>
      <c r="X212" s="1">
        <v>3</v>
      </c>
      <c r="Y212" s="1">
        <v>3</v>
      </c>
      <c r="Z212" s="1">
        <v>6</v>
      </c>
      <c r="AA212" s="1">
        <v>0</v>
      </c>
    </row>
    <row r="213" spans="1:27">
      <c r="A213" s="1">
        <v>2007</v>
      </c>
      <c r="B213" s="1" t="s">
        <v>741</v>
      </c>
      <c r="C213" s="1">
        <v>1</v>
      </c>
      <c r="D213" s="1">
        <v>1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1</v>
      </c>
      <c r="L213" s="1">
        <v>0</v>
      </c>
      <c r="M213" s="1">
        <v>1</v>
      </c>
      <c r="N213" s="1">
        <v>1</v>
      </c>
      <c r="O213" s="1">
        <v>0</v>
      </c>
      <c r="P213" s="1">
        <v>1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2007</v>
      </c>
      <c r="B214" s="1" t="s">
        <v>742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1</v>
      </c>
      <c r="L214" s="1">
        <v>0</v>
      </c>
      <c r="M214" s="1">
        <v>1</v>
      </c>
      <c r="N214" s="1">
        <v>1</v>
      </c>
      <c r="O214" s="1">
        <v>0</v>
      </c>
      <c r="P214" s="1">
        <v>1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2007</v>
      </c>
      <c r="B215" s="1" t="s">
        <v>743</v>
      </c>
      <c r="C215" s="1">
        <v>1</v>
      </c>
      <c r="D215" s="1">
        <v>1</v>
      </c>
      <c r="E215" s="1">
        <v>2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0</v>
      </c>
      <c r="M215" s="1">
        <v>1</v>
      </c>
      <c r="N215" s="1">
        <v>1</v>
      </c>
      <c r="O215" s="1">
        <v>0</v>
      </c>
      <c r="P215" s="1">
        <v>1</v>
      </c>
      <c r="Q215" s="1">
        <v>1</v>
      </c>
      <c r="R215" s="1">
        <v>1</v>
      </c>
      <c r="S215" s="1">
        <v>0</v>
      </c>
      <c r="T215" s="1">
        <v>1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2007</v>
      </c>
      <c r="B216" s="1" t="s">
        <v>744</v>
      </c>
      <c r="C216" s="1">
        <v>1</v>
      </c>
      <c r="D216" s="1">
        <v>1</v>
      </c>
      <c r="E216" s="1">
        <v>2</v>
      </c>
      <c r="F216" s="1">
        <v>1</v>
      </c>
      <c r="G216" s="1">
        <v>1</v>
      </c>
      <c r="H216" s="1">
        <v>1</v>
      </c>
      <c r="I216" s="1">
        <v>1</v>
      </c>
      <c r="J216" s="1">
        <v>2</v>
      </c>
      <c r="K216" s="1">
        <v>1</v>
      </c>
      <c r="L216" s="1">
        <v>13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4</v>
      </c>
      <c r="V216" s="1">
        <v>44</v>
      </c>
      <c r="W216" s="1">
        <v>1</v>
      </c>
      <c r="X216" s="1">
        <v>4</v>
      </c>
      <c r="Y216" s="1">
        <v>4</v>
      </c>
      <c r="Z216" s="1">
        <v>8</v>
      </c>
      <c r="AA216" s="1">
        <v>0</v>
      </c>
    </row>
    <row r="217" spans="1:27">
      <c r="A217" s="1">
        <v>2007</v>
      </c>
      <c r="B217" s="1" t="s">
        <v>745</v>
      </c>
      <c r="C217" s="1">
        <v>1</v>
      </c>
      <c r="D217" s="1">
        <v>1</v>
      </c>
      <c r="E217" s="1">
        <v>2</v>
      </c>
      <c r="F217" s="1">
        <v>1</v>
      </c>
      <c r="G217" s="1">
        <v>5</v>
      </c>
      <c r="H217" s="1">
        <v>1</v>
      </c>
      <c r="I217" s="1">
        <v>1</v>
      </c>
      <c r="J217" s="1">
        <v>2</v>
      </c>
      <c r="K217" s="1">
        <v>1</v>
      </c>
      <c r="L217" s="1">
        <v>5</v>
      </c>
      <c r="M217" s="1">
        <v>1</v>
      </c>
      <c r="N217" s="1">
        <v>1</v>
      </c>
      <c r="O217" s="1">
        <v>0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20</v>
      </c>
      <c r="W217" s="1">
        <v>1</v>
      </c>
      <c r="X217" s="1">
        <v>1</v>
      </c>
      <c r="Y217" s="1">
        <v>1</v>
      </c>
      <c r="Z217" s="1">
        <v>2</v>
      </c>
      <c r="AA217" s="1">
        <v>1</v>
      </c>
    </row>
    <row r="218" spans="1:27">
      <c r="A218" s="1">
        <v>2007</v>
      </c>
      <c r="B218" s="1" t="s">
        <v>746</v>
      </c>
      <c r="C218" s="1">
        <v>1</v>
      </c>
      <c r="D218" s="1">
        <v>1</v>
      </c>
      <c r="E218" s="1">
        <v>2</v>
      </c>
      <c r="F218" s="1">
        <v>1</v>
      </c>
      <c r="G218" s="1">
        <v>5</v>
      </c>
      <c r="H218" s="1">
        <v>1</v>
      </c>
      <c r="I218" s="1">
        <v>1</v>
      </c>
      <c r="J218" s="1">
        <v>2</v>
      </c>
      <c r="K218" s="1">
        <v>1</v>
      </c>
      <c r="L218" s="1">
        <v>5</v>
      </c>
      <c r="M218" s="1">
        <v>1</v>
      </c>
      <c r="N218" s="1">
        <v>1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20</v>
      </c>
      <c r="W218" s="1">
        <v>1</v>
      </c>
      <c r="X218" s="1">
        <v>1</v>
      </c>
      <c r="Y218" s="1">
        <v>1</v>
      </c>
      <c r="Z218" s="1">
        <v>2</v>
      </c>
      <c r="AA218" s="1">
        <v>1</v>
      </c>
    </row>
    <row r="219" spans="1:27">
      <c r="A219" s="1">
        <v>2008</v>
      </c>
      <c r="B219" s="1" t="s">
        <v>747</v>
      </c>
      <c r="C219" s="1">
        <v>1</v>
      </c>
      <c r="D219" s="1">
        <v>1</v>
      </c>
      <c r="E219" s="1">
        <v>2</v>
      </c>
      <c r="F219" s="1">
        <v>2</v>
      </c>
      <c r="G219" s="1">
        <v>9</v>
      </c>
      <c r="H219" s="1">
        <v>0</v>
      </c>
      <c r="I219" s="1">
        <v>1</v>
      </c>
      <c r="J219" s="1">
        <v>1</v>
      </c>
      <c r="K219" s="1">
        <v>1</v>
      </c>
      <c r="L219" s="1">
        <v>14</v>
      </c>
      <c r="M219" s="1">
        <v>1</v>
      </c>
      <c r="N219" s="1">
        <v>1</v>
      </c>
      <c r="O219" s="1">
        <v>0</v>
      </c>
      <c r="P219" s="1">
        <v>1</v>
      </c>
      <c r="Q219" s="1">
        <v>0</v>
      </c>
      <c r="R219" s="1">
        <v>1</v>
      </c>
      <c r="S219" s="1">
        <v>1</v>
      </c>
      <c r="T219" s="1">
        <v>1</v>
      </c>
      <c r="U219" s="1">
        <v>4</v>
      </c>
      <c r="V219" s="1">
        <v>36</v>
      </c>
      <c r="W219" s="1">
        <v>0</v>
      </c>
      <c r="X219" s="1">
        <v>0</v>
      </c>
      <c r="Y219" s="1">
        <v>4</v>
      </c>
      <c r="Z219" s="1">
        <v>0</v>
      </c>
      <c r="AA219" s="1">
        <v>0</v>
      </c>
    </row>
    <row r="220" spans="1:27">
      <c r="A220" s="1">
        <v>2008</v>
      </c>
      <c r="B220" s="1" t="s">
        <v>748</v>
      </c>
      <c r="C220" s="1">
        <v>1</v>
      </c>
      <c r="D220" s="1">
        <v>1</v>
      </c>
      <c r="E220" s="1">
        <v>2</v>
      </c>
      <c r="F220" s="1">
        <v>2</v>
      </c>
      <c r="G220" s="1">
        <v>9</v>
      </c>
      <c r="H220" s="1">
        <v>0</v>
      </c>
      <c r="I220" s="1">
        <v>1</v>
      </c>
      <c r="J220" s="1">
        <v>1</v>
      </c>
      <c r="K220" s="1">
        <v>1</v>
      </c>
      <c r="L220" s="1">
        <v>14</v>
      </c>
      <c r="M220" s="1">
        <v>1</v>
      </c>
      <c r="N220" s="1">
        <v>1</v>
      </c>
      <c r="O220" s="1">
        <v>0</v>
      </c>
      <c r="P220" s="1">
        <v>1</v>
      </c>
      <c r="Q220" s="1">
        <v>0</v>
      </c>
      <c r="R220" s="1">
        <v>1</v>
      </c>
      <c r="S220" s="1">
        <v>1</v>
      </c>
      <c r="T220" s="1">
        <v>1</v>
      </c>
      <c r="U220" s="1">
        <v>4</v>
      </c>
      <c r="V220" s="1">
        <v>36</v>
      </c>
      <c r="W220" s="1">
        <v>0</v>
      </c>
      <c r="X220" s="1">
        <v>0</v>
      </c>
      <c r="Y220" s="1">
        <v>4</v>
      </c>
      <c r="Z220" s="1">
        <v>0</v>
      </c>
      <c r="AA220" s="1">
        <v>0</v>
      </c>
    </row>
    <row r="221" spans="1:27">
      <c r="A221" s="1">
        <v>2008</v>
      </c>
      <c r="B221" s="1" t="s">
        <v>749</v>
      </c>
      <c r="C221" s="1">
        <v>1</v>
      </c>
      <c r="D221" s="1">
        <v>1</v>
      </c>
      <c r="E221" s="1">
        <v>2</v>
      </c>
      <c r="F221" s="1">
        <v>2</v>
      </c>
      <c r="G221" s="1">
        <v>9</v>
      </c>
      <c r="H221" s="1">
        <v>0</v>
      </c>
      <c r="I221" s="1">
        <v>1</v>
      </c>
      <c r="J221" s="1">
        <v>1</v>
      </c>
      <c r="K221" s="1">
        <v>1</v>
      </c>
      <c r="L221" s="1">
        <v>14</v>
      </c>
      <c r="M221" s="1">
        <v>1</v>
      </c>
      <c r="N221" s="1">
        <v>1</v>
      </c>
      <c r="O221" s="1">
        <v>0</v>
      </c>
      <c r="P221" s="1">
        <v>1</v>
      </c>
      <c r="Q221" s="1">
        <v>0</v>
      </c>
      <c r="R221" s="1">
        <v>1</v>
      </c>
      <c r="S221" s="1">
        <v>1</v>
      </c>
      <c r="T221" s="1">
        <v>1</v>
      </c>
      <c r="U221" s="1">
        <v>4</v>
      </c>
      <c r="V221" s="1">
        <v>36</v>
      </c>
      <c r="W221" s="1">
        <v>0</v>
      </c>
      <c r="X221" s="1">
        <v>0</v>
      </c>
      <c r="Y221" s="1">
        <v>4</v>
      </c>
      <c r="Z221" s="1">
        <v>0</v>
      </c>
      <c r="AA221" s="1">
        <v>0</v>
      </c>
    </row>
    <row r="222" spans="1:27">
      <c r="A222" s="1">
        <v>2008</v>
      </c>
      <c r="B222" s="1" t="s">
        <v>750</v>
      </c>
      <c r="C222" s="1">
        <v>1</v>
      </c>
      <c r="D222" s="1">
        <v>1</v>
      </c>
      <c r="E222" s="1">
        <v>2</v>
      </c>
      <c r="F222" s="1">
        <v>2</v>
      </c>
      <c r="G222" s="1">
        <v>10</v>
      </c>
      <c r="H222" s="1">
        <v>0</v>
      </c>
      <c r="I222" s="1">
        <v>1</v>
      </c>
      <c r="J222" s="1">
        <v>1</v>
      </c>
      <c r="K222" s="1">
        <v>1</v>
      </c>
      <c r="L222" s="1">
        <v>15</v>
      </c>
      <c r="M222" s="1">
        <v>1</v>
      </c>
      <c r="N222" s="1">
        <v>1</v>
      </c>
      <c r="O222" s="1">
        <v>0</v>
      </c>
      <c r="P222" s="1">
        <v>1</v>
      </c>
      <c r="Q222" s="1">
        <v>0</v>
      </c>
      <c r="R222" s="1">
        <v>1</v>
      </c>
      <c r="S222" s="1">
        <v>1</v>
      </c>
      <c r="T222" s="1">
        <v>1</v>
      </c>
      <c r="U222" s="1">
        <v>6</v>
      </c>
      <c r="V222" s="1">
        <v>60</v>
      </c>
      <c r="W222" s="1">
        <v>0</v>
      </c>
      <c r="X222" s="1">
        <v>0</v>
      </c>
      <c r="Y222" s="1">
        <v>6</v>
      </c>
      <c r="Z222" s="1">
        <v>0</v>
      </c>
      <c r="AA222" s="1">
        <v>0</v>
      </c>
    </row>
    <row r="223" spans="1:27">
      <c r="A223" s="1">
        <v>2008</v>
      </c>
      <c r="B223" s="1" t="s">
        <v>751</v>
      </c>
      <c r="C223" s="1">
        <v>1</v>
      </c>
      <c r="D223" s="1">
        <v>1</v>
      </c>
      <c r="E223" s="1">
        <v>2</v>
      </c>
      <c r="F223" s="1">
        <v>2</v>
      </c>
      <c r="G223" s="1">
        <v>11</v>
      </c>
      <c r="H223" s="1">
        <v>1</v>
      </c>
      <c r="I223" s="1">
        <v>1</v>
      </c>
      <c r="J223" s="1">
        <v>1</v>
      </c>
      <c r="K223" s="1">
        <v>1</v>
      </c>
      <c r="L223" s="1">
        <v>12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15</v>
      </c>
      <c r="W223" s="1">
        <v>1</v>
      </c>
      <c r="X223" s="1">
        <v>1</v>
      </c>
      <c r="Y223" s="1">
        <v>1</v>
      </c>
      <c r="Z223" s="1">
        <v>2</v>
      </c>
      <c r="AA223" s="1">
        <v>0</v>
      </c>
    </row>
    <row r="224" spans="1:27">
      <c r="A224" s="1">
        <v>2008</v>
      </c>
      <c r="B224" s="1" t="s">
        <v>752</v>
      </c>
      <c r="C224" s="1">
        <v>1</v>
      </c>
      <c r="D224" s="1">
        <v>1</v>
      </c>
      <c r="E224" s="1">
        <v>2</v>
      </c>
      <c r="F224" s="1">
        <v>2</v>
      </c>
      <c r="G224" s="1">
        <v>11</v>
      </c>
      <c r="H224" s="1">
        <v>1</v>
      </c>
      <c r="I224" s="1">
        <v>1</v>
      </c>
      <c r="J224" s="1">
        <v>1</v>
      </c>
      <c r="K224" s="1">
        <v>1</v>
      </c>
      <c r="L224" s="1">
        <v>12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2</v>
      </c>
      <c r="V224" s="1">
        <v>22</v>
      </c>
      <c r="W224" s="1">
        <v>1</v>
      </c>
      <c r="X224" s="1">
        <v>2</v>
      </c>
      <c r="Y224" s="1">
        <v>2</v>
      </c>
      <c r="Z224" s="1">
        <v>4</v>
      </c>
      <c r="AA224" s="1">
        <v>0</v>
      </c>
    </row>
    <row r="225" spans="1:27">
      <c r="A225" s="1">
        <v>2009</v>
      </c>
      <c r="B225" s="1" t="s">
        <v>753</v>
      </c>
      <c r="C225" s="1">
        <v>1</v>
      </c>
      <c r="D225" s="1">
        <v>1</v>
      </c>
      <c r="E225" s="1">
        <v>2</v>
      </c>
      <c r="F225" s="1">
        <v>2</v>
      </c>
      <c r="G225" s="1">
        <v>4</v>
      </c>
      <c r="H225" s="1">
        <v>0</v>
      </c>
      <c r="I225" s="1">
        <v>1</v>
      </c>
      <c r="J225" s="1">
        <v>1</v>
      </c>
      <c r="K225" s="1">
        <v>1</v>
      </c>
      <c r="L225" s="1">
        <v>5</v>
      </c>
      <c r="M225" s="1">
        <v>1</v>
      </c>
      <c r="N225" s="1">
        <v>1</v>
      </c>
      <c r="O225" s="1">
        <v>0</v>
      </c>
      <c r="P225" s="1">
        <v>1</v>
      </c>
      <c r="Q225" s="1">
        <v>0</v>
      </c>
      <c r="R225" s="1">
        <v>1</v>
      </c>
      <c r="S225" s="1">
        <v>1</v>
      </c>
      <c r="T225" s="1">
        <v>1</v>
      </c>
      <c r="U225" s="1">
        <v>7</v>
      </c>
      <c r="V225" s="1">
        <v>43</v>
      </c>
      <c r="W225" s="1">
        <v>0</v>
      </c>
      <c r="X225" s="1">
        <v>0</v>
      </c>
      <c r="Y225" s="1">
        <v>7</v>
      </c>
      <c r="Z225" s="1">
        <v>0</v>
      </c>
      <c r="AA225" s="1">
        <v>0</v>
      </c>
    </row>
    <row r="226" spans="1:27">
      <c r="A226" s="1">
        <v>2010</v>
      </c>
      <c r="B226" s="1" t="s">
        <v>754</v>
      </c>
      <c r="C226" s="1">
        <v>1</v>
      </c>
      <c r="D226" s="1">
        <v>1</v>
      </c>
      <c r="E226" s="1">
        <v>2</v>
      </c>
      <c r="F226" s="1">
        <v>0</v>
      </c>
      <c r="G226" s="1">
        <v>5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1">
        <v>1</v>
      </c>
      <c r="Q226" s="1">
        <v>1</v>
      </c>
      <c r="R226" s="1">
        <v>1</v>
      </c>
      <c r="S226" s="1">
        <v>0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2011</v>
      </c>
      <c r="B227" s="1" t="s">
        <v>755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0</v>
      </c>
      <c r="I227" s="1">
        <v>1</v>
      </c>
      <c r="J227" s="1">
        <v>1</v>
      </c>
      <c r="K227" s="1">
        <v>1</v>
      </c>
      <c r="L227" s="1">
        <v>7</v>
      </c>
      <c r="M227" s="1">
        <v>1</v>
      </c>
      <c r="N227" s="1">
        <v>1</v>
      </c>
      <c r="O227" s="1">
        <v>0</v>
      </c>
      <c r="P227" s="1">
        <v>1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2011</v>
      </c>
      <c r="B228" s="1" t="s">
        <v>756</v>
      </c>
      <c r="C228" s="1">
        <v>1</v>
      </c>
      <c r="D228" s="1">
        <v>1</v>
      </c>
      <c r="E228" s="1">
        <v>1</v>
      </c>
      <c r="F228" s="1">
        <v>1</v>
      </c>
      <c r="G228" s="1">
        <v>2</v>
      </c>
      <c r="H228" s="1">
        <v>1</v>
      </c>
      <c r="I228" s="1">
        <v>1</v>
      </c>
      <c r="J228" s="1">
        <v>2</v>
      </c>
      <c r="K228" s="1">
        <v>1</v>
      </c>
      <c r="L228" s="1">
        <v>5</v>
      </c>
      <c r="M228" s="1">
        <v>1</v>
      </c>
      <c r="N228" s="1">
        <v>0</v>
      </c>
      <c r="O228" s="1">
        <v>0</v>
      </c>
      <c r="P228" s="1">
        <v>1</v>
      </c>
      <c r="Q228" s="1">
        <v>1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2011</v>
      </c>
      <c r="B229" s="1" t="s">
        <v>757</v>
      </c>
      <c r="C229" s="1">
        <v>1</v>
      </c>
      <c r="D229" s="1">
        <v>1</v>
      </c>
      <c r="E229" s="1">
        <v>2</v>
      </c>
      <c r="F229" s="1">
        <v>1</v>
      </c>
      <c r="G229" s="1">
        <v>2</v>
      </c>
      <c r="H229" s="1">
        <v>1</v>
      </c>
      <c r="I229" s="1">
        <v>1</v>
      </c>
      <c r="J229" s="1">
        <v>2</v>
      </c>
      <c r="K229" s="1">
        <v>1</v>
      </c>
      <c r="L229" s="1">
        <v>5</v>
      </c>
      <c r="M229" s="1">
        <v>1</v>
      </c>
      <c r="N229" s="1">
        <v>1</v>
      </c>
      <c r="O229" s="1">
        <v>0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2012</v>
      </c>
      <c r="B230" s="1" t="s">
        <v>758</v>
      </c>
      <c r="C230" s="1">
        <v>1</v>
      </c>
      <c r="D230" s="1">
        <v>1</v>
      </c>
      <c r="E230" s="1">
        <v>2</v>
      </c>
      <c r="F230" s="1">
        <v>2</v>
      </c>
      <c r="G230" s="1">
        <v>4</v>
      </c>
      <c r="H230" s="1">
        <v>1</v>
      </c>
      <c r="I230" s="1">
        <v>1</v>
      </c>
      <c r="J230" s="1">
        <v>2</v>
      </c>
      <c r="K230" s="1">
        <v>1</v>
      </c>
      <c r="L230" s="1">
        <v>21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1</v>
      </c>
    </row>
    <row r="231" spans="1:27">
      <c r="A231" s="1">
        <v>2012</v>
      </c>
      <c r="B231" s="1" t="s">
        <v>759</v>
      </c>
      <c r="C231" s="1">
        <v>1</v>
      </c>
      <c r="D231" s="1">
        <v>1</v>
      </c>
      <c r="E231" s="1">
        <v>2</v>
      </c>
      <c r="F231" s="1">
        <v>1</v>
      </c>
      <c r="G231" s="1">
        <v>4</v>
      </c>
      <c r="H231" s="1">
        <v>1</v>
      </c>
      <c r="I231" s="1">
        <v>1</v>
      </c>
      <c r="J231" s="1">
        <v>1</v>
      </c>
      <c r="K231" s="1">
        <v>1</v>
      </c>
      <c r="L231" s="1">
        <v>21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2</v>
      </c>
      <c r="V231" s="1">
        <v>35</v>
      </c>
      <c r="W231" s="1">
        <v>1</v>
      </c>
      <c r="X231" s="1">
        <v>2</v>
      </c>
      <c r="Y231" s="1">
        <v>2</v>
      </c>
      <c r="Z231" s="1">
        <v>4</v>
      </c>
      <c r="AA231" s="1">
        <v>1</v>
      </c>
    </row>
    <row r="232" spans="1:27">
      <c r="A232" s="1">
        <v>2012</v>
      </c>
      <c r="B232" s="1" t="s">
        <v>760</v>
      </c>
      <c r="C232" s="1">
        <v>1</v>
      </c>
      <c r="D232" s="1">
        <v>1</v>
      </c>
      <c r="E232" s="1">
        <v>2</v>
      </c>
      <c r="F232" s="1">
        <v>1</v>
      </c>
      <c r="G232" s="1">
        <v>4</v>
      </c>
      <c r="H232" s="1">
        <v>1</v>
      </c>
      <c r="I232" s="1">
        <v>1</v>
      </c>
      <c r="J232" s="1">
        <v>1</v>
      </c>
      <c r="K232" s="1">
        <v>1</v>
      </c>
      <c r="L232" s="1">
        <v>21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2</v>
      </c>
      <c r="V232" s="1">
        <v>35</v>
      </c>
      <c r="W232" s="1">
        <v>1</v>
      </c>
      <c r="X232" s="1">
        <v>2</v>
      </c>
      <c r="Y232" s="1">
        <v>2</v>
      </c>
      <c r="Z232" s="1">
        <v>4</v>
      </c>
      <c r="AA232" s="1">
        <v>1</v>
      </c>
    </row>
    <row r="233" spans="1:27">
      <c r="A233" s="1">
        <v>2013</v>
      </c>
      <c r="B233" s="1" t="s">
        <v>761</v>
      </c>
      <c r="C233" s="1">
        <v>1</v>
      </c>
      <c r="D233" s="1">
        <v>1</v>
      </c>
      <c r="E233" s="1">
        <v>2</v>
      </c>
      <c r="F233" s="1">
        <v>1</v>
      </c>
      <c r="G233" s="1">
        <v>3</v>
      </c>
      <c r="H233" s="1">
        <v>1</v>
      </c>
      <c r="I233" s="1">
        <v>1</v>
      </c>
      <c r="J233" s="1">
        <v>2</v>
      </c>
      <c r="K233" s="1">
        <v>1</v>
      </c>
      <c r="L233" s="1">
        <v>3</v>
      </c>
      <c r="M233" s="1">
        <v>1</v>
      </c>
      <c r="N233" s="1">
        <v>1</v>
      </c>
      <c r="O233" s="1">
        <v>0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14</v>
      </c>
      <c r="W233" s="1">
        <v>1</v>
      </c>
      <c r="X233" s="1">
        <v>1</v>
      </c>
      <c r="Y233" s="1">
        <v>1</v>
      </c>
      <c r="Z233" s="1">
        <v>2</v>
      </c>
      <c r="AA233" s="1">
        <v>0</v>
      </c>
    </row>
    <row r="234" spans="1:27">
      <c r="A234" s="1">
        <v>2013</v>
      </c>
      <c r="B234" s="1" t="s">
        <v>762</v>
      </c>
      <c r="C234" s="1">
        <v>1</v>
      </c>
      <c r="D234" s="1">
        <v>1</v>
      </c>
      <c r="E234" s="1">
        <v>1</v>
      </c>
      <c r="F234" s="1">
        <v>2</v>
      </c>
      <c r="G234" s="1">
        <v>2</v>
      </c>
      <c r="H234" s="1">
        <v>1</v>
      </c>
      <c r="I234" s="1">
        <v>1</v>
      </c>
      <c r="J234" s="1">
        <v>2</v>
      </c>
      <c r="K234" s="1">
        <v>1</v>
      </c>
      <c r="L234" s="1">
        <v>4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4</v>
      </c>
      <c r="V234" s="1">
        <v>49</v>
      </c>
      <c r="W234" s="1">
        <v>1</v>
      </c>
      <c r="X234" s="1">
        <v>4</v>
      </c>
      <c r="Y234" s="1">
        <v>4</v>
      </c>
      <c r="Z234" s="1">
        <v>8</v>
      </c>
      <c r="AA234" s="1">
        <v>0</v>
      </c>
    </row>
    <row r="235" spans="1:27">
      <c r="A235" s="1">
        <v>2013</v>
      </c>
      <c r="B235" s="1" t="s">
        <v>763</v>
      </c>
      <c r="C235" s="1">
        <v>1</v>
      </c>
      <c r="D235" s="1">
        <v>1</v>
      </c>
      <c r="E235" s="1">
        <v>2</v>
      </c>
      <c r="F235" s="1">
        <v>2</v>
      </c>
      <c r="G235" s="1">
        <v>2</v>
      </c>
      <c r="H235" s="1">
        <v>1</v>
      </c>
      <c r="I235" s="1">
        <v>1</v>
      </c>
      <c r="J235" s="1">
        <v>2</v>
      </c>
      <c r="K235" s="1">
        <v>1</v>
      </c>
      <c r="L235" s="1">
        <v>4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4</v>
      </c>
      <c r="V235" s="1">
        <v>49</v>
      </c>
      <c r="W235" s="1">
        <v>1</v>
      </c>
      <c r="X235" s="1">
        <v>4</v>
      </c>
      <c r="Y235" s="1">
        <v>4</v>
      </c>
      <c r="Z235" s="1">
        <v>8</v>
      </c>
      <c r="AA235" s="1">
        <v>0</v>
      </c>
    </row>
    <row r="236" spans="1:27">
      <c r="A236" s="1">
        <v>2013</v>
      </c>
      <c r="B236" s="1" t="s">
        <v>764</v>
      </c>
      <c r="C236" s="1">
        <v>1</v>
      </c>
      <c r="D236" s="1">
        <v>1</v>
      </c>
      <c r="E236" s="1">
        <v>1</v>
      </c>
      <c r="F236" s="1">
        <v>0</v>
      </c>
      <c r="G236" s="1">
        <v>5</v>
      </c>
      <c r="H236" s="1">
        <v>1</v>
      </c>
      <c r="I236" s="1">
        <v>1</v>
      </c>
      <c r="J236" s="1">
        <v>2</v>
      </c>
      <c r="K236" s="1">
        <v>1</v>
      </c>
      <c r="L236" s="1">
        <v>5</v>
      </c>
      <c r="M236" s="1">
        <v>1</v>
      </c>
      <c r="N236" s="1">
        <v>0</v>
      </c>
      <c r="O236" s="1">
        <v>1</v>
      </c>
      <c r="P236" s="1">
        <v>1</v>
      </c>
      <c r="Q236" s="1">
        <v>1</v>
      </c>
      <c r="R236" s="1">
        <v>0</v>
      </c>
      <c r="S236" s="1">
        <v>1</v>
      </c>
      <c r="T236" s="1">
        <v>1</v>
      </c>
      <c r="U236" s="1">
        <v>5</v>
      </c>
      <c r="V236" s="1">
        <v>51</v>
      </c>
      <c r="W236" s="1">
        <v>1</v>
      </c>
      <c r="X236" s="1">
        <v>5</v>
      </c>
      <c r="Y236" s="1">
        <v>5</v>
      </c>
      <c r="Z236" s="1">
        <v>10</v>
      </c>
      <c r="AA236" s="1">
        <v>0</v>
      </c>
    </row>
    <row r="237" spans="1:27">
      <c r="A237" s="1">
        <v>2013</v>
      </c>
      <c r="B237" s="1" t="s">
        <v>765</v>
      </c>
      <c r="C237" s="1">
        <v>1</v>
      </c>
      <c r="D237" s="1">
        <v>1</v>
      </c>
      <c r="E237" s="1">
        <v>1</v>
      </c>
      <c r="F237" s="1">
        <v>0</v>
      </c>
      <c r="G237" s="1">
        <v>1</v>
      </c>
      <c r="H237" s="1">
        <v>1</v>
      </c>
      <c r="I237" s="1">
        <v>1</v>
      </c>
      <c r="J237" s="1">
        <v>2</v>
      </c>
      <c r="K237" s="1">
        <v>1</v>
      </c>
      <c r="L237" s="1">
        <v>7</v>
      </c>
      <c r="M237" s="1">
        <v>1</v>
      </c>
      <c r="N237" s="1">
        <v>0</v>
      </c>
      <c r="O237" s="1">
        <v>0</v>
      </c>
      <c r="P237" s="1">
        <v>1</v>
      </c>
      <c r="Q237" s="1">
        <v>1</v>
      </c>
      <c r="R237" s="1">
        <v>1</v>
      </c>
      <c r="S237" s="1">
        <v>1</v>
      </c>
      <c r="T237" s="1">
        <v>0</v>
      </c>
      <c r="U237" s="1">
        <v>2</v>
      </c>
      <c r="V237" s="1">
        <v>122</v>
      </c>
      <c r="W237" s="1">
        <v>1</v>
      </c>
      <c r="X237" s="1">
        <v>2</v>
      </c>
      <c r="Y237" s="1">
        <v>2</v>
      </c>
      <c r="Z237" s="1">
        <v>4</v>
      </c>
      <c r="AA237" s="1">
        <v>0</v>
      </c>
    </row>
    <row r="238" spans="1:27">
      <c r="A238" s="1">
        <v>2013</v>
      </c>
      <c r="B238" s="1" t="s">
        <v>766</v>
      </c>
      <c r="C238" s="1">
        <v>1</v>
      </c>
      <c r="D238" s="1">
        <v>1</v>
      </c>
      <c r="E238" s="1">
        <v>1</v>
      </c>
      <c r="F238" s="1">
        <v>0</v>
      </c>
      <c r="G238" s="1">
        <v>7</v>
      </c>
      <c r="H238" s="1">
        <v>1</v>
      </c>
      <c r="I238" s="1">
        <v>1</v>
      </c>
      <c r="J238" s="1">
        <v>3</v>
      </c>
      <c r="K238" s="1">
        <v>1</v>
      </c>
      <c r="L238" s="1">
        <v>3</v>
      </c>
      <c r="M238" s="1">
        <v>1</v>
      </c>
      <c r="N238" s="1">
        <v>0</v>
      </c>
      <c r="O238" s="1">
        <v>0</v>
      </c>
      <c r="P238" s="1">
        <v>1</v>
      </c>
      <c r="Q238" s="1">
        <v>1</v>
      </c>
      <c r="R238" s="1">
        <v>1</v>
      </c>
      <c r="S238" s="1">
        <v>1</v>
      </c>
      <c r="T238" s="1">
        <v>0</v>
      </c>
      <c r="U238" s="1">
        <v>4</v>
      </c>
      <c r="V238" s="1">
        <v>120</v>
      </c>
      <c r="W238" s="1">
        <v>1</v>
      </c>
      <c r="X238" s="1">
        <v>4</v>
      </c>
      <c r="Y238" s="1">
        <v>4</v>
      </c>
      <c r="Z238" s="1">
        <v>8</v>
      </c>
      <c r="AA238" s="1">
        <v>1</v>
      </c>
    </row>
    <row r="239" spans="1:27">
      <c r="A239" s="1">
        <v>2013</v>
      </c>
      <c r="B239" s="1" t="s">
        <v>767</v>
      </c>
      <c r="C239" s="1">
        <v>1</v>
      </c>
      <c r="D239" s="1">
        <v>1</v>
      </c>
      <c r="E239" s="1">
        <v>2</v>
      </c>
      <c r="F239" s="1">
        <v>0</v>
      </c>
      <c r="G239" s="1">
        <v>3</v>
      </c>
      <c r="H239" s="1">
        <v>1</v>
      </c>
      <c r="I239" s="1">
        <v>1</v>
      </c>
      <c r="J239" s="1">
        <v>1</v>
      </c>
      <c r="K239" s="1">
        <v>1</v>
      </c>
      <c r="L239" s="1">
        <v>7</v>
      </c>
      <c r="M239" s="1">
        <v>1</v>
      </c>
      <c r="N239" s="1">
        <v>1</v>
      </c>
      <c r="O239" s="1">
        <v>0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2013</v>
      </c>
      <c r="B240" s="1" t="s">
        <v>768</v>
      </c>
      <c r="C240" s="1">
        <v>1</v>
      </c>
      <c r="D240" s="1">
        <v>1</v>
      </c>
      <c r="E240" s="1">
        <v>2</v>
      </c>
      <c r="F240" s="1">
        <v>0</v>
      </c>
      <c r="G240" s="1">
        <v>3</v>
      </c>
      <c r="H240" s="1">
        <v>1</v>
      </c>
      <c r="I240" s="1">
        <v>1</v>
      </c>
      <c r="J240" s="1">
        <v>1</v>
      </c>
      <c r="K240" s="1">
        <v>1</v>
      </c>
      <c r="L240" s="1">
        <v>7</v>
      </c>
      <c r="M240" s="1">
        <v>1</v>
      </c>
      <c r="N240" s="1">
        <v>1</v>
      </c>
      <c r="O240" s="1">
        <v>0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2013</v>
      </c>
      <c r="B241" s="1" t="s">
        <v>769</v>
      </c>
      <c r="C241" s="1">
        <v>1</v>
      </c>
      <c r="D241" s="1">
        <v>1</v>
      </c>
      <c r="E241" s="1">
        <v>2</v>
      </c>
      <c r="F241" s="1">
        <v>0</v>
      </c>
      <c r="G241" s="1">
        <v>4</v>
      </c>
      <c r="H241" s="1">
        <v>1</v>
      </c>
      <c r="I241" s="1">
        <v>1</v>
      </c>
      <c r="J241" s="1">
        <v>1</v>
      </c>
      <c r="K241" s="1">
        <v>1</v>
      </c>
      <c r="L241" s="1">
        <v>7</v>
      </c>
      <c r="M241" s="1">
        <v>1</v>
      </c>
      <c r="N241" s="1">
        <v>1</v>
      </c>
      <c r="O241" s="1">
        <v>0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2014</v>
      </c>
      <c r="B242" s="1" t="s">
        <v>770</v>
      </c>
      <c r="C242" s="1">
        <v>1</v>
      </c>
      <c r="D242" s="1">
        <v>1</v>
      </c>
      <c r="E242" s="1">
        <v>1</v>
      </c>
      <c r="F242" s="1">
        <v>0</v>
      </c>
      <c r="G242" s="1">
        <v>2</v>
      </c>
      <c r="H242" s="1">
        <v>1</v>
      </c>
      <c r="I242" s="1">
        <v>1</v>
      </c>
      <c r="J242" s="1">
        <v>1</v>
      </c>
      <c r="K242" s="1">
        <v>1</v>
      </c>
      <c r="L242" s="1">
        <v>14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2</v>
      </c>
      <c r="V242" s="1">
        <v>54</v>
      </c>
      <c r="W242" s="1">
        <v>1</v>
      </c>
      <c r="X242" s="1">
        <v>2</v>
      </c>
      <c r="Y242" s="1">
        <v>2</v>
      </c>
      <c r="Z242" s="1">
        <v>4</v>
      </c>
      <c r="AA242" s="1">
        <v>0</v>
      </c>
    </row>
    <row r="243" spans="1:27">
      <c r="A243" s="1">
        <v>2014</v>
      </c>
      <c r="B243" s="1" t="s">
        <v>771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2014</v>
      </c>
      <c r="B244" s="1" t="s">
        <v>772</v>
      </c>
      <c r="C244" s="1">
        <v>1</v>
      </c>
      <c r="D244" s="1">
        <v>1</v>
      </c>
      <c r="E244" s="1">
        <v>2</v>
      </c>
      <c r="F244" s="1">
        <v>0</v>
      </c>
      <c r="G244" s="1">
        <v>17</v>
      </c>
      <c r="H244" s="1">
        <v>1</v>
      </c>
      <c r="I244" s="1">
        <v>1</v>
      </c>
      <c r="J244" s="1">
        <v>3</v>
      </c>
      <c r="K244" s="1">
        <v>1</v>
      </c>
      <c r="L244" s="1">
        <v>0</v>
      </c>
      <c r="M244" s="1">
        <v>1</v>
      </c>
      <c r="N244" s="1">
        <v>1</v>
      </c>
      <c r="O244" s="1">
        <v>0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12</v>
      </c>
      <c r="V244" s="1">
        <v>203</v>
      </c>
      <c r="W244" s="1">
        <v>1</v>
      </c>
      <c r="X244" s="1">
        <v>12</v>
      </c>
      <c r="Y244" s="1">
        <v>12</v>
      </c>
      <c r="Z244" s="1">
        <v>24</v>
      </c>
      <c r="AA244" s="1">
        <v>0</v>
      </c>
    </row>
    <row r="245" spans="1:27">
      <c r="A245" s="1">
        <v>2014</v>
      </c>
      <c r="B245" s="1" t="s">
        <v>773</v>
      </c>
      <c r="C245" s="1">
        <v>1</v>
      </c>
      <c r="D245" s="1">
        <v>1</v>
      </c>
      <c r="E245" s="1">
        <v>2</v>
      </c>
      <c r="F245" s="1">
        <v>0</v>
      </c>
      <c r="G245" s="1">
        <v>17</v>
      </c>
      <c r="H245" s="1">
        <v>1</v>
      </c>
      <c r="I245" s="1">
        <v>1</v>
      </c>
      <c r="J245" s="1">
        <v>3</v>
      </c>
      <c r="K245" s="1">
        <v>1</v>
      </c>
      <c r="L245" s="1">
        <v>0</v>
      </c>
      <c r="M245" s="1">
        <v>1</v>
      </c>
      <c r="N245" s="1">
        <v>1</v>
      </c>
      <c r="O245" s="1">
        <v>0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8</v>
      </c>
      <c r="V245" s="1">
        <v>142</v>
      </c>
      <c r="W245" s="1">
        <v>1</v>
      </c>
      <c r="X245" s="1">
        <v>8</v>
      </c>
      <c r="Y245" s="1">
        <v>8</v>
      </c>
      <c r="Z245" s="1">
        <v>16</v>
      </c>
      <c r="AA245" s="1">
        <v>0</v>
      </c>
    </row>
    <row r="246" spans="1:27">
      <c r="A246" s="1">
        <v>2014</v>
      </c>
      <c r="B246" s="1" t="s">
        <v>774</v>
      </c>
      <c r="C246" s="1">
        <v>1</v>
      </c>
      <c r="D246" s="1">
        <v>1</v>
      </c>
      <c r="E246" s="1">
        <v>1</v>
      </c>
      <c r="F246" s="1">
        <v>0</v>
      </c>
      <c r="G246" s="1">
        <v>1</v>
      </c>
      <c r="H246" s="1">
        <v>1</v>
      </c>
      <c r="I246" s="1">
        <v>1</v>
      </c>
      <c r="J246" s="1">
        <v>2</v>
      </c>
      <c r="K246" s="1">
        <v>1</v>
      </c>
      <c r="L246" s="1">
        <v>9</v>
      </c>
      <c r="M246" s="1">
        <v>1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2014</v>
      </c>
      <c r="B247" s="1" t="s">
        <v>775</v>
      </c>
      <c r="C247" s="1">
        <v>1</v>
      </c>
      <c r="D247" s="1">
        <v>1</v>
      </c>
      <c r="E247" s="1">
        <v>2</v>
      </c>
      <c r="F247" s="1">
        <v>1</v>
      </c>
      <c r="G247" s="1">
        <v>2</v>
      </c>
      <c r="H247" s="1">
        <v>1</v>
      </c>
      <c r="I247" s="1">
        <v>1</v>
      </c>
      <c r="J247" s="1">
        <v>2</v>
      </c>
      <c r="K247" s="1">
        <v>1</v>
      </c>
      <c r="L247" s="1">
        <v>9</v>
      </c>
      <c r="M247" s="1">
        <v>1</v>
      </c>
      <c r="N247" s="1">
        <v>1</v>
      </c>
      <c r="O247" s="1">
        <v>0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2014</v>
      </c>
      <c r="B248" s="1" t="s">
        <v>776</v>
      </c>
      <c r="C248" s="1">
        <v>1</v>
      </c>
      <c r="D248" s="1">
        <v>1</v>
      </c>
      <c r="E248" s="1">
        <v>1</v>
      </c>
      <c r="F248" s="1">
        <v>0</v>
      </c>
      <c r="G248" s="1">
        <v>3</v>
      </c>
      <c r="H248" s="1">
        <v>1</v>
      </c>
      <c r="I248" s="1">
        <v>1</v>
      </c>
      <c r="J248" s="1">
        <v>2</v>
      </c>
      <c r="K248" s="1">
        <v>1</v>
      </c>
      <c r="L248" s="1">
        <v>17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  <c r="S248" s="1">
        <v>1</v>
      </c>
      <c r="T248" s="1">
        <v>1</v>
      </c>
      <c r="U248" s="1">
        <v>1</v>
      </c>
      <c r="V248" s="1">
        <v>7</v>
      </c>
      <c r="W248" s="1">
        <v>1</v>
      </c>
      <c r="X248" s="1">
        <v>1</v>
      </c>
      <c r="Y248" s="1">
        <v>1</v>
      </c>
      <c r="Z248" s="1">
        <v>2</v>
      </c>
      <c r="AA248" s="1">
        <v>0</v>
      </c>
    </row>
    <row r="249" spans="1:27">
      <c r="A249" s="1">
        <v>2014</v>
      </c>
      <c r="B249" s="1" t="s">
        <v>777</v>
      </c>
      <c r="C249" s="1">
        <v>1</v>
      </c>
      <c r="D249" s="1">
        <v>1</v>
      </c>
      <c r="E249" s="1">
        <v>1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9</v>
      </c>
      <c r="M249" s="1">
        <v>1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2014</v>
      </c>
      <c r="B250" s="1" t="s">
        <v>778</v>
      </c>
      <c r="C250" s="1">
        <v>1</v>
      </c>
      <c r="D250" s="1">
        <v>1</v>
      </c>
      <c r="E250" s="1">
        <v>2</v>
      </c>
      <c r="F250" s="1">
        <v>0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9</v>
      </c>
      <c r="M250" s="1">
        <v>1</v>
      </c>
      <c r="N250" s="1">
        <v>1</v>
      </c>
      <c r="O250" s="1">
        <v>0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2014</v>
      </c>
      <c r="B251" s="1" t="s">
        <v>779</v>
      </c>
      <c r="C251" s="1">
        <v>1</v>
      </c>
      <c r="D251" s="1">
        <v>1</v>
      </c>
      <c r="E251" s="1">
        <v>1</v>
      </c>
      <c r="F251" s="1">
        <v>0</v>
      </c>
      <c r="G251" s="1">
        <v>3</v>
      </c>
      <c r="H251" s="1">
        <v>1</v>
      </c>
      <c r="I251" s="1">
        <v>1</v>
      </c>
      <c r="J251" s="1">
        <v>1</v>
      </c>
      <c r="K251" s="1">
        <v>1</v>
      </c>
      <c r="L251" s="1">
        <v>7</v>
      </c>
      <c r="M251" s="1">
        <v>1</v>
      </c>
      <c r="N251" s="1">
        <v>1</v>
      </c>
      <c r="O251" s="1">
        <v>0</v>
      </c>
      <c r="P251" s="1">
        <v>1</v>
      </c>
      <c r="Q251" s="1">
        <v>1</v>
      </c>
      <c r="R251" s="1">
        <v>0</v>
      </c>
      <c r="S251" s="1">
        <v>1</v>
      </c>
      <c r="T251" s="1">
        <v>1</v>
      </c>
      <c r="U251" s="1">
        <v>1</v>
      </c>
      <c r="V251" s="1">
        <v>21</v>
      </c>
      <c r="W251" s="1">
        <v>1</v>
      </c>
      <c r="X251" s="1">
        <v>1</v>
      </c>
      <c r="Y251" s="1">
        <v>1</v>
      </c>
      <c r="Z251" s="1">
        <v>2</v>
      </c>
      <c r="AA251" s="1">
        <v>0</v>
      </c>
    </row>
    <row r="252" spans="1:27">
      <c r="A252" s="1">
        <v>2014</v>
      </c>
      <c r="B252" s="1" t="s">
        <v>780</v>
      </c>
      <c r="C252" s="1">
        <v>1</v>
      </c>
      <c r="D252" s="1">
        <v>1</v>
      </c>
      <c r="E252" s="1">
        <v>1</v>
      </c>
      <c r="F252" s="1">
        <v>0</v>
      </c>
      <c r="G252" s="1">
        <v>3</v>
      </c>
      <c r="H252" s="1">
        <v>1</v>
      </c>
      <c r="I252" s="1">
        <v>1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2014</v>
      </c>
      <c r="B253" s="1" t="s">
        <v>781</v>
      </c>
      <c r="C253" s="1">
        <v>1</v>
      </c>
      <c r="D253" s="1">
        <v>1</v>
      </c>
      <c r="E253" s="1">
        <v>1</v>
      </c>
      <c r="F253" s="1">
        <v>0</v>
      </c>
      <c r="G253" s="1">
        <v>2</v>
      </c>
      <c r="H253" s="1">
        <v>1</v>
      </c>
      <c r="I253" s="1">
        <v>1</v>
      </c>
      <c r="J253" s="1">
        <v>1</v>
      </c>
      <c r="K253" s="1">
        <v>1</v>
      </c>
      <c r="L253" s="1">
        <v>9</v>
      </c>
      <c r="M253" s="1">
        <v>1</v>
      </c>
      <c r="N253" s="1">
        <v>1</v>
      </c>
      <c r="O253" s="1">
        <v>0</v>
      </c>
      <c r="P253" s="1">
        <v>1</v>
      </c>
      <c r="Q253" s="1">
        <v>1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2015</v>
      </c>
      <c r="B254" s="1" t="s">
        <v>782</v>
      </c>
      <c r="C254" s="1">
        <v>1</v>
      </c>
      <c r="D254" s="1">
        <v>1</v>
      </c>
      <c r="E254" s="1">
        <v>3</v>
      </c>
      <c r="F254" s="1">
        <v>0</v>
      </c>
      <c r="G254" s="1">
        <v>6</v>
      </c>
      <c r="H254" s="1">
        <v>1</v>
      </c>
      <c r="I254" s="1">
        <v>1</v>
      </c>
      <c r="J254" s="1">
        <v>3</v>
      </c>
      <c r="K254" s="1">
        <v>1</v>
      </c>
      <c r="L254" s="1">
        <v>7</v>
      </c>
      <c r="M254" s="1">
        <v>1</v>
      </c>
      <c r="N254" s="1">
        <v>0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16</v>
      </c>
      <c r="W254" s="1">
        <v>1</v>
      </c>
      <c r="X254" s="1">
        <v>1</v>
      </c>
      <c r="Y254" s="1">
        <v>1</v>
      </c>
      <c r="Z254" s="1">
        <v>2</v>
      </c>
      <c r="AA254" s="1">
        <v>0</v>
      </c>
    </row>
    <row r="255" spans="1:27">
      <c r="A255" s="1">
        <v>2015</v>
      </c>
      <c r="B255" s="1" t="s">
        <v>783</v>
      </c>
      <c r="C255" s="1">
        <v>1</v>
      </c>
      <c r="D255" s="1">
        <v>1</v>
      </c>
      <c r="E255" s="1">
        <v>3</v>
      </c>
      <c r="F255" s="1">
        <v>0</v>
      </c>
      <c r="G255" s="1">
        <v>6</v>
      </c>
      <c r="H255" s="1">
        <v>1</v>
      </c>
      <c r="I255" s="1">
        <v>1</v>
      </c>
      <c r="J255" s="1">
        <v>3</v>
      </c>
      <c r="K255" s="1">
        <v>1</v>
      </c>
      <c r="L255" s="1">
        <v>7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16</v>
      </c>
      <c r="W255" s="1">
        <v>1</v>
      </c>
      <c r="X255" s="1">
        <v>1</v>
      </c>
      <c r="Y255" s="1">
        <v>1</v>
      </c>
      <c r="Z255" s="1">
        <v>2</v>
      </c>
      <c r="AA255" s="1">
        <v>0</v>
      </c>
    </row>
    <row r="256" spans="1:27">
      <c r="A256" s="1">
        <v>2015</v>
      </c>
      <c r="B256" s="1" t="s">
        <v>784</v>
      </c>
      <c r="C256" s="1">
        <v>1</v>
      </c>
      <c r="D256" s="1">
        <v>1</v>
      </c>
      <c r="E256" s="1">
        <v>2</v>
      </c>
      <c r="F256" s="1">
        <v>0</v>
      </c>
      <c r="G256" s="1">
        <v>6</v>
      </c>
      <c r="H256" s="1">
        <v>1</v>
      </c>
      <c r="I256" s="1">
        <v>1</v>
      </c>
      <c r="J256" s="1">
        <v>3</v>
      </c>
      <c r="K256" s="1">
        <v>1</v>
      </c>
      <c r="L256" s="1">
        <v>3</v>
      </c>
      <c r="M256" s="1">
        <v>1</v>
      </c>
      <c r="N256" s="1">
        <v>0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2</v>
      </c>
      <c r="V256" s="1">
        <v>38</v>
      </c>
      <c r="W256" s="1">
        <v>1</v>
      </c>
      <c r="X256" s="1">
        <v>2</v>
      </c>
      <c r="Y256" s="1">
        <v>2</v>
      </c>
      <c r="Z256" s="1">
        <v>4</v>
      </c>
      <c r="AA256" s="1">
        <v>0</v>
      </c>
    </row>
    <row r="257" spans="1:27">
      <c r="A257" s="1">
        <v>2015</v>
      </c>
      <c r="B257" s="1" t="s">
        <v>533</v>
      </c>
      <c r="C257" s="1">
        <v>1</v>
      </c>
      <c r="D257" s="1">
        <v>1</v>
      </c>
      <c r="E257" s="1">
        <v>2</v>
      </c>
      <c r="F257" s="1">
        <v>0</v>
      </c>
      <c r="G257" s="1">
        <v>6</v>
      </c>
      <c r="H257" s="1">
        <v>1</v>
      </c>
      <c r="I257" s="1">
        <v>1</v>
      </c>
      <c r="J257" s="1">
        <v>3</v>
      </c>
      <c r="K257" s="1">
        <v>1</v>
      </c>
      <c r="L257" s="1">
        <v>3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2</v>
      </c>
      <c r="V257" s="1">
        <v>38</v>
      </c>
      <c r="W257" s="1">
        <v>1</v>
      </c>
      <c r="X257" s="1">
        <v>2</v>
      </c>
      <c r="Y257" s="1">
        <v>2</v>
      </c>
      <c r="Z257" s="1">
        <v>4</v>
      </c>
      <c r="AA257" s="1">
        <v>0</v>
      </c>
    </row>
    <row r="258" spans="1:27">
      <c r="A258" s="1">
        <v>2015</v>
      </c>
      <c r="B258" s="1" t="s">
        <v>785</v>
      </c>
      <c r="C258" s="1">
        <v>1</v>
      </c>
      <c r="D258" s="1">
        <v>1</v>
      </c>
      <c r="E258" s="1">
        <v>2</v>
      </c>
      <c r="F258" s="1">
        <v>0</v>
      </c>
      <c r="G258" s="1">
        <v>5</v>
      </c>
      <c r="H258" s="1">
        <v>1</v>
      </c>
      <c r="I258" s="1">
        <v>1</v>
      </c>
      <c r="J258" s="1">
        <v>3</v>
      </c>
      <c r="K258" s="1">
        <v>1</v>
      </c>
      <c r="L258" s="1">
        <v>4</v>
      </c>
      <c r="M258" s="1">
        <v>1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24</v>
      </c>
      <c r="W258" s="1">
        <v>1</v>
      </c>
      <c r="X258" s="1">
        <v>1</v>
      </c>
      <c r="Y258" s="1">
        <v>1</v>
      </c>
      <c r="Z258" s="1">
        <v>2</v>
      </c>
      <c r="AA258" s="1">
        <v>0</v>
      </c>
    </row>
    <row r="259" spans="1:27">
      <c r="A259" s="1">
        <v>2015</v>
      </c>
      <c r="B259" s="1" t="s">
        <v>535</v>
      </c>
      <c r="C259" s="1">
        <v>1</v>
      </c>
      <c r="D259" s="1">
        <v>1</v>
      </c>
      <c r="E259" s="1">
        <v>2</v>
      </c>
      <c r="F259" s="1">
        <v>0</v>
      </c>
      <c r="G259" s="1">
        <v>5</v>
      </c>
      <c r="H259" s="1">
        <v>1</v>
      </c>
      <c r="I259" s="1">
        <v>1</v>
      </c>
      <c r="J259" s="1">
        <v>3</v>
      </c>
      <c r="K259" s="1">
        <v>1</v>
      </c>
      <c r="L259" s="1">
        <v>4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24</v>
      </c>
      <c r="W259" s="1">
        <v>1</v>
      </c>
      <c r="X259" s="1">
        <v>1</v>
      </c>
      <c r="Y259" s="1">
        <v>1</v>
      </c>
      <c r="Z259" s="1">
        <v>2</v>
      </c>
      <c r="AA259" s="1">
        <v>0</v>
      </c>
    </row>
    <row r="260" spans="1:27">
      <c r="A260" s="1">
        <v>2015</v>
      </c>
      <c r="B260" s="1" t="s">
        <v>537</v>
      </c>
      <c r="C260" s="1">
        <v>1</v>
      </c>
      <c r="D260" s="1">
        <v>1</v>
      </c>
      <c r="E260" s="1">
        <v>2</v>
      </c>
      <c r="F260" s="1">
        <v>0</v>
      </c>
      <c r="G260" s="1">
        <v>4</v>
      </c>
      <c r="H260" s="1">
        <v>1</v>
      </c>
      <c r="I260" s="1">
        <v>1</v>
      </c>
      <c r="J260" s="1">
        <v>3</v>
      </c>
      <c r="K260" s="1">
        <v>1</v>
      </c>
      <c r="L260" s="1">
        <v>6</v>
      </c>
      <c r="M260" s="1">
        <v>1</v>
      </c>
      <c r="N260" s="1">
        <v>0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13</v>
      </c>
      <c r="W260" s="1">
        <v>1</v>
      </c>
      <c r="X260" s="1">
        <v>1</v>
      </c>
      <c r="Y260" s="1">
        <v>1</v>
      </c>
      <c r="Z260" s="1">
        <v>2</v>
      </c>
      <c r="AA260" s="1">
        <v>0</v>
      </c>
    </row>
    <row r="261" spans="1:27">
      <c r="A261" s="1">
        <v>2015</v>
      </c>
      <c r="B261" s="1" t="s">
        <v>538</v>
      </c>
      <c r="C261" s="1">
        <v>1</v>
      </c>
      <c r="D261" s="1">
        <v>1</v>
      </c>
      <c r="E261" s="1">
        <v>2</v>
      </c>
      <c r="F261" s="1">
        <v>0</v>
      </c>
      <c r="G261" s="1">
        <v>4</v>
      </c>
      <c r="H261" s="1">
        <v>1</v>
      </c>
      <c r="I261" s="1">
        <v>1</v>
      </c>
      <c r="J261" s="1">
        <v>3</v>
      </c>
      <c r="K261" s="1">
        <v>1</v>
      </c>
      <c r="L261" s="1">
        <v>6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13</v>
      </c>
      <c r="W261" s="1">
        <v>1</v>
      </c>
      <c r="X261" s="1">
        <v>1</v>
      </c>
      <c r="Y261" s="1">
        <v>1</v>
      </c>
      <c r="Z261" s="1">
        <v>2</v>
      </c>
      <c r="AA261" s="1">
        <v>0</v>
      </c>
    </row>
    <row r="262" spans="1:27">
      <c r="A262" s="1">
        <v>2015</v>
      </c>
      <c r="B262" s="1" t="s">
        <v>545</v>
      </c>
      <c r="C262" s="1">
        <v>1</v>
      </c>
      <c r="D262" s="1">
        <v>1</v>
      </c>
      <c r="E262" s="1">
        <v>2</v>
      </c>
      <c r="F262" s="1">
        <v>0</v>
      </c>
      <c r="G262" s="1">
        <v>4</v>
      </c>
      <c r="H262" s="1">
        <v>1</v>
      </c>
      <c r="I262" s="1">
        <v>1</v>
      </c>
      <c r="J262" s="1">
        <v>3</v>
      </c>
      <c r="K262" s="1">
        <v>1</v>
      </c>
      <c r="L262" s="1">
        <v>3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15</v>
      </c>
      <c r="W262" s="1">
        <v>1</v>
      </c>
      <c r="X262" s="1">
        <v>1</v>
      </c>
      <c r="Y262" s="1">
        <v>1</v>
      </c>
      <c r="Z262" s="1">
        <v>2</v>
      </c>
      <c r="AA262" s="1">
        <v>0</v>
      </c>
    </row>
    <row r="263" spans="1:27">
      <c r="A263" s="1">
        <v>2015</v>
      </c>
      <c r="B263" s="1" t="s">
        <v>548</v>
      </c>
      <c r="C263" s="1">
        <v>1</v>
      </c>
      <c r="D263" s="1">
        <v>1</v>
      </c>
      <c r="E263" s="1">
        <v>1</v>
      </c>
      <c r="F263" s="1">
        <v>0</v>
      </c>
      <c r="G263" s="1">
        <v>5</v>
      </c>
      <c r="H263" s="1">
        <v>1</v>
      </c>
      <c r="I263" s="1">
        <v>1</v>
      </c>
      <c r="J263" s="1">
        <v>3</v>
      </c>
      <c r="K263" s="1">
        <v>1</v>
      </c>
      <c r="L263" s="1">
        <v>5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1</v>
      </c>
      <c r="V263" s="1">
        <v>10</v>
      </c>
      <c r="W263" s="1">
        <v>1</v>
      </c>
      <c r="X263" s="1">
        <v>1</v>
      </c>
      <c r="Y263" s="1">
        <v>1</v>
      </c>
      <c r="Z263" s="1">
        <v>2</v>
      </c>
      <c r="AA263" s="1">
        <v>0</v>
      </c>
    </row>
    <row r="264" spans="1:27">
      <c r="A264" s="1">
        <v>2015</v>
      </c>
      <c r="B264" s="1" t="s">
        <v>551</v>
      </c>
      <c r="C264" s="1">
        <v>1</v>
      </c>
      <c r="D264" s="1">
        <v>1</v>
      </c>
      <c r="E264" s="1">
        <v>2</v>
      </c>
      <c r="F264" s="1">
        <v>0</v>
      </c>
      <c r="G264" s="1">
        <v>4</v>
      </c>
      <c r="H264" s="1">
        <v>1</v>
      </c>
      <c r="I264" s="1">
        <v>1</v>
      </c>
      <c r="J264" s="1">
        <v>3</v>
      </c>
      <c r="K264" s="1">
        <v>1</v>
      </c>
      <c r="L264" s="1">
        <v>5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8</v>
      </c>
      <c r="W264" s="1">
        <v>1</v>
      </c>
      <c r="X264" s="1">
        <v>1</v>
      </c>
      <c r="Y264" s="1">
        <v>1</v>
      </c>
      <c r="Z264" s="1">
        <v>2</v>
      </c>
      <c r="AA264" s="1">
        <v>0</v>
      </c>
    </row>
    <row r="265" spans="1:27">
      <c r="A265" s="1">
        <v>2015</v>
      </c>
      <c r="B265" s="1" t="s">
        <v>552</v>
      </c>
      <c r="C265" s="1">
        <v>1</v>
      </c>
      <c r="D265" s="1">
        <v>1</v>
      </c>
      <c r="E265" s="1">
        <v>2</v>
      </c>
      <c r="F265" s="1">
        <v>0</v>
      </c>
      <c r="G265" s="1">
        <v>4</v>
      </c>
      <c r="H265" s="1">
        <v>1</v>
      </c>
      <c r="I265" s="1">
        <v>1</v>
      </c>
      <c r="J265" s="1">
        <v>3</v>
      </c>
      <c r="K265" s="1">
        <v>1</v>
      </c>
      <c r="L265" s="1">
        <v>5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8</v>
      </c>
      <c r="W265" s="1">
        <v>1</v>
      </c>
      <c r="X265" s="1">
        <v>1</v>
      </c>
      <c r="Y265" s="1">
        <v>1</v>
      </c>
      <c r="Z265" s="1">
        <v>2</v>
      </c>
      <c r="AA265" s="1">
        <v>0</v>
      </c>
    </row>
    <row r="266" spans="1:27">
      <c r="A266" s="1">
        <v>2015</v>
      </c>
      <c r="B266" s="1" t="s">
        <v>786</v>
      </c>
      <c r="C266" s="1">
        <v>1</v>
      </c>
      <c r="D266" s="1">
        <v>1</v>
      </c>
      <c r="E266" s="1">
        <v>2</v>
      </c>
      <c r="F266" s="1">
        <v>0</v>
      </c>
      <c r="G266" s="1">
        <v>4</v>
      </c>
      <c r="H266" s="1">
        <v>1</v>
      </c>
      <c r="I266" s="1">
        <v>1</v>
      </c>
      <c r="J266" s="1">
        <v>3</v>
      </c>
      <c r="K266" s="1">
        <v>1</v>
      </c>
      <c r="L266" s="1">
        <v>3</v>
      </c>
      <c r="M266" s="1">
        <v>1</v>
      </c>
      <c r="N266" s="1">
        <v>0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13</v>
      </c>
      <c r="W266" s="1">
        <v>1</v>
      </c>
      <c r="X266" s="1">
        <v>1</v>
      </c>
      <c r="Y266" s="1">
        <v>1</v>
      </c>
      <c r="Z266" s="1">
        <v>2</v>
      </c>
      <c r="AA266" s="1">
        <v>0</v>
      </c>
    </row>
    <row r="267" spans="1:27">
      <c r="A267" s="1">
        <v>2015</v>
      </c>
      <c r="B267" s="1" t="s">
        <v>555</v>
      </c>
      <c r="C267" s="1">
        <v>1</v>
      </c>
      <c r="D267" s="1">
        <v>1</v>
      </c>
      <c r="E267" s="1">
        <v>2</v>
      </c>
      <c r="F267" s="1">
        <v>0</v>
      </c>
      <c r="G267" s="1">
        <v>4</v>
      </c>
      <c r="H267" s="1">
        <v>1</v>
      </c>
      <c r="I267" s="1">
        <v>1</v>
      </c>
      <c r="J267" s="1">
        <v>3</v>
      </c>
      <c r="K267" s="1">
        <v>1</v>
      </c>
      <c r="L267" s="1">
        <v>3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13</v>
      </c>
      <c r="W267" s="1">
        <v>1</v>
      </c>
      <c r="X267" s="1">
        <v>1</v>
      </c>
      <c r="Y267" s="1">
        <v>1</v>
      </c>
      <c r="Z267" s="1">
        <v>2</v>
      </c>
      <c r="AA267" s="1">
        <v>0</v>
      </c>
    </row>
    <row r="268" spans="1:27">
      <c r="A268" s="1">
        <v>2015</v>
      </c>
      <c r="B268" s="1" t="s">
        <v>557</v>
      </c>
      <c r="C268" s="1">
        <v>1</v>
      </c>
      <c r="D268" s="1">
        <v>1</v>
      </c>
      <c r="E268" s="1">
        <v>2</v>
      </c>
      <c r="F268" s="1">
        <v>0</v>
      </c>
      <c r="G268" s="1">
        <v>5</v>
      </c>
      <c r="H268" s="1">
        <v>1</v>
      </c>
      <c r="I268" s="1">
        <v>1</v>
      </c>
      <c r="J268" s="1">
        <v>3</v>
      </c>
      <c r="K268" s="1">
        <v>1</v>
      </c>
      <c r="L268" s="1">
        <v>3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11</v>
      </c>
      <c r="W268" s="1">
        <v>1</v>
      </c>
      <c r="X268" s="1">
        <v>1</v>
      </c>
      <c r="Y268" s="1">
        <v>1</v>
      </c>
      <c r="Z268" s="1">
        <v>2</v>
      </c>
      <c r="AA268" s="1">
        <v>0</v>
      </c>
    </row>
    <row r="269" spans="1:27">
      <c r="A269" s="1">
        <v>2015</v>
      </c>
      <c r="B269" s="1" t="s">
        <v>560</v>
      </c>
      <c r="C269" s="1">
        <v>1</v>
      </c>
      <c r="D269" s="1">
        <v>1</v>
      </c>
      <c r="E269" s="1">
        <v>1</v>
      </c>
      <c r="F269" s="1">
        <v>0</v>
      </c>
      <c r="G269" s="1">
        <v>4</v>
      </c>
      <c r="H269" s="1">
        <v>1</v>
      </c>
      <c r="I269" s="1">
        <v>1</v>
      </c>
      <c r="J269" s="1">
        <v>3</v>
      </c>
      <c r="K269" s="1">
        <v>1</v>
      </c>
      <c r="L269" s="1">
        <v>3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0</v>
      </c>
      <c r="S269" s="1">
        <v>1</v>
      </c>
      <c r="T269" s="1">
        <v>0</v>
      </c>
      <c r="U269" s="1">
        <v>2</v>
      </c>
      <c r="V269" s="1">
        <v>20</v>
      </c>
      <c r="W269" s="1">
        <v>1</v>
      </c>
      <c r="X269" s="1">
        <v>2</v>
      </c>
      <c r="Y269" s="1">
        <v>2</v>
      </c>
      <c r="Z269" s="1">
        <v>4</v>
      </c>
      <c r="AA269" s="1">
        <v>0</v>
      </c>
    </row>
    <row r="270" spans="1:27">
      <c r="A270" s="1">
        <v>2015</v>
      </c>
      <c r="B270" s="1" t="s">
        <v>787</v>
      </c>
      <c r="C270" s="1">
        <v>1</v>
      </c>
      <c r="D270" s="1">
        <v>1</v>
      </c>
      <c r="E270" s="1">
        <v>2</v>
      </c>
      <c r="F270" s="1">
        <v>0</v>
      </c>
      <c r="G270" s="1">
        <v>2</v>
      </c>
      <c r="H270" s="1">
        <v>1</v>
      </c>
      <c r="I270" s="1">
        <v>1</v>
      </c>
      <c r="J270" s="1">
        <v>3</v>
      </c>
      <c r="K270" s="1">
        <v>1</v>
      </c>
      <c r="L270" s="1">
        <v>7</v>
      </c>
      <c r="M270" s="1">
        <v>1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11</v>
      </c>
      <c r="W270" s="1">
        <v>1</v>
      </c>
      <c r="X270" s="1">
        <v>1</v>
      </c>
      <c r="Y270" s="1">
        <v>1</v>
      </c>
      <c r="Z270" s="1">
        <v>2</v>
      </c>
      <c r="AA270" s="1">
        <v>0</v>
      </c>
    </row>
    <row r="271" spans="1:27">
      <c r="A271" s="1">
        <v>2015</v>
      </c>
      <c r="B271" s="1" t="s">
        <v>788</v>
      </c>
      <c r="C271" s="1">
        <v>1</v>
      </c>
      <c r="D271" s="1">
        <v>1</v>
      </c>
      <c r="E271" s="1">
        <v>1</v>
      </c>
      <c r="F271" s="1">
        <v>1</v>
      </c>
      <c r="G271" s="1">
        <v>4</v>
      </c>
      <c r="H271" s="1">
        <v>1</v>
      </c>
      <c r="I271" s="1">
        <v>1</v>
      </c>
      <c r="J271" s="1">
        <v>2</v>
      </c>
      <c r="K271" s="1">
        <v>1</v>
      </c>
      <c r="L271" s="1">
        <v>3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2</v>
      </c>
      <c r="V271" s="1">
        <v>12</v>
      </c>
      <c r="W271" s="1">
        <v>1</v>
      </c>
      <c r="X271" s="1">
        <v>2</v>
      </c>
      <c r="Y271" s="1">
        <v>2</v>
      </c>
      <c r="Z271" s="1">
        <v>4</v>
      </c>
      <c r="AA271" s="1">
        <v>0</v>
      </c>
    </row>
    <row r="272" spans="1:27">
      <c r="A272" s="1">
        <v>2015</v>
      </c>
      <c r="B272" s="1" t="s">
        <v>789</v>
      </c>
      <c r="C272" s="1">
        <v>1</v>
      </c>
      <c r="D272" s="1">
        <v>1</v>
      </c>
      <c r="E272" s="1">
        <v>2</v>
      </c>
      <c r="F272" s="1">
        <v>1</v>
      </c>
      <c r="G272" s="1">
        <v>19</v>
      </c>
      <c r="H272" s="1">
        <v>1</v>
      </c>
      <c r="I272" s="1">
        <v>1</v>
      </c>
      <c r="J272" s="1">
        <v>4</v>
      </c>
      <c r="K272" s="1">
        <v>1</v>
      </c>
      <c r="L272" s="1">
        <v>22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3</v>
      </c>
      <c r="V272" s="1">
        <v>73</v>
      </c>
      <c r="W272" s="1">
        <v>1</v>
      </c>
      <c r="X272" s="1">
        <v>3</v>
      </c>
      <c r="Y272" s="1">
        <v>3</v>
      </c>
      <c r="Z272" s="1">
        <v>6</v>
      </c>
      <c r="AA272" s="1">
        <v>0</v>
      </c>
    </row>
    <row r="273" spans="1:27">
      <c r="A273" s="1">
        <v>2015</v>
      </c>
      <c r="B273" s="1" t="s">
        <v>790</v>
      </c>
      <c r="C273" s="1">
        <v>1</v>
      </c>
      <c r="D273" s="1">
        <v>1</v>
      </c>
      <c r="E273" s="1">
        <v>2</v>
      </c>
      <c r="F273" s="1">
        <v>1</v>
      </c>
      <c r="G273" s="1">
        <v>2</v>
      </c>
      <c r="H273" s="1">
        <v>1</v>
      </c>
      <c r="I273" s="1">
        <v>1</v>
      </c>
      <c r="J273" s="1">
        <v>3</v>
      </c>
      <c r="K273" s="1">
        <v>1</v>
      </c>
      <c r="L273" s="1">
        <v>5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4</v>
      </c>
      <c r="V273" s="1">
        <v>43</v>
      </c>
      <c r="W273" s="1">
        <v>1</v>
      </c>
      <c r="X273" s="1">
        <v>4</v>
      </c>
      <c r="Y273" s="1">
        <v>4</v>
      </c>
      <c r="Z273" s="1">
        <v>8</v>
      </c>
      <c r="AA273" s="1">
        <v>0</v>
      </c>
    </row>
    <row r="274" spans="1:27">
      <c r="A274" s="1">
        <v>2015</v>
      </c>
      <c r="B274" s="1" t="s">
        <v>791</v>
      </c>
      <c r="C274" s="1">
        <v>1</v>
      </c>
      <c r="D274" s="1">
        <v>1</v>
      </c>
      <c r="E274" s="1">
        <v>2</v>
      </c>
      <c r="F274" s="1">
        <v>0</v>
      </c>
      <c r="G274" s="1">
        <v>3</v>
      </c>
      <c r="H274" s="1">
        <v>1</v>
      </c>
      <c r="I274" s="1">
        <v>1</v>
      </c>
      <c r="J274" s="1">
        <v>3</v>
      </c>
      <c r="K274" s="1">
        <v>1</v>
      </c>
      <c r="L274" s="1">
        <v>2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5</v>
      </c>
      <c r="V274" s="1">
        <v>78</v>
      </c>
      <c r="W274" s="1">
        <v>1</v>
      </c>
      <c r="X274" s="1">
        <v>5</v>
      </c>
      <c r="Y274" s="1">
        <v>5</v>
      </c>
      <c r="Z274" s="1">
        <v>7</v>
      </c>
      <c r="AA274" s="1">
        <v>0</v>
      </c>
    </row>
    <row r="275" spans="1:27">
      <c r="A275" s="1">
        <v>2015</v>
      </c>
      <c r="B275" s="1" t="s">
        <v>728</v>
      </c>
      <c r="C275" s="1">
        <v>1</v>
      </c>
      <c r="D275" s="1">
        <v>1</v>
      </c>
      <c r="E275" s="1">
        <v>2</v>
      </c>
      <c r="F275" s="1">
        <v>1</v>
      </c>
      <c r="G275" s="1">
        <v>2</v>
      </c>
      <c r="H275" s="1">
        <v>1</v>
      </c>
      <c r="I275" s="1">
        <v>1</v>
      </c>
      <c r="J275" s="1">
        <v>3</v>
      </c>
      <c r="K275" s="1">
        <v>1</v>
      </c>
      <c r="L275" s="1">
        <v>3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9</v>
      </c>
      <c r="W275" s="1">
        <v>1</v>
      </c>
      <c r="X275" s="1">
        <v>1</v>
      </c>
      <c r="Y275" s="1">
        <v>1</v>
      </c>
      <c r="Z275" s="1">
        <v>2</v>
      </c>
      <c r="AA275" s="1">
        <v>0</v>
      </c>
    </row>
    <row r="276" spans="1:27">
      <c r="A276" s="1">
        <v>2015</v>
      </c>
      <c r="B276" s="1" t="s">
        <v>579</v>
      </c>
      <c r="C276" s="1">
        <v>1</v>
      </c>
      <c r="D276" s="1">
        <v>1</v>
      </c>
      <c r="E276" s="1">
        <v>2</v>
      </c>
      <c r="F276" s="1">
        <v>0</v>
      </c>
      <c r="G276" s="1">
        <v>2</v>
      </c>
      <c r="H276" s="1">
        <v>1</v>
      </c>
      <c r="I276" s="1">
        <v>1</v>
      </c>
      <c r="J276" s="1">
        <v>3</v>
      </c>
      <c r="K276" s="1">
        <v>1</v>
      </c>
      <c r="L276" s="1">
        <v>3</v>
      </c>
      <c r="M276" s="1">
        <v>1</v>
      </c>
      <c r="N276" s="1">
        <v>1</v>
      </c>
      <c r="O276" s="1">
        <v>0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5</v>
      </c>
      <c r="W276" s="1">
        <v>1</v>
      </c>
      <c r="X276" s="1">
        <v>1</v>
      </c>
      <c r="Y276" s="1">
        <v>1</v>
      </c>
      <c r="Z276" s="1">
        <v>2</v>
      </c>
      <c r="AA276" s="1">
        <v>0</v>
      </c>
    </row>
    <row r="277" spans="1:27">
      <c r="A277" s="1">
        <v>2015</v>
      </c>
      <c r="B277" s="1" t="s">
        <v>792</v>
      </c>
      <c r="C277" s="1">
        <v>1</v>
      </c>
      <c r="D277" s="1">
        <v>1</v>
      </c>
      <c r="E277" s="1">
        <v>2</v>
      </c>
      <c r="F277" s="1">
        <v>1</v>
      </c>
      <c r="G277" s="1">
        <v>4</v>
      </c>
      <c r="H277" s="1">
        <v>1</v>
      </c>
      <c r="I277" s="1">
        <v>1</v>
      </c>
      <c r="J277" s="1">
        <v>3</v>
      </c>
      <c r="K277" s="1">
        <v>1</v>
      </c>
      <c r="L277" s="1">
        <v>8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4</v>
      </c>
      <c r="V277" s="1">
        <v>57</v>
      </c>
      <c r="W277" s="1">
        <v>1</v>
      </c>
      <c r="X277" s="1">
        <v>4</v>
      </c>
      <c r="Y277" s="1">
        <v>4</v>
      </c>
      <c r="Z277" s="1">
        <v>8</v>
      </c>
      <c r="AA277" s="1">
        <v>0</v>
      </c>
    </row>
    <row r="278" spans="1:27">
      <c r="A278" s="1">
        <v>2015</v>
      </c>
      <c r="B278" s="1" t="s">
        <v>584</v>
      </c>
      <c r="C278" s="1">
        <v>1</v>
      </c>
      <c r="D278" s="1">
        <v>1</v>
      </c>
      <c r="E278" s="1">
        <v>2</v>
      </c>
      <c r="F278" s="1">
        <v>0</v>
      </c>
      <c r="G278" s="1">
        <v>2</v>
      </c>
      <c r="H278" s="1">
        <v>1</v>
      </c>
      <c r="I278" s="1">
        <v>1</v>
      </c>
      <c r="J278" s="1">
        <v>3</v>
      </c>
      <c r="K278" s="1">
        <v>1</v>
      </c>
      <c r="L278" s="1">
        <v>8</v>
      </c>
      <c r="M278" s="1">
        <v>1</v>
      </c>
      <c r="N278" s="1">
        <v>0</v>
      </c>
      <c r="O278" s="1">
        <v>0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23</v>
      </c>
      <c r="W278" s="1">
        <v>1</v>
      </c>
      <c r="X278" s="1">
        <v>1</v>
      </c>
      <c r="Y278" s="1">
        <v>1</v>
      </c>
      <c r="Z278" s="1">
        <v>2</v>
      </c>
      <c r="AA278" s="1">
        <v>0</v>
      </c>
    </row>
    <row r="279" spans="1:27">
      <c r="A279" s="1">
        <v>2015</v>
      </c>
      <c r="B279" s="1" t="s">
        <v>793</v>
      </c>
      <c r="C279" s="1">
        <v>1</v>
      </c>
      <c r="D279" s="1">
        <v>1</v>
      </c>
      <c r="E279" s="1">
        <v>2</v>
      </c>
      <c r="F279" s="1">
        <v>0</v>
      </c>
      <c r="G279" s="1">
        <v>5</v>
      </c>
      <c r="H279" s="1">
        <v>1</v>
      </c>
      <c r="I279" s="1">
        <v>1</v>
      </c>
      <c r="J279" s="1">
        <v>3</v>
      </c>
      <c r="K279" s="1">
        <v>1</v>
      </c>
      <c r="L279" s="1">
        <v>7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10</v>
      </c>
      <c r="V279" s="1">
        <v>190</v>
      </c>
      <c r="W279" s="1">
        <v>1</v>
      </c>
      <c r="X279" s="1">
        <v>10</v>
      </c>
      <c r="Y279" s="1">
        <v>10</v>
      </c>
      <c r="Z279" s="1">
        <v>12</v>
      </c>
      <c r="AA279" s="1">
        <v>0</v>
      </c>
    </row>
    <row r="280" spans="1:27">
      <c r="A280" s="1">
        <v>2015</v>
      </c>
      <c r="B280" s="1" t="s">
        <v>794</v>
      </c>
      <c r="C280" s="1">
        <v>1</v>
      </c>
      <c r="D280" s="1">
        <v>1</v>
      </c>
      <c r="E280" s="1">
        <v>2</v>
      </c>
      <c r="F280" s="1">
        <v>0</v>
      </c>
      <c r="G280" s="1">
        <v>2</v>
      </c>
      <c r="H280" s="1">
        <v>1</v>
      </c>
      <c r="I280" s="1">
        <v>1</v>
      </c>
      <c r="J280" s="1">
        <v>3</v>
      </c>
      <c r="K280" s="1">
        <v>1</v>
      </c>
      <c r="L280" s="1">
        <v>4</v>
      </c>
      <c r="M280" s="1">
        <v>1</v>
      </c>
      <c r="N280" s="1">
        <v>0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18</v>
      </c>
      <c r="W280" s="1">
        <v>1</v>
      </c>
      <c r="X280" s="1">
        <v>1</v>
      </c>
      <c r="Y280" s="1">
        <v>1</v>
      </c>
      <c r="Z280" s="1">
        <v>2</v>
      </c>
      <c r="AA280" s="1">
        <v>0</v>
      </c>
    </row>
    <row r="281" spans="1:27">
      <c r="A281" s="1">
        <v>2015</v>
      </c>
      <c r="B281" s="1" t="s">
        <v>795</v>
      </c>
      <c r="C281" s="1">
        <v>1</v>
      </c>
      <c r="D281" s="1">
        <v>1</v>
      </c>
      <c r="E281" s="1">
        <v>2</v>
      </c>
      <c r="F281" s="1">
        <v>0</v>
      </c>
      <c r="G281" s="1">
        <v>2</v>
      </c>
      <c r="H281" s="1">
        <v>1</v>
      </c>
      <c r="I281" s="1">
        <v>1</v>
      </c>
      <c r="J281" s="1">
        <v>3</v>
      </c>
      <c r="K281" s="1">
        <v>1</v>
      </c>
      <c r="L281" s="1">
        <v>4</v>
      </c>
      <c r="M281" s="1">
        <v>1</v>
      </c>
      <c r="N281" s="1">
        <v>0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18</v>
      </c>
      <c r="W281" s="1">
        <v>1</v>
      </c>
      <c r="X281" s="1">
        <v>1</v>
      </c>
      <c r="Y281" s="1">
        <v>1</v>
      </c>
      <c r="Z281" s="1">
        <v>2</v>
      </c>
      <c r="AA281" s="1">
        <v>0</v>
      </c>
    </row>
    <row r="282" spans="1:27">
      <c r="A282" s="1">
        <v>2015</v>
      </c>
      <c r="B282" s="1" t="s">
        <v>796</v>
      </c>
      <c r="C282" s="1">
        <v>1</v>
      </c>
      <c r="D282" s="1">
        <v>1</v>
      </c>
      <c r="E282" s="1">
        <v>2</v>
      </c>
      <c r="F282" s="1">
        <v>0</v>
      </c>
      <c r="G282" s="1">
        <v>5</v>
      </c>
      <c r="H282" s="1">
        <v>1</v>
      </c>
      <c r="I282" s="1">
        <v>1</v>
      </c>
      <c r="J282" s="1">
        <v>2</v>
      </c>
      <c r="K282" s="1">
        <v>1</v>
      </c>
      <c r="L282" s="1">
        <v>8</v>
      </c>
      <c r="M282" s="1">
        <v>1</v>
      </c>
      <c r="N282" s="1">
        <v>1</v>
      </c>
      <c r="O282" s="1">
        <v>0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7</v>
      </c>
      <c r="W282" s="1">
        <v>1</v>
      </c>
      <c r="X282" s="1">
        <v>1</v>
      </c>
      <c r="Y282" s="1">
        <v>1</v>
      </c>
      <c r="Z282" s="1">
        <v>2</v>
      </c>
      <c r="AA282" s="1">
        <v>0</v>
      </c>
    </row>
    <row r="283" spans="1:27">
      <c r="A283" s="1">
        <v>2015</v>
      </c>
      <c r="B283" s="1" t="s">
        <v>597</v>
      </c>
      <c r="C283" s="1">
        <v>1</v>
      </c>
      <c r="D283" s="1">
        <v>1</v>
      </c>
      <c r="E283" s="1">
        <v>2</v>
      </c>
      <c r="F283" s="1">
        <v>0</v>
      </c>
      <c r="G283" s="1">
        <v>3</v>
      </c>
      <c r="H283" s="1">
        <v>1</v>
      </c>
      <c r="I283" s="1">
        <v>1</v>
      </c>
      <c r="J283" s="1">
        <v>3</v>
      </c>
      <c r="K283" s="1">
        <v>1</v>
      </c>
      <c r="L283" s="1">
        <v>6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5</v>
      </c>
      <c r="V283" s="1">
        <v>62</v>
      </c>
      <c r="W283" s="1">
        <v>1</v>
      </c>
      <c r="X283" s="1">
        <v>5</v>
      </c>
      <c r="Y283" s="1">
        <v>5</v>
      </c>
      <c r="Z283" s="1">
        <v>10</v>
      </c>
      <c r="AA283" s="1">
        <v>0</v>
      </c>
    </row>
    <row r="284" spans="1:27">
      <c r="A284" s="1">
        <v>2015</v>
      </c>
      <c r="B284" s="1" t="s">
        <v>797</v>
      </c>
      <c r="C284" s="1">
        <v>1</v>
      </c>
      <c r="D284" s="1">
        <v>1</v>
      </c>
      <c r="E284" s="1">
        <v>2</v>
      </c>
      <c r="F284" s="1">
        <v>0</v>
      </c>
      <c r="G284" s="1">
        <v>3</v>
      </c>
      <c r="H284" s="1">
        <v>1</v>
      </c>
      <c r="I284" s="1">
        <v>1</v>
      </c>
      <c r="J284" s="1">
        <v>3</v>
      </c>
      <c r="K284" s="1">
        <v>1</v>
      </c>
      <c r="L284" s="1">
        <v>6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3</v>
      </c>
      <c r="V284" s="1">
        <v>25</v>
      </c>
      <c r="W284" s="1">
        <v>1</v>
      </c>
      <c r="X284" s="1">
        <v>3</v>
      </c>
      <c r="Y284" s="1">
        <v>3</v>
      </c>
      <c r="Z284" s="1">
        <v>6</v>
      </c>
      <c r="AA284" s="1">
        <v>0</v>
      </c>
    </row>
    <row r="285" spans="1:27">
      <c r="A285" s="1">
        <v>2015</v>
      </c>
      <c r="B285" s="1" t="s">
        <v>598</v>
      </c>
      <c r="C285" s="1">
        <v>1</v>
      </c>
      <c r="D285" s="1">
        <v>1</v>
      </c>
      <c r="E285" s="1">
        <v>2</v>
      </c>
      <c r="F285" s="1">
        <v>0</v>
      </c>
      <c r="G285" s="1">
        <v>3</v>
      </c>
      <c r="H285" s="1">
        <v>1</v>
      </c>
      <c r="I285" s="1">
        <v>1</v>
      </c>
      <c r="J285" s="1">
        <v>3</v>
      </c>
      <c r="K285" s="1">
        <v>1</v>
      </c>
      <c r="L285" s="1">
        <v>6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3</v>
      </c>
      <c r="V285" s="1">
        <v>25</v>
      </c>
      <c r="W285" s="1">
        <v>1</v>
      </c>
      <c r="X285" s="1">
        <v>3</v>
      </c>
      <c r="Y285" s="1">
        <v>3</v>
      </c>
      <c r="Z285" s="1">
        <v>6</v>
      </c>
      <c r="AA285" s="1">
        <v>0</v>
      </c>
    </row>
    <row r="286" spans="1:27">
      <c r="A286" s="1">
        <v>2015</v>
      </c>
      <c r="B286" s="1" t="s">
        <v>599</v>
      </c>
      <c r="C286" s="1">
        <v>1</v>
      </c>
      <c r="D286" s="1">
        <v>1</v>
      </c>
      <c r="E286" s="1">
        <v>2</v>
      </c>
      <c r="F286" s="1">
        <v>0</v>
      </c>
      <c r="G286" s="1">
        <v>3</v>
      </c>
      <c r="H286" s="1">
        <v>1</v>
      </c>
      <c r="I286" s="1">
        <v>1</v>
      </c>
      <c r="J286" s="1">
        <v>3</v>
      </c>
      <c r="K286" s="1">
        <v>1</v>
      </c>
      <c r="L286" s="1">
        <v>7</v>
      </c>
      <c r="M286" s="1">
        <v>1</v>
      </c>
      <c r="N286" s="1">
        <v>1</v>
      </c>
      <c r="O286" s="1">
        <v>0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2</v>
      </c>
      <c r="V286" s="1">
        <v>33</v>
      </c>
      <c r="W286" s="1">
        <v>1</v>
      </c>
      <c r="X286" s="1">
        <v>2</v>
      </c>
      <c r="Y286" s="1">
        <v>2</v>
      </c>
      <c r="Z286" s="1">
        <v>4</v>
      </c>
      <c r="AA286" s="1">
        <v>0</v>
      </c>
    </row>
    <row r="287" spans="1:27">
      <c r="A287" s="1">
        <v>2015</v>
      </c>
      <c r="B287" s="1" t="s">
        <v>609</v>
      </c>
      <c r="C287" s="1">
        <v>1</v>
      </c>
      <c r="D287" s="1">
        <v>1</v>
      </c>
      <c r="E287" s="1">
        <v>2</v>
      </c>
      <c r="F287" s="1">
        <v>0</v>
      </c>
      <c r="G287" s="1">
        <v>3</v>
      </c>
      <c r="H287" s="1">
        <v>1</v>
      </c>
      <c r="I287" s="1">
        <v>1</v>
      </c>
      <c r="J287" s="1">
        <v>3</v>
      </c>
      <c r="K287" s="1">
        <v>1</v>
      </c>
      <c r="L287" s="1">
        <v>6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23</v>
      </c>
      <c r="W287" s="1">
        <v>1</v>
      </c>
      <c r="X287" s="1">
        <v>1</v>
      </c>
      <c r="Y287" s="1">
        <v>1</v>
      </c>
      <c r="Z287" s="1">
        <v>2</v>
      </c>
      <c r="AA287" s="1">
        <v>0</v>
      </c>
    </row>
    <row r="288" spans="1:27">
      <c r="A288" s="1">
        <v>2015</v>
      </c>
      <c r="B288" s="1" t="s">
        <v>611</v>
      </c>
      <c r="C288" s="1">
        <v>1</v>
      </c>
      <c r="D288" s="1">
        <v>1</v>
      </c>
      <c r="E288" s="1">
        <v>2</v>
      </c>
      <c r="F288" s="1">
        <v>0</v>
      </c>
      <c r="G288" s="1">
        <v>2</v>
      </c>
      <c r="H288" s="1">
        <v>1</v>
      </c>
      <c r="I288" s="1">
        <v>1</v>
      </c>
      <c r="J288" s="1">
        <v>3</v>
      </c>
      <c r="K288" s="1">
        <v>1</v>
      </c>
      <c r="L288" s="1">
        <v>4</v>
      </c>
      <c r="M288" s="1">
        <v>1</v>
      </c>
      <c r="N288" s="1">
        <v>1</v>
      </c>
      <c r="O288" s="1">
        <v>0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19</v>
      </c>
      <c r="W288" s="1">
        <v>1</v>
      </c>
      <c r="X288" s="1">
        <v>1</v>
      </c>
      <c r="Y288" s="1">
        <v>1</v>
      </c>
      <c r="Z288" s="1">
        <v>2</v>
      </c>
      <c r="AA288" s="1">
        <v>0</v>
      </c>
    </row>
    <row r="289" spans="1:27">
      <c r="A289" s="1">
        <v>2015</v>
      </c>
      <c r="B289" s="1" t="s">
        <v>614</v>
      </c>
      <c r="C289" s="1">
        <v>1</v>
      </c>
      <c r="D289" s="1">
        <v>1</v>
      </c>
      <c r="E289" s="1">
        <v>2</v>
      </c>
      <c r="F289" s="1">
        <v>0</v>
      </c>
      <c r="G289" s="1">
        <v>9</v>
      </c>
      <c r="H289" s="1">
        <v>1</v>
      </c>
      <c r="I289" s="1">
        <v>1</v>
      </c>
      <c r="J289" s="1">
        <v>3</v>
      </c>
      <c r="K289" s="1">
        <v>1</v>
      </c>
      <c r="L289" s="1">
        <v>7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6</v>
      </c>
      <c r="V289" s="1">
        <v>53</v>
      </c>
      <c r="W289" s="1">
        <v>1</v>
      </c>
      <c r="X289" s="1">
        <v>6</v>
      </c>
      <c r="Y289" s="1">
        <v>6</v>
      </c>
      <c r="Z289" s="1">
        <v>12</v>
      </c>
      <c r="AA289" s="1">
        <v>0</v>
      </c>
    </row>
    <row r="290" spans="1:27">
      <c r="A290" s="1">
        <v>2015</v>
      </c>
      <c r="B290" s="1" t="s">
        <v>617</v>
      </c>
      <c r="C290" s="1">
        <v>1</v>
      </c>
      <c r="D290" s="1">
        <v>1</v>
      </c>
      <c r="E290" s="1">
        <v>2</v>
      </c>
      <c r="F290" s="1">
        <v>0</v>
      </c>
      <c r="G290" s="1">
        <v>5</v>
      </c>
      <c r="H290" s="1">
        <v>1</v>
      </c>
      <c r="I290" s="1">
        <v>1</v>
      </c>
      <c r="J290" s="1">
        <v>3</v>
      </c>
      <c r="K290" s="1">
        <v>1</v>
      </c>
      <c r="L290" s="1">
        <v>12</v>
      </c>
      <c r="M290" s="1">
        <v>1</v>
      </c>
      <c r="N290" s="1">
        <v>0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6</v>
      </c>
      <c r="V290" s="1">
        <v>86</v>
      </c>
      <c r="W290" s="1">
        <v>1</v>
      </c>
      <c r="X290" s="1">
        <v>6</v>
      </c>
      <c r="Y290" s="1">
        <v>6</v>
      </c>
      <c r="Z290" s="1">
        <v>12</v>
      </c>
      <c r="AA290" s="1">
        <v>0</v>
      </c>
    </row>
    <row r="291" spans="1:27">
      <c r="A291" s="1">
        <v>2015</v>
      </c>
      <c r="B291" s="1" t="s">
        <v>620</v>
      </c>
      <c r="C291" s="1">
        <v>1</v>
      </c>
      <c r="D291" s="1">
        <v>1</v>
      </c>
      <c r="E291" s="1">
        <v>1</v>
      </c>
      <c r="F291" s="1">
        <v>0</v>
      </c>
      <c r="G291" s="1">
        <v>4</v>
      </c>
      <c r="H291" s="1">
        <v>1</v>
      </c>
      <c r="I291" s="1">
        <v>1</v>
      </c>
      <c r="J291" s="1">
        <v>3</v>
      </c>
      <c r="K291" s="1">
        <v>1</v>
      </c>
      <c r="L291" s="1">
        <v>3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3</v>
      </c>
      <c r="V291" s="1">
        <v>41</v>
      </c>
      <c r="W291" s="1">
        <v>1</v>
      </c>
      <c r="X291" s="1">
        <v>3</v>
      </c>
      <c r="Y291" s="1">
        <v>3</v>
      </c>
      <c r="Z291" s="1">
        <v>6</v>
      </c>
      <c r="AA291" s="1">
        <v>0</v>
      </c>
    </row>
    <row r="292" spans="1:27">
      <c r="A292" s="1">
        <v>2015</v>
      </c>
      <c r="B292" s="1" t="s">
        <v>798</v>
      </c>
      <c r="C292" s="1">
        <v>1</v>
      </c>
      <c r="D292" s="1">
        <v>1</v>
      </c>
      <c r="E292" s="1">
        <v>2</v>
      </c>
      <c r="F292" s="1">
        <v>1</v>
      </c>
      <c r="G292" s="1">
        <v>2</v>
      </c>
      <c r="H292" s="1">
        <v>1</v>
      </c>
      <c r="I292" s="1">
        <v>1</v>
      </c>
      <c r="J292" s="1">
        <v>3</v>
      </c>
      <c r="K292" s="1">
        <v>1</v>
      </c>
      <c r="L292" s="1">
        <v>6</v>
      </c>
      <c r="M292" s="1">
        <v>1</v>
      </c>
      <c r="N292" s="1">
        <v>1</v>
      </c>
      <c r="O292" s="1">
        <v>0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2015</v>
      </c>
      <c r="B293" s="1" t="s">
        <v>634</v>
      </c>
      <c r="C293" s="1">
        <v>1</v>
      </c>
      <c r="D293" s="1">
        <v>1</v>
      </c>
      <c r="E293" s="1">
        <v>2</v>
      </c>
      <c r="F293" s="1">
        <v>1</v>
      </c>
      <c r="G293" s="1">
        <v>1</v>
      </c>
      <c r="H293" s="1">
        <v>1</v>
      </c>
      <c r="I293" s="1">
        <v>1</v>
      </c>
      <c r="J293" s="1">
        <v>3</v>
      </c>
      <c r="K293" s="1">
        <v>1</v>
      </c>
      <c r="L293" s="1">
        <v>2</v>
      </c>
      <c r="M293" s="1">
        <v>1</v>
      </c>
      <c r="N293" s="1">
        <v>1</v>
      </c>
      <c r="O293" s="1">
        <v>0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2015</v>
      </c>
      <c r="B294" s="1" t="s">
        <v>799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1</v>
      </c>
      <c r="I294" s="1">
        <v>1</v>
      </c>
      <c r="J294" s="1">
        <v>3</v>
      </c>
      <c r="K294" s="1">
        <v>1</v>
      </c>
      <c r="L294" s="1">
        <v>2</v>
      </c>
      <c r="M294" s="1">
        <v>1</v>
      </c>
      <c r="N294" s="1">
        <v>1</v>
      </c>
      <c r="O294" s="1">
        <v>0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2015</v>
      </c>
      <c r="B295" s="1" t="s">
        <v>635</v>
      </c>
      <c r="C295" s="1">
        <v>1</v>
      </c>
      <c r="D295" s="1">
        <v>1</v>
      </c>
      <c r="E295" s="1">
        <v>2</v>
      </c>
      <c r="F295" s="1">
        <v>1</v>
      </c>
      <c r="G295" s="1">
        <v>2</v>
      </c>
      <c r="H295" s="1">
        <v>1</v>
      </c>
      <c r="I295" s="1">
        <v>1</v>
      </c>
      <c r="J295" s="1">
        <v>3</v>
      </c>
      <c r="K295" s="1">
        <v>1</v>
      </c>
      <c r="L295" s="1">
        <v>4</v>
      </c>
      <c r="M295" s="1">
        <v>1</v>
      </c>
      <c r="N295" s="1">
        <v>1</v>
      </c>
      <c r="O295" s="1">
        <v>0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2015</v>
      </c>
      <c r="B296" s="1" t="s">
        <v>637</v>
      </c>
      <c r="C296" s="1">
        <v>1</v>
      </c>
      <c r="D296" s="1">
        <v>1</v>
      </c>
      <c r="E296" s="1">
        <v>2</v>
      </c>
      <c r="F296" s="1">
        <v>1</v>
      </c>
      <c r="G296" s="1">
        <v>3</v>
      </c>
      <c r="H296" s="1">
        <v>1</v>
      </c>
      <c r="I296" s="1">
        <v>1</v>
      </c>
      <c r="J296" s="1">
        <v>3</v>
      </c>
      <c r="K296" s="1">
        <v>1</v>
      </c>
      <c r="L296" s="1">
        <v>4</v>
      </c>
      <c r="M296" s="1">
        <v>1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2015</v>
      </c>
      <c r="B297" s="1" t="s">
        <v>638</v>
      </c>
      <c r="C297" s="1">
        <v>1</v>
      </c>
      <c r="D297" s="1">
        <v>1</v>
      </c>
      <c r="E297" s="1">
        <v>2</v>
      </c>
      <c r="F297" s="1">
        <v>1</v>
      </c>
      <c r="G297" s="1">
        <v>3</v>
      </c>
      <c r="H297" s="1">
        <v>1</v>
      </c>
      <c r="I297" s="1">
        <v>1</v>
      </c>
      <c r="J297" s="1">
        <v>3</v>
      </c>
      <c r="K297" s="1">
        <v>1</v>
      </c>
      <c r="L297" s="1">
        <v>4</v>
      </c>
      <c r="M297" s="1">
        <v>1</v>
      </c>
      <c r="N297" s="1">
        <v>1</v>
      </c>
      <c r="O297" s="1">
        <v>0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2015</v>
      </c>
      <c r="B298" s="1" t="s">
        <v>640</v>
      </c>
      <c r="C298" s="1">
        <v>1</v>
      </c>
      <c r="D298" s="1">
        <v>1</v>
      </c>
      <c r="E298" s="1">
        <v>2</v>
      </c>
      <c r="F298" s="1">
        <v>1</v>
      </c>
      <c r="G298" s="1">
        <v>3</v>
      </c>
      <c r="H298" s="1">
        <v>1</v>
      </c>
      <c r="I298" s="1">
        <v>1</v>
      </c>
      <c r="J298" s="1">
        <v>3</v>
      </c>
      <c r="K298" s="1">
        <v>1</v>
      </c>
      <c r="L298" s="1">
        <v>5</v>
      </c>
      <c r="M298" s="1">
        <v>1</v>
      </c>
      <c r="N298" s="1">
        <v>1</v>
      </c>
      <c r="O298" s="1">
        <v>0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2015</v>
      </c>
      <c r="B299" s="1" t="s">
        <v>800</v>
      </c>
      <c r="C299" s="1">
        <v>1</v>
      </c>
      <c r="D299" s="1">
        <v>1</v>
      </c>
      <c r="E299" s="1">
        <v>3</v>
      </c>
      <c r="F299" s="1">
        <v>1</v>
      </c>
      <c r="G299" s="1">
        <v>4</v>
      </c>
      <c r="H299" s="1">
        <v>1</v>
      </c>
      <c r="I299" s="1">
        <v>1</v>
      </c>
      <c r="J299" s="1">
        <v>3</v>
      </c>
      <c r="K299" s="1">
        <v>1</v>
      </c>
      <c r="L299" s="1">
        <v>4</v>
      </c>
      <c r="M299" s="1">
        <v>1</v>
      </c>
      <c r="N299" s="1">
        <v>1</v>
      </c>
      <c r="O299" s="1">
        <v>0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2015</v>
      </c>
      <c r="B300" s="1" t="s">
        <v>641</v>
      </c>
      <c r="C300" s="1">
        <v>1</v>
      </c>
      <c r="D300" s="1">
        <v>1</v>
      </c>
      <c r="E300" s="1">
        <v>2</v>
      </c>
      <c r="F300" s="1">
        <v>1</v>
      </c>
      <c r="G300" s="1">
        <v>4</v>
      </c>
      <c r="H300" s="1">
        <v>1</v>
      </c>
      <c r="I300" s="1">
        <v>1</v>
      </c>
      <c r="J300" s="1">
        <v>3</v>
      </c>
      <c r="K300" s="1">
        <v>1</v>
      </c>
      <c r="L300" s="1">
        <v>3</v>
      </c>
      <c r="M300" s="1">
        <v>1</v>
      </c>
      <c r="N300" s="1">
        <v>1</v>
      </c>
      <c r="O300" s="1">
        <v>0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2015</v>
      </c>
      <c r="B301" s="1" t="s">
        <v>801</v>
      </c>
      <c r="C301" s="1">
        <v>1</v>
      </c>
      <c r="D301" s="1">
        <v>1</v>
      </c>
      <c r="E301" s="1">
        <v>2</v>
      </c>
      <c r="F301" s="1">
        <v>0</v>
      </c>
      <c r="G301" s="1">
        <v>9</v>
      </c>
      <c r="H301" s="1">
        <v>1</v>
      </c>
      <c r="I301" s="1">
        <v>1</v>
      </c>
      <c r="J301" s="1">
        <v>4</v>
      </c>
      <c r="K301" s="1">
        <v>1</v>
      </c>
      <c r="L301" s="1">
        <v>11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4</v>
      </c>
      <c r="V301" s="1">
        <v>59</v>
      </c>
      <c r="W301" s="1">
        <v>1</v>
      </c>
      <c r="X301" s="1">
        <v>4</v>
      </c>
      <c r="Y301" s="1">
        <v>4</v>
      </c>
      <c r="Z301" s="1">
        <v>8</v>
      </c>
      <c r="AA301" s="1">
        <v>1</v>
      </c>
    </row>
    <row r="302" spans="1:27">
      <c r="A302" s="1">
        <v>2015</v>
      </c>
      <c r="B302" s="1" t="s">
        <v>649</v>
      </c>
      <c r="C302" s="1">
        <v>1</v>
      </c>
      <c r="D302" s="1">
        <v>1</v>
      </c>
      <c r="E302" s="1">
        <v>2</v>
      </c>
      <c r="F302" s="1">
        <v>1</v>
      </c>
      <c r="G302" s="1">
        <v>3</v>
      </c>
      <c r="H302" s="1">
        <v>1</v>
      </c>
      <c r="I302" s="1">
        <v>1</v>
      </c>
      <c r="J302" s="1">
        <v>3</v>
      </c>
      <c r="K302" s="1">
        <v>1</v>
      </c>
      <c r="L302" s="1">
        <v>5</v>
      </c>
      <c r="M302" s="1">
        <v>1</v>
      </c>
      <c r="N302" s="1">
        <v>1</v>
      </c>
      <c r="O302" s="1">
        <v>0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2015</v>
      </c>
      <c r="B303" s="1" t="s">
        <v>802</v>
      </c>
      <c r="C303" s="1">
        <v>1</v>
      </c>
      <c r="D303" s="1">
        <v>1</v>
      </c>
      <c r="E303" s="1">
        <v>2</v>
      </c>
      <c r="F303" s="1">
        <v>1</v>
      </c>
      <c r="G303" s="1">
        <v>4</v>
      </c>
      <c r="H303" s="1">
        <v>1</v>
      </c>
      <c r="I303" s="1">
        <v>1</v>
      </c>
      <c r="J303" s="1">
        <v>3</v>
      </c>
      <c r="K303" s="1">
        <v>1</v>
      </c>
      <c r="L303" s="1">
        <v>6</v>
      </c>
      <c r="M303" s="1">
        <v>1</v>
      </c>
      <c r="N303" s="1">
        <v>1</v>
      </c>
      <c r="O303" s="1">
        <v>0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2015</v>
      </c>
      <c r="B304" s="1" t="s">
        <v>803</v>
      </c>
      <c r="C304" s="1">
        <v>1</v>
      </c>
      <c r="D304" s="1">
        <v>1</v>
      </c>
      <c r="E304" s="1">
        <v>3</v>
      </c>
      <c r="F304" s="1">
        <v>1</v>
      </c>
      <c r="G304" s="1">
        <v>3</v>
      </c>
      <c r="H304" s="1">
        <v>1</v>
      </c>
      <c r="I304" s="1">
        <v>1</v>
      </c>
      <c r="J304" s="1">
        <v>3</v>
      </c>
      <c r="K304" s="1">
        <v>1</v>
      </c>
      <c r="L304" s="1">
        <v>2</v>
      </c>
      <c r="M304" s="1">
        <v>1</v>
      </c>
      <c r="N304" s="1">
        <v>1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2015</v>
      </c>
      <c r="B305" s="1" t="s">
        <v>804</v>
      </c>
      <c r="C305" s="1">
        <v>1</v>
      </c>
      <c r="D305" s="1">
        <v>1</v>
      </c>
      <c r="E305" s="1">
        <v>2</v>
      </c>
      <c r="F305" s="1">
        <v>1</v>
      </c>
      <c r="G305" s="1">
        <v>5</v>
      </c>
      <c r="H305" s="1">
        <v>1</v>
      </c>
      <c r="I305" s="1">
        <v>1</v>
      </c>
      <c r="J305" s="1">
        <v>3</v>
      </c>
      <c r="K305" s="1">
        <v>1</v>
      </c>
      <c r="L305" s="1">
        <v>4</v>
      </c>
      <c r="M305" s="1">
        <v>1</v>
      </c>
      <c r="N305" s="1">
        <v>1</v>
      </c>
      <c r="O305" s="1">
        <v>0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2015</v>
      </c>
      <c r="B306" s="1" t="s">
        <v>805</v>
      </c>
      <c r="C306" s="1">
        <v>1</v>
      </c>
      <c r="D306" s="1">
        <v>1</v>
      </c>
      <c r="E306" s="1">
        <v>2</v>
      </c>
      <c r="F306" s="1">
        <v>1</v>
      </c>
      <c r="G306" s="1">
        <v>5</v>
      </c>
      <c r="H306" s="1">
        <v>1</v>
      </c>
      <c r="I306" s="1">
        <v>1</v>
      </c>
      <c r="J306" s="1">
        <v>3</v>
      </c>
      <c r="K306" s="1">
        <v>1</v>
      </c>
      <c r="L306" s="1">
        <v>4</v>
      </c>
      <c r="M306" s="1">
        <v>1</v>
      </c>
      <c r="N306" s="1">
        <v>1</v>
      </c>
      <c r="O306" s="1">
        <v>0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2015</v>
      </c>
      <c r="B307" s="1" t="s">
        <v>806</v>
      </c>
      <c r="C307" s="1">
        <v>1</v>
      </c>
      <c r="D307" s="1">
        <v>1</v>
      </c>
      <c r="E307" s="1">
        <v>2</v>
      </c>
      <c r="F307" s="1">
        <v>1</v>
      </c>
      <c r="G307" s="1">
        <v>5</v>
      </c>
      <c r="H307" s="1">
        <v>1</v>
      </c>
      <c r="I307" s="1">
        <v>1</v>
      </c>
      <c r="J307" s="1">
        <v>3</v>
      </c>
      <c r="K307" s="1">
        <v>1</v>
      </c>
      <c r="L307" s="1">
        <v>4</v>
      </c>
      <c r="M307" s="1">
        <v>1</v>
      </c>
      <c r="N307" s="1">
        <v>1</v>
      </c>
      <c r="O307" s="1">
        <v>0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2015</v>
      </c>
      <c r="B308" s="1" t="s">
        <v>807</v>
      </c>
      <c r="C308" s="1">
        <v>1</v>
      </c>
      <c r="D308" s="1">
        <v>1</v>
      </c>
      <c r="E308" s="1">
        <v>2</v>
      </c>
      <c r="F308" s="1">
        <v>1</v>
      </c>
      <c r="G308" s="1">
        <v>5</v>
      </c>
      <c r="H308" s="1">
        <v>1</v>
      </c>
      <c r="I308" s="1">
        <v>1</v>
      </c>
      <c r="J308" s="1">
        <v>3</v>
      </c>
      <c r="K308" s="1">
        <v>1</v>
      </c>
      <c r="L308" s="1">
        <v>4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2015</v>
      </c>
      <c r="B309" s="1" t="s">
        <v>808</v>
      </c>
      <c r="C309" s="1">
        <v>1</v>
      </c>
      <c r="D309" s="1">
        <v>1</v>
      </c>
      <c r="E309" s="1">
        <v>2</v>
      </c>
      <c r="F309" s="1">
        <v>1</v>
      </c>
      <c r="G309" s="1">
        <v>5</v>
      </c>
      <c r="H309" s="1">
        <v>1</v>
      </c>
      <c r="I309" s="1">
        <v>1</v>
      </c>
      <c r="J309" s="1">
        <v>3</v>
      </c>
      <c r="K309" s="1">
        <v>1</v>
      </c>
      <c r="L309" s="1">
        <v>4</v>
      </c>
      <c r="M309" s="1">
        <v>1</v>
      </c>
      <c r="N309" s="1">
        <v>1</v>
      </c>
      <c r="O309" s="1">
        <v>0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2015</v>
      </c>
      <c r="B310" s="1" t="s">
        <v>654</v>
      </c>
      <c r="C310" s="1">
        <v>1</v>
      </c>
      <c r="D310" s="1">
        <v>1</v>
      </c>
      <c r="E310" s="1">
        <v>2</v>
      </c>
      <c r="F310" s="1">
        <v>1</v>
      </c>
      <c r="G310" s="1">
        <v>5</v>
      </c>
      <c r="H310" s="1">
        <v>1</v>
      </c>
      <c r="I310" s="1">
        <v>1</v>
      </c>
      <c r="J310" s="1">
        <v>3</v>
      </c>
      <c r="K310" s="1">
        <v>1</v>
      </c>
      <c r="L310" s="1">
        <v>3</v>
      </c>
      <c r="M310" s="1">
        <v>1</v>
      </c>
      <c r="N310" s="1">
        <v>1</v>
      </c>
      <c r="O310" s="1">
        <v>0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2015</v>
      </c>
      <c r="B311" s="1" t="s">
        <v>809</v>
      </c>
      <c r="C311" s="1">
        <v>1</v>
      </c>
      <c r="D311" s="1">
        <v>1</v>
      </c>
      <c r="E311" s="1">
        <v>2</v>
      </c>
      <c r="F311" s="1">
        <v>1</v>
      </c>
      <c r="G311" s="1">
        <v>5</v>
      </c>
      <c r="H311" s="1">
        <v>1</v>
      </c>
      <c r="I311" s="1">
        <v>1</v>
      </c>
      <c r="J311" s="1">
        <v>3</v>
      </c>
      <c r="K311" s="1">
        <v>1</v>
      </c>
      <c r="L311" s="1">
        <v>6</v>
      </c>
      <c r="M311" s="1">
        <v>1</v>
      </c>
      <c r="N311" s="1">
        <v>1</v>
      </c>
      <c r="O311" s="1">
        <v>0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2015</v>
      </c>
      <c r="B312" s="1" t="s">
        <v>810</v>
      </c>
      <c r="C312" s="1">
        <v>1</v>
      </c>
      <c r="D312" s="1">
        <v>1</v>
      </c>
      <c r="E312" s="1">
        <v>2</v>
      </c>
      <c r="F312" s="1">
        <v>1</v>
      </c>
      <c r="G312" s="1">
        <v>5</v>
      </c>
      <c r="H312" s="1">
        <v>1</v>
      </c>
      <c r="I312" s="1">
        <v>1</v>
      </c>
      <c r="J312" s="1">
        <v>3</v>
      </c>
      <c r="K312" s="1">
        <v>1</v>
      </c>
      <c r="L312" s="1">
        <v>6</v>
      </c>
      <c r="M312" s="1">
        <v>1</v>
      </c>
      <c r="N312" s="1">
        <v>1</v>
      </c>
      <c r="O312" s="1">
        <v>0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2015</v>
      </c>
      <c r="B313" s="1" t="s">
        <v>811</v>
      </c>
      <c r="C313" s="1">
        <v>1</v>
      </c>
      <c r="D313" s="1">
        <v>1</v>
      </c>
      <c r="E313" s="1">
        <v>2</v>
      </c>
      <c r="F313" s="1">
        <v>1</v>
      </c>
      <c r="G313" s="1">
        <v>5</v>
      </c>
      <c r="H313" s="1">
        <v>1</v>
      </c>
      <c r="I313" s="1">
        <v>1</v>
      </c>
      <c r="J313" s="1">
        <v>3</v>
      </c>
      <c r="K313" s="1">
        <v>1</v>
      </c>
      <c r="L313" s="1">
        <v>6</v>
      </c>
      <c r="M313" s="1">
        <v>1</v>
      </c>
      <c r="N313" s="1">
        <v>1</v>
      </c>
      <c r="O313" s="1">
        <v>0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2015</v>
      </c>
      <c r="B314" s="1" t="s">
        <v>812</v>
      </c>
      <c r="C314" s="1">
        <v>1</v>
      </c>
      <c r="D314" s="1">
        <v>1</v>
      </c>
      <c r="E314" s="1">
        <v>2</v>
      </c>
      <c r="F314" s="1">
        <v>1</v>
      </c>
      <c r="G314" s="1">
        <v>3</v>
      </c>
      <c r="H314" s="1">
        <v>1</v>
      </c>
      <c r="I314" s="1">
        <v>1</v>
      </c>
      <c r="J314" s="1">
        <v>3</v>
      </c>
      <c r="K314" s="1">
        <v>1</v>
      </c>
      <c r="L314" s="1">
        <v>5</v>
      </c>
      <c r="M314" s="1">
        <v>1</v>
      </c>
      <c r="N314" s="1">
        <v>1</v>
      </c>
      <c r="O314" s="1">
        <v>0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2015</v>
      </c>
      <c r="B315" s="1" t="s">
        <v>813</v>
      </c>
      <c r="C315" s="1">
        <v>1</v>
      </c>
      <c r="D315" s="1">
        <v>1</v>
      </c>
      <c r="E315" s="1">
        <v>2</v>
      </c>
      <c r="F315" s="1">
        <v>1</v>
      </c>
      <c r="G315" s="1">
        <v>5</v>
      </c>
      <c r="H315" s="1">
        <v>1</v>
      </c>
      <c r="I315" s="1">
        <v>1</v>
      </c>
      <c r="J315" s="1">
        <v>3</v>
      </c>
      <c r="K315" s="1">
        <v>1</v>
      </c>
      <c r="L315" s="1">
        <v>6</v>
      </c>
      <c r="M315" s="1">
        <v>1</v>
      </c>
      <c r="N315" s="1">
        <v>1</v>
      </c>
      <c r="O315" s="1">
        <v>0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2015</v>
      </c>
      <c r="B316" s="1" t="s">
        <v>658</v>
      </c>
      <c r="C316" s="1">
        <v>1</v>
      </c>
      <c r="D316" s="1">
        <v>1</v>
      </c>
      <c r="E316" s="1">
        <v>2</v>
      </c>
      <c r="F316" s="1">
        <v>1</v>
      </c>
      <c r="G316" s="1">
        <v>3</v>
      </c>
      <c r="H316" s="1">
        <v>1</v>
      </c>
      <c r="I316" s="1">
        <v>1</v>
      </c>
      <c r="J316" s="1">
        <v>3</v>
      </c>
      <c r="K316" s="1">
        <v>1</v>
      </c>
      <c r="L316" s="1">
        <v>4</v>
      </c>
      <c r="M316" s="1">
        <v>1</v>
      </c>
      <c r="N316" s="1">
        <v>1</v>
      </c>
      <c r="O316" s="1">
        <v>0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2015</v>
      </c>
      <c r="B317" s="1" t="s">
        <v>733</v>
      </c>
      <c r="C317" s="1">
        <v>1</v>
      </c>
      <c r="D317" s="1">
        <v>1</v>
      </c>
      <c r="E317" s="1">
        <v>2</v>
      </c>
      <c r="F317" s="1">
        <v>1</v>
      </c>
      <c r="G317" s="1">
        <v>1</v>
      </c>
      <c r="H317" s="1">
        <v>1</v>
      </c>
      <c r="I317" s="1">
        <v>1</v>
      </c>
      <c r="J317" s="1">
        <v>3</v>
      </c>
      <c r="K317" s="1">
        <v>1</v>
      </c>
      <c r="L317" s="1">
        <v>2</v>
      </c>
      <c r="M317" s="1">
        <v>1</v>
      </c>
      <c r="N317" s="1">
        <v>1</v>
      </c>
      <c r="O317" s="1">
        <v>0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2015</v>
      </c>
      <c r="B318" s="1" t="s">
        <v>714</v>
      </c>
      <c r="C318" s="1">
        <v>1</v>
      </c>
      <c r="D318" s="1">
        <v>1</v>
      </c>
      <c r="E318" s="1">
        <v>2</v>
      </c>
      <c r="F318" s="1">
        <v>1</v>
      </c>
      <c r="G318" s="1">
        <v>4</v>
      </c>
      <c r="H318" s="1">
        <v>1</v>
      </c>
      <c r="I318" s="1">
        <v>1</v>
      </c>
      <c r="J318" s="1">
        <v>3</v>
      </c>
      <c r="K318" s="1">
        <v>1</v>
      </c>
      <c r="L318" s="1">
        <v>3</v>
      </c>
      <c r="M318" s="1">
        <v>1</v>
      </c>
      <c r="N318" s="1">
        <v>1</v>
      </c>
      <c r="O318" s="1">
        <v>0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2015</v>
      </c>
      <c r="B319" s="1" t="s">
        <v>814</v>
      </c>
      <c r="C319" s="1">
        <v>1</v>
      </c>
      <c r="D319" s="1">
        <v>1</v>
      </c>
      <c r="E319" s="1">
        <v>2</v>
      </c>
      <c r="F319" s="1">
        <v>0</v>
      </c>
      <c r="G319" s="1">
        <v>9</v>
      </c>
      <c r="H319" s="1">
        <v>1</v>
      </c>
      <c r="I319" s="1">
        <v>1</v>
      </c>
      <c r="J319" s="1">
        <v>3</v>
      </c>
      <c r="K319" s="1">
        <v>1</v>
      </c>
      <c r="L319" s="1">
        <v>10</v>
      </c>
      <c r="M319" s="1">
        <v>1</v>
      </c>
      <c r="N319" s="1">
        <v>1</v>
      </c>
      <c r="O319" s="1">
        <v>0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2</v>
      </c>
      <c r="V319" s="1">
        <v>25</v>
      </c>
      <c r="W319" s="1">
        <v>1</v>
      </c>
      <c r="X319" s="1">
        <v>2</v>
      </c>
      <c r="Y319" s="1">
        <v>2</v>
      </c>
      <c r="Z319" s="1">
        <v>3</v>
      </c>
      <c r="AA319" s="1">
        <v>0</v>
      </c>
    </row>
    <row r="320" spans="1:27">
      <c r="A320" s="1">
        <v>2015</v>
      </c>
      <c r="B320" s="1" t="s">
        <v>815</v>
      </c>
      <c r="C320" s="1">
        <v>1</v>
      </c>
      <c r="D320" s="1">
        <v>1</v>
      </c>
      <c r="E320" s="1">
        <v>1</v>
      </c>
      <c r="F320" s="1">
        <v>0</v>
      </c>
      <c r="G320" s="1">
        <v>8</v>
      </c>
      <c r="H320" s="1">
        <v>1</v>
      </c>
      <c r="I320" s="1">
        <v>1</v>
      </c>
      <c r="J320" s="1">
        <v>3</v>
      </c>
      <c r="K320" s="1">
        <v>1</v>
      </c>
      <c r="L320" s="1">
        <v>6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0</v>
      </c>
      <c r="S320" s="1">
        <v>1</v>
      </c>
      <c r="T320" s="1">
        <v>1</v>
      </c>
      <c r="U320" s="1">
        <v>2</v>
      </c>
      <c r="V320" s="1">
        <v>27</v>
      </c>
      <c r="W320" s="1">
        <v>1</v>
      </c>
      <c r="X320" s="1">
        <v>2</v>
      </c>
      <c r="Y320" s="1">
        <v>2</v>
      </c>
      <c r="Z320" s="1">
        <v>2</v>
      </c>
      <c r="AA320" s="1">
        <v>1</v>
      </c>
    </row>
    <row r="321" spans="1:27">
      <c r="A321" s="1">
        <v>2015</v>
      </c>
      <c r="B321" s="1" t="s">
        <v>667</v>
      </c>
      <c r="C321" s="1">
        <v>1</v>
      </c>
      <c r="D321" s="1">
        <v>1</v>
      </c>
      <c r="E321" s="1">
        <v>2</v>
      </c>
      <c r="F321" s="1">
        <v>0</v>
      </c>
      <c r="G321" s="1">
        <v>8</v>
      </c>
      <c r="H321" s="1">
        <v>1</v>
      </c>
      <c r="I321" s="1">
        <v>1</v>
      </c>
      <c r="J321" s="1">
        <v>3</v>
      </c>
      <c r="K321" s="1">
        <v>1</v>
      </c>
      <c r="L321" s="1">
        <v>6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2</v>
      </c>
      <c r="V321" s="1">
        <v>27</v>
      </c>
      <c r="W321" s="1">
        <v>1</v>
      </c>
      <c r="X321" s="1">
        <v>2</v>
      </c>
      <c r="Y321" s="1">
        <v>2</v>
      </c>
      <c r="Z321" s="1">
        <v>2</v>
      </c>
      <c r="AA321" s="1">
        <v>1</v>
      </c>
    </row>
    <row r="322" spans="1:27">
      <c r="A322" s="1">
        <v>2015</v>
      </c>
      <c r="B322" s="1" t="s">
        <v>670</v>
      </c>
      <c r="C322" s="1">
        <v>1</v>
      </c>
      <c r="D322" s="1">
        <v>1</v>
      </c>
      <c r="E322" s="1">
        <v>2</v>
      </c>
      <c r="F322" s="1">
        <v>0</v>
      </c>
      <c r="G322" s="1">
        <v>13</v>
      </c>
      <c r="H322" s="1">
        <v>1</v>
      </c>
      <c r="I322" s="1">
        <v>1</v>
      </c>
      <c r="J322" s="1">
        <v>3</v>
      </c>
      <c r="K322" s="1">
        <v>1</v>
      </c>
      <c r="L322" s="1">
        <v>8</v>
      </c>
      <c r="M322" s="1">
        <v>1</v>
      </c>
      <c r="N322" s="1">
        <v>1</v>
      </c>
      <c r="O322" s="1">
        <v>0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4</v>
      </c>
      <c r="V322" s="1">
        <v>225</v>
      </c>
      <c r="W322" s="1">
        <v>1</v>
      </c>
      <c r="X322" s="1">
        <v>4</v>
      </c>
      <c r="Y322" s="1">
        <v>4</v>
      </c>
      <c r="Z322" s="1">
        <v>8</v>
      </c>
      <c r="AA322" s="1">
        <v>0</v>
      </c>
    </row>
    <row r="323" spans="1:27">
      <c r="A323" s="1">
        <v>2015</v>
      </c>
      <c r="B323" s="1" t="s">
        <v>671</v>
      </c>
      <c r="C323" s="1">
        <v>1</v>
      </c>
      <c r="D323" s="1">
        <v>1</v>
      </c>
      <c r="E323" s="1">
        <v>2</v>
      </c>
      <c r="F323" s="1">
        <v>0</v>
      </c>
      <c r="G323" s="1">
        <v>13</v>
      </c>
      <c r="H323" s="1">
        <v>1</v>
      </c>
      <c r="I323" s="1">
        <v>1</v>
      </c>
      <c r="J323" s="1">
        <v>3</v>
      </c>
      <c r="K323" s="1">
        <v>1</v>
      </c>
      <c r="L323" s="1">
        <v>8</v>
      </c>
      <c r="M323" s="1">
        <v>1</v>
      </c>
      <c r="N323" s="1">
        <v>1</v>
      </c>
      <c r="O323" s="1">
        <v>0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4</v>
      </c>
      <c r="V323" s="1">
        <v>225</v>
      </c>
      <c r="W323" s="1">
        <v>1</v>
      </c>
      <c r="X323" s="1">
        <v>4</v>
      </c>
      <c r="Y323" s="1">
        <v>4</v>
      </c>
      <c r="Z323" s="1">
        <v>8</v>
      </c>
      <c r="AA323" s="1">
        <v>0</v>
      </c>
    </row>
    <row r="324" spans="1:27">
      <c r="A324" s="1">
        <v>2015</v>
      </c>
      <c r="B324" s="1" t="s">
        <v>677</v>
      </c>
      <c r="C324" s="1">
        <v>1</v>
      </c>
      <c r="D324" s="1">
        <v>1</v>
      </c>
      <c r="E324" s="1">
        <v>2</v>
      </c>
      <c r="F324" s="1">
        <v>0</v>
      </c>
      <c r="G324" s="1">
        <v>11</v>
      </c>
      <c r="H324" s="1">
        <v>1</v>
      </c>
      <c r="I324" s="1">
        <v>1</v>
      </c>
      <c r="J324" s="1">
        <v>3</v>
      </c>
      <c r="K324" s="1">
        <v>1</v>
      </c>
      <c r="L324" s="1">
        <v>7</v>
      </c>
      <c r="M324" s="1">
        <v>1</v>
      </c>
      <c r="N324" s="1">
        <v>1</v>
      </c>
      <c r="O324" s="1">
        <v>0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3</v>
      </c>
      <c r="V324" s="1">
        <v>168</v>
      </c>
      <c r="W324" s="1">
        <v>1</v>
      </c>
      <c r="X324" s="1">
        <v>3</v>
      </c>
      <c r="Y324" s="1">
        <v>3</v>
      </c>
      <c r="Z324" s="1">
        <v>6</v>
      </c>
      <c r="AA324" s="1">
        <v>0</v>
      </c>
    </row>
    <row r="325" spans="1:27">
      <c r="A325" s="1">
        <v>2015</v>
      </c>
      <c r="B325" s="1" t="s">
        <v>678</v>
      </c>
      <c r="C325" s="1">
        <v>1</v>
      </c>
      <c r="D325" s="1">
        <v>1</v>
      </c>
      <c r="E325" s="1">
        <v>2</v>
      </c>
      <c r="F325" s="1">
        <v>0</v>
      </c>
      <c r="G325" s="1">
        <v>11</v>
      </c>
      <c r="H325" s="1">
        <v>1</v>
      </c>
      <c r="I325" s="1">
        <v>1</v>
      </c>
      <c r="J325" s="1">
        <v>3</v>
      </c>
      <c r="K325" s="1">
        <v>1</v>
      </c>
      <c r="L325" s="1">
        <v>7</v>
      </c>
      <c r="M325" s="1">
        <v>1</v>
      </c>
      <c r="N325" s="1">
        <v>1</v>
      </c>
      <c r="O325" s="1">
        <v>0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3</v>
      </c>
      <c r="V325" s="1">
        <v>168</v>
      </c>
      <c r="W325" s="1">
        <v>1</v>
      </c>
      <c r="X325" s="1">
        <v>3</v>
      </c>
      <c r="Y325" s="1">
        <v>3</v>
      </c>
      <c r="Z325" s="1">
        <v>6</v>
      </c>
      <c r="AA325" s="1">
        <v>0</v>
      </c>
    </row>
    <row r="326" spans="1:27">
      <c r="A326" s="1">
        <v>2015</v>
      </c>
      <c r="B326" s="1" t="s">
        <v>683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s="1">
        <v>5</v>
      </c>
      <c r="K326" s="1">
        <v>1</v>
      </c>
      <c r="L326" s="1">
        <v>18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2</v>
      </c>
      <c r="V326" s="1">
        <v>45</v>
      </c>
      <c r="W326" s="1">
        <v>1</v>
      </c>
      <c r="X326" s="1">
        <v>2</v>
      </c>
      <c r="Y326" s="1">
        <v>2</v>
      </c>
      <c r="Z326" s="1">
        <v>3</v>
      </c>
      <c r="AA326" s="1">
        <v>0</v>
      </c>
    </row>
    <row r="327" spans="1:27">
      <c r="A327" s="1">
        <v>2015</v>
      </c>
      <c r="B327" s="1" t="s">
        <v>684</v>
      </c>
      <c r="C327" s="1">
        <v>1</v>
      </c>
      <c r="D327" s="1">
        <v>1</v>
      </c>
      <c r="E327" s="1">
        <v>2</v>
      </c>
      <c r="F327" s="1">
        <v>1</v>
      </c>
      <c r="G327" s="1">
        <v>3</v>
      </c>
      <c r="H327" s="1">
        <v>1</v>
      </c>
      <c r="I327" s="1">
        <v>1</v>
      </c>
      <c r="J327" s="1">
        <v>5</v>
      </c>
      <c r="K327" s="1">
        <v>1</v>
      </c>
      <c r="L327" s="1">
        <v>18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2</v>
      </c>
      <c r="V327" s="1">
        <v>45</v>
      </c>
      <c r="W327" s="1">
        <v>1</v>
      </c>
      <c r="X327" s="1">
        <v>2</v>
      </c>
      <c r="Y327" s="1">
        <v>2</v>
      </c>
      <c r="Z327" s="1">
        <v>3</v>
      </c>
      <c r="AA327" s="1">
        <v>0</v>
      </c>
    </row>
    <row r="328" spans="1:27">
      <c r="A328" s="1">
        <v>2015</v>
      </c>
      <c r="B328" s="1" t="s">
        <v>689</v>
      </c>
      <c r="C328" s="1">
        <v>1</v>
      </c>
      <c r="D328" s="1">
        <v>1</v>
      </c>
      <c r="E328" s="1">
        <v>2</v>
      </c>
      <c r="F328" s="1">
        <v>1</v>
      </c>
      <c r="G328" s="1">
        <v>3</v>
      </c>
      <c r="H328" s="1">
        <v>1</v>
      </c>
      <c r="I328" s="1">
        <v>1</v>
      </c>
      <c r="J328" s="1">
        <v>5</v>
      </c>
      <c r="K328" s="1">
        <v>1</v>
      </c>
      <c r="L328" s="1">
        <v>18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2</v>
      </c>
      <c r="V328" s="1">
        <v>45</v>
      </c>
      <c r="W328" s="1">
        <v>1</v>
      </c>
      <c r="X328" s="1">
        <v>2</v>
      </c>
      <c r="Y328" s="1">
        <v>2</v>
      </c>
      <c r="Z328" s="1">
        <v>3</v>
      </c>
      <c r="AA328" s="1">
        <v>0</v>
      </c>
    </row>
    <row r="329" spans="1:27">
      <c r="A329" s="1">
        <v>2015</v>
      </c>
      <c r="B329" s="1" t="s">
        <v>694</v>
      </c>
      <c r="C329" s="1">
        <v>1</v>
      </c>
      <c r="D329" s="1">
        <v>1</v>
      </c>
      <c r="E329" s="1">
        <v>3</v>
      </c>
      <c r="F329" s="1">
        <v>1</v>
      </c>
      <c r="G329" s="1">
        <v>4</v>
      </c>
      <c r="H329" s="1">
        <v>1</v>
      </c>
      <c r="I329" s="1">
        <v>1</v>
      </c>
      <c r="J329" s="1">
        <v>4</v>
      </c>
      <c r="K329" s="1">
        <v>1</v>
      </c>
      <c r="L329" s="1">
        <v>13</v>
      </c>
      <c r="M329" s="1">
        <v>1</v>
      </c>
      <c r="N329" s="1">
        <v>1</v>
      </c>
      <c r="O329" s="1">
        <v>0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32</v>
      </c>
      <c r="W329" s="1">
        <v>1</v>
      </c>
      <c r="X329" s="1">
        <v>1</v>
      </c>
      <c r="Y329" s="1">
        <v>1</v>
      </c>
      <c r="Z329" s="1">
        <v>2</v>
      </c>
      <c r="AA329" s="1">
        <v>0</v>
      </c>
    </row>
    <row r="330" spans="1:27">
      <c r="A330" s="1">
        <v>2015</v>
      </c>
      <c r="B330" s="1" t="s">
        <v>816</v>
      </c>
      <c r="C330" s="1">
        <v>1</v>
      </c>
      <c r="D330" s="1">
        <v>1</v>
      </c>
      <c r="E330" s="1">
        <v>1</v>
      </c>
      <c r="F330" s="1">
        <v>1</v>
      </c>
      <c r="G330" s="1">
        <v>2</v>
      </c>
      <c r="H330" s="1">
        <v>1</v>
      </c>
      <c r="I330" s="1">
        <v>1</v>
      </c>
      <c r="J330" s="1">
        <v>3</v>
      </c>
      <c r="K330" s="1">
        <v>1</v>
      </c>
      <c r="L330" s="1">
        <v>6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6</v>
      </c>
      <c r="V330" s="1">
        <v>99</v>
      </c>
      <c r="W330" s="1">
        <v>1</v>
      </c>
      <c r="X330" s="1">
        <v>6</v>
      </c>
      <c r="Y330" s="1">
        <v>6</v>
      </c>
      <c r="Z330" s="1">
        <v>6</v>
      </c>
      <c r="AA330" s="1">
        <v>0</v>
      </c>
    </row>
    <row r="331" spans="1:27">
      <c r="A331" s="1">
        <v>2015</v>
      </c>
      <c r="B331" s="1" t="s">
        <v>817</v>
      </c>
      <c r="C331" s="1">
        <v>1</v>
      </c>
      <c r="D331" s="1">
        <v>1</v>
      </c>
      <c r="E331" s="1">
        <v>2</v>
      </c>
      <c r="F331" s="1">
        <v>1</v>
      </c>
      <c r="G331" s="1">
        <v>6</v>
      </c>
      <c r="H331" s="1">
        <v>1</v>
      </c>
      <c r="I331" s="1">
        <v>1</v>
      </c>
      <c r="J331" s="1">
        <v>3</v>
      </c>
      <c r="K331" s="1">
        <v>1</v>
      </c>
      <c r="L331" s="1">
        <v>2</v>
      </c>
      <c r="M331" s="1">
        <v>1</v>
      </c>
      <c r="N331" s="1">
        <v>1</v>
      </c>
      <c r="O331" s="1">
        <v>0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2015</v>
      </c>
      <c r="B332" s="1" t="s">
        <v>699</v>
      </c>
      <c r="C332" s="1">
        <v>1</v>
      </c>
      <c r="D332" s="1">
        <v>1</v>
      </c>
      <c r="E332" s="1">
        <v>2</v>
      </c>
      <c r="F332" s="1">
        <v>1</v>
      </c>
      <c r="G332" s="1">
        <v>2</v>
      </c>
      <c r="H332" s="1">
        <v>1</v>
      </c>
      <c r="I332" s="1">
        <v>1</v>
      </c>
      <c r="J332" s="1">
        <v>3</v>
      </c>
      <c r="K332" s="1">
        <v>1</v>
      </c>
      <c r="L332" s="1">
        <v>7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12</v>
      </c>
      <c r="V332" s="1">
        <v>211</v>
      </c>
      <c r="W332" s="1">
        <v>1</v>
      </c>
      <c r="X332" s="1">
        <v>12</v>
      </c>
      <c r="Y332" s="1">
        <v>12</v>
      </c>
      <c r="Z332" s="1">
        <v>18</v>
      </c>
      <c r="AA332" s="1">
        <v>0</v>
      </c>
    </row>
    <row r="333" spans="1:27">
      <c r="A333" s="1">
        <v>2015</v>
      </c>
      <c r="B333" s="1" t="s">
        <v>818</v>
      </c>
      <c r="C333" s="1">
        <v>1</v>
      </c>
      <c r="D333" s="1">
        <v>1</v>
      </c>
      <c r="E333" s="1">
        <v>1</v>
      </c>
      <c r="F333" s="1">
        <v>1</v>
      </c>
      <c r="G333" s="1">
        <v>2</v>
      </c>
      <c r="H333" s="1">
        <v>1</v>
      </c>
      <c r="I333" s="1">
        <v>1</v>
      </c>
      <c r="J333" s="1">
        <v>3</v>
      </c>
      <c r="K333" s="1">
        <v>1</v>
      </c>
      <c r="L333" s="1">
        <v>5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2015</v>
      </c>
      <c r="B334" s="1" t="s">
        <v>735</v>
      </c>
      <c r="C334" s="1">
        <v>1</v>
      </c>
      <c r="D334" s="1">
        <v>1</v>
      </c>
      <c r="E334" s="1">
        <v>1</v>
      </c>
      <c r="F334" s="1">
        <v>1</v>
      </c>
      <c r="G334" s="1">
        <v>2</v>
      </c>
      <c r="H334" s="1">
        <v>1</v>
      </c>
      <c r="I334" s="1">
        <v>1</v>
      </c>
      <c r="J334" s="1">
        <v>3</v>
      </c>
      <c r="K334" s="1">
        <v>1</v>
      </c>
      <c r="L334" s="1">
        <v>5</v>
      </c>
      <c r="M334" s="1">
        <v>1</v>
      </c>
      <c r="N334" s="1">
        <v>1</v>
      </c>
      <c r="O334" s="1">
        <v>0</v>
      </c>
      <c r="P334" s="1">
        <v>1</v>
      </c>
      <c r="Q334" s="1">
        <v>1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2015</v>
      </c>
      <c r="B335" s="1" t="s">
        <v>736</v>
      </c>
      <c r="C335" s="1">
        <v>1</v>
      </c>
      <c r="D335" s="1">
        <v>1</v>
      </c>
      <c r="E335" s="1">
        <v>2</v>
      </c>
      <c r="F335" s="1">
        <v>1</v>
      </c>
      <c r="G335" s="1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1</v>
      </c>
      <c r="N335" s="1">
        <v>1</v>
      </c>
      <c r="O335" s="1">
        <v>0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2015</v>
      </c>
      <c r="B336" s="1" t="s">
        <v>701</v>
      </c>
      <c r="C336" s="1">
        <v>1</v>
      </c>
      <c r="D336" s="1">
        <v>1</v>
      </c>
      <c r="E336" s="1">
        <v>2</v>
      </c>
      <c r="F336" s="1">
        <v>1</v>
      </c>
      <c r="G336" s="1">
        <v>3</v>
      </c>
      <c r="H336" s="1">
        <v>1</v>
      </c>
      <c r="I336" s="1">
        <v>1</v>
      </c>
      <c r="J336" s="1">
        <v>3</v>
      </c>
      <c r="K336" s="1">
        <v>1</v>
      </c>
      <c r="L336" s="1">
        <v>2</v>
      </c>
      <c r="M336" s="1">
        <v>1</v>
      </c>
      <c r="N336" s="1">
        <v>1</v>
      </c>
      <c r="O336" s="1">
        <v>0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2015</v>
      </c>
      <c r="B337" s="1" t="s">
        <v>819</v>
      </c>
      <c r="C337" s="1">
        <v>1</v>
      </c>
      <c r="D337" s="1">
        <v>1</v>
      </c>
      <c r="E337" s="1">
        <v>2</v>
      </c>
      <c r="F337" s="1">
        <v>0</v>
      </c>
      <c r="G337" s="1">
        <v>5</v>
      </c>
      <c r="H337" s="1">
        <v>1</v>
      </c>
      <c r="I337" s="1">
        <v>1</v>
      </c>
      <c r="J337" s="1">
        <v>3</v>
      </c>
      <c r="K337" s="1">
        <v>1</v>
      </c>
      <c r="L337" s="1">
        <v>2</v>
      </c>
      <c r="M337" s="1">
        <v>1</v>
      </c>
      <c r="N337" s="1">
        <v>1</v>
      </c>
      <c r="O337" s="1">
        <v>0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3</v>
      </c>
      <c r="V337" s="1">
        <v>47</v>
      </c>
      <c r="W337" s="1">
        <v>1</v>
      </c>
      <c r="X337" s="1">
        <v>3</v>
      </c>
      <c r="Y337" s="1">
        <v>3</v>
      </c>
      <c r="Z337" s="1">
        <v>6</v>
      </c>
      <c r="AA337" s="1">
        <v>0</v>
      </c>
    </row>
    <row r="338" spans="1:27">
      <c r="A338" s="1">
        <v>2015</v>
      </c>
      <c r="B338" s="1" t="s">
        <v>704</v>
      </c>
      <c r="C338" s="1">
        <v>1</v>
      </c>
      <c r="D338" s="1">
        <v>1</v>
      </c>
      <c r="E338" s="1">
        <v>2</v>
      </c>
      <c r="F338" s="1">
        <v>1</v>
      </c>
      <c r="G338" s="1">
        <v>4</v>
      </c>
      <c r="H338" s="1">
        <v>1</v>
      </c>
      <c r="I338" s="1">
        <v>1</v>
      </c>
      <c r="J338" s="1">
        <v>3</v>
      </c>
      <c r="K338" s="1">
        <v>1</v>
      </c>
      <c r="L338" s="1">
        <v>3</v>
      </c>
      <c r="M338" s="1">
        <v>1</v>
      </c>
      <c r="N338" s="1">
        <v>1</v>
      </c>
      <c r="O338" s="1">
        <v>0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2</v>
      </c>
      <c r="V338" s="1">
        <v>35</v>
      </c>
      <c r="W338" s="1">
        <v>1</v>
      </c>
      <c r="X338" s="1">
        <v>2</v>
      </c>
      <c r="Y338" s="1">
        <v>2</v>
      </c>
      <c r="Z338" s="1">
        <v>4</v>
      </c>
      <c r="AA338" s="1">
        <v>0</v>
      </c>
    </row>
    <row r="339" spans="1:27">
      <c r="A339" s="1">
        <v>2015</v>
      </c>
      <c r="B339" s="1" t="s">
        <v>820</v>
      </c>
      <c r="C339" s="1">
        <v>1</v>
      </c>
      <c r="D339" s="1">
        <v>1</v>
      </c>
      <c r="E339" s="1">
        <v>2</v>
      </c>
      <c r="F339" s="1">
        <v>1</v>
      </c>
      <c r="G339" s="1">
        <v>2</v>
      </c>
      <c r="H339" s="1">
        <v>1</v>
      </c>
      <c r="I339" s="1">
        <v>1</v>
      </c>
      <c r="J339" s="1">
        <v>3</v>
      </c>
      <c r="K339" s="1">
        <v>1</v>
      </c>
      <c r="L339" s="1">
        <v>4</v>
      </c>
      <c r="M339" s="1">
        <v>1</v>
      </c>
      <c r="N339" s="1">
        <v>0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15</v>
      </c>
      <c r="V339" s="1">
        <v>246</v>
      </c>
      <c r="W339" s="1">
        <v>1</v>
      </c>
      <c r="X339" s="1">
        <v>15</v>
      </c>
      <c r="Y339" s="1">
        <v>15</v>
      </c>
      <c r="Z339" s="1">
        <v>30</v>
      </c>
      <c r="AA339" s="1">
        <v>0</v>
      </c>
    </row>
    <row r="340" spans="1:27">
      <c r="A340" s="1">
        <v>2015</v>
      </c>
      <c r="B340" s="1" t="s">
        <v>821</v>
      </c>
      <c r="C340" s="1">
        <v>1</v>
      </c>
      <c r="D340" s="1">
        <v>1</v>
      </c>
      <c r="E340" s="1">
        <v>2</v>
      </c>
      <c r="F340" s="1">
        <v>0</v>
      </c>
      <c r="G340" s="1">
        <v>5</v>
      </c>
      <c r="H340" s="1">
        <v>1</v>
      </c>
      <c r="I340" s="1">
        <v>1</v>
      </c>
      <c r="J340" s="1">
        <v>3</v>
      </c>
      <c r="K340" s="1">
        <v>1</v>
      </c>
      <c r="L340" s="1">
        <v>3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6</v>
      </c>
      <c r="V340" s="1">
        <v>67</v>
      </c>
      <c r="W340" s="1">
        <v>1</v>
      </c>
      <c r="X340" s="1">
        <v>6</v>
      </c>
      <c r="Y340" s="1">
        <v>6</v>
      </c>
      <c r="Z340" s="1">
        <v>11</v>
      </c>
      <c r="AA340" s="1">
        <v>0</v>
      </c>
    </row>
    <row r="341" spans="1:27">
      <c r="A341" s="1">
        <v>2015</v>
      </c>
      <c r="B341" s="1" t="s">
        <v>822</v>
      </c>
      <c r="C341" s="1">
        <v>1</v>
      </c>
      <c r="D341" s="1">
        <v>1</v>
      </c>
      <c r="E341" s="1">
        <v>2</v>
      </c>
      <c r="F341" s="1">
        <v>0</v>
      </c>
      <c r="G341" s="1">
        <v>4</v>
      </c>
      <c r="H341" s="1">
        <v>1</v>
      </c>
      <c r="I341" s="1">
        <v>1</v>
      </c>
      <c r="J341" s="1">
        <v>3</v>
      </c>
      <c r="K341" s="1">
        <v>1</v>
      </c>
      <c r="L341" s="1">
        <v>5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4</v>
      </c>
      <c r="V341" s="1">
        <v>95</v>
      </c>
      <c r="W341" s="1">
        <v>1</v>
      </c>
      <c r="X341" s="1">
        <v>4</v>
      </c>
      <c r="Y341" s="1">
        <v>4</v>
      </c>
      <c r="Z341" s="1">
        <v>8</v>
      </c>
      <c r="AA341" s="1">
        <v>0</v>
      </c>
    </row>
    <row r="342" spans="1:27">
      <c r="A342" s="1">
        <v>2015</v>
      </c>
      <c r="B342" s="1" t="s">
        <v>823</v>
      </c>
      <c r="C342" s="1">
        <v>1</v>
      </c>
      <c r="D342" s="1">
        <v>1</v>
      </c>
      <c r="E342" s="1">
        <v>2</v>
      </c>
      <c r="F342" s="1">
        <v>1</v>
      </c>
      <c r="G342" s="1">
        <v>2</v>
      </c>
      <c r="H342" s="1">
        <v>1</v>
      </c>
      <c r="I342" s="1">
        <v>1</v>
      </c>
      <c r="J342" s="1">
        <v>3</v>
      </c>
      <c r="K342" s="1">
        <v>1</v>
      </c>
      <c r="L342" s="1">
        <v>3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4</v>
      </c>
      <c r="V342" s="1">
        <v>82</v>
      </c>
      <c r="W342" s="1">
        <v>1</v>
      </c>
      <c r="X342" s="1">
        <v>4</v>
      </c>
      <c r="Y342" s="1">
        <v>4</v>
      </c>
      <c r="Z342" s="1">
        <v>8</v>
      </c>
      <c r="AA342" s="1">
        <v>0</v>
      </c>
    </row>
    <row r="343" spans="1:27">
      <c r="A343" s="1">
        <v>2015</v>
      </c>
      <c r="B343" s="1" t="s">
        <v>711</v>
      </c>
      <c r="C343" s="1">
        <v>1</v>
      </c>
      <c r="D343" s="1">
        <v>1</v>
      </c>
      <c r="E343" s="1">
        <v>2</v>
      </c>
      <c r="F343" s="1">
        <v>0</v>
      </c>
      <c r="G343" s="1">
        <v>3</v>
      </c>
      <c r="H343" s="1">
        <v>1</v>
      </c>
      <c r="I343" s="1">
        <v>1</v>
      </c>
      <c r="J343" s="1">
        <v>3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17</v>
      </c>
      <c r="W343" s="1">
        <v>1</v>
      </c>
      <c r="X343" s="1">
        <v>1</v>
      </c>
      <c r="Y343" s="1">
        <v>1</v>
      </c>
      <c r="Z343" s="1">
        <v>2</v>
      </c>
      <c r="AA343" s="1">
        <v>0</v>
      </c>
    </row>
    <row r="344" spans="1:27">
      <c r="A344" s="1">
        <v>2015</v>
      </c>
      <c r="B344" s="1" t="s">
        <v>726</v>
      </c>
      <c r="C344" s="1">
        <v>1</v>
      </c>
      <c r="D344" s="1">
        <v>1</v>
      </c>
      <c r="E344" s="1">
        <v>2</v>
      </c>
      <c r="F344" s="1">
        <v>1</v>
      </c>
      <c r="G344" s="1">
        <v>11</v>
      </c>
      <c r="H344" s="1">
        <v>1</v>
      </c>
      <c r="I344" s="1">
        <v>1</v>
      </c>
      <c r="J344" s="1">
        <v>3</v>
      </c>
      <c r="K344" s="1">
        <v>1</v>
      </c>
      <c r="L344" s="1">
        <v>12</v>
      </c>
      <c r="M344" s="1">
        <v>1</v>
      </c>
      <c r="N344" s="1">
        <v>1</v>
      </c>
      <c r="O344" s="1">
        <v>0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5</v>
      </c>
      <c r="V344" s="1">
        <v>59</v>
      </c>
      <c r="W344" s="1">
        <v>1</v>
      </c>
      <c r="X344" s="1">
        <v>5</v>
      </c>
      <c r="Y344" s="1">
        <v>5</v>
      </c>
      <c r="Z344" s="1">
        <v>10</v>
      </c>
      <c r="AA344" s="1">
        <v>0</v>
      </c>
    </row>
    <row r="345" spans="1:27">
      <c r="A345" s="1">
        <v>2015</v>
      </c>
      <c r="B345" s="1" t="s">
        <v>738</v>
      </c>
      <c r="C345" s="1">
        <v>1</v>
      </c>
      <c r="D345" s="1">
        <v>1</v>
      </c>
      <c r="E345" s="1">
        <v>2</v>
      </c>
      <c r="F345" s="1">
        <v>1</v>
      </c>
      <c r="G345" s="1">
        <v>3</v>
      </c>
      <c r="H345" s="1">
        <v>1</v>
      </c>
      <c r="I345" s="1">
        <v>1</v>
      </c>
      <c r="J345" s="1">
        <v>3</v>
      </c>
      <c r="K345" s="1">
        <v>1</v>
      </c>
      <c r="L345" s="1">
        <v>9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7</v>
      </c>
      <c r="V345" s="1">
        <v>56</v>
      </c>
      <c r="W345" s="1">
        <v>1</v>
      </c>
      <c r="X345" s="1">
        <v>7</v>
      </c>
      <c r="Y345" s="1">
        <v>7</v>
      </c>
      <c r="Z345" s="1">
        <v>14</v>
      </c>
      <c r="AA345" s="1">
        <v>0</v>
      </c>
    </row>
    <row r="346" spans="1:27">
      <c r="A346" s="1">
        <v>2015</v>
      </c>
      <c r="B346" s="1" t="s">
        <v>740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1</v>
      </c>
      <c r="I346" s="1">
        <v>1</v>
      </c>
      <c r="J346" s="1">
        <v>3</v>
      </c>
      <c r="K346" s="1">
        <v>1</v>
      </c>
      <c r="L346" s="1">
        <v>4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3</v>
      </c>
      <c r="V346" s="1">
        <v>27</v>
      </c>
      <c r="W346" s="1">
        <v>1</v>
      </c>
      <c r="X346" s="1">
        <v>3</v>
      </c>
      <c r="Y346" s="1">
        <v>3</v>
      </c>
      <c r="Z346" s="1">
        <v>6</v>
      </c>
      <c r="AA346" s="1">
        <v>0</v>
      </c>
    </row>
    <row r="347" spans="1:27">
      <c r="A347" s="1">
        <v>2015</v>
      </c>
      <c r="B347" s="1" t="s">
        <v>761</v>
      </c>
      <c r="C347" s="1">
        <v>1</v>
      </c>
      <c r="D347" s="1">
        <v>1</v>
      </c>
      <c r="E347" s="1">
        <v>2</v>
      </c>
      <c r="F347" s="1">
        <v>1</v>
      </c>
      <c r="G347" s="1">
        <v>3</v>
      </c>
      <c r="H347" s="1">
        <v>1</v>
      </c>
      <c r="I347" s="1">
        <v>1</v>
      </c>
      <c r="J347" s="1">
        <v>3</v>
      </c>
      <c r="K347" s="1">
        <v>1</v>
      </c>
      <c r="L347" s="1">
        <v>3</v>
      </c>
      <c r="M347" s="1">
        <v>1</v>
      </c>
      <c r="N347" s="1">
        <v>1</v>
      </c>
      <c r="O347" s="1">
        <v>0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14</v>
      </c>
      <c r="W347" s="1">
        <v>1</v>
      </c>
      <c r="X347" s="1">
        <v>1</v>
      </c>
      <c r="Y347" s="1">
        <v>1</v>
      </c>
      <c r="Z347" s="1">
        <v>2</v>
      </c>
      <c r="AA347" s="1">
        <v>0</v>
      </c>
    </row>
    <row r="348" spans="1:27">
      <c r="A348" s="1">
        <v>2015</v>
      </c>
      <c r="B348" s="1" t="s">
        <v>824</v>
      </c>
      <c r="C348" s="1">
        <v>1</v>
      </c>
      <c r="D348" s="1">
        <v>1</v>
      </c>
      <c r="E348" s="1">
        <v>2</v>
      </c>
      <c r="F348" s="1">
        <v>1</v>
      </c>
      <c r="G348" s="1">
        <v>2</v>
      </c>
      <c r="H348" s="1">
        <v>1</v>
      </c>
      <c r="I348" s="1">
        <v>1</v>
      </c>
      <c r="J348" s="1">
        <v>2</v>
      </c>
      <c r="K348" s="1">
        <v>1</v>
      </c>
      <c r="L348" s="1">
        <v>10</v>
      </c>
      <c r="M348" s="1">
        <v>1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2</v>
      </c>
      <c r="V348" s="1">
        <v>26</v>
      </c>
      <c r="W348" s="1">
        <v>1</v>
      </c>
      <c r="X348" s="1">
        <v>2</v>
      </c>
      <c r="Y348" s="1">
        <v>2</v>
      </c>
      <c r="Z348" s="1">
        <v>4</v>
      </c>
      <c r="AA348" s="1">
        <v>0</v>
      </c>
    </row>
    <row r="349" spans="1:27">
      <c r="A349" s="1">
        <v>2015</v>
      </c>
      <c r="B349" s="1" t="s">
        <v>825</v>
      </c>
      <c r="C349" s="1">
        <v>1</v>
      </c>
      <c r="D349" s="1">
        <v>1</v>
      </c>
      <c r="E349" s="1">
        <v>2</v>
      </c>
      <c r="F349" s="1">
        <v>1</v>
      </c>
      <c r="G349" s="1">
        <v>2</v>
      </c>
      <c r="H349" s="1">
        <v>1</v>
      </c>
      <c r="I349" s="1">
        <v>1</v>
      </c>
      <c r="J349" s="1">
        <v>2</v>
      </c>
      <c r="K349" s="1">
        <v>1</v>
      </c>
      <c r="L349" s="1">
        <v>10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2</v>
      </c>
      <c r="V349" s="1">
        <v>26</v>
      </c>
      <c r="W349" s="1">
        <v>1</v>
      </c>
      <c r="X349" s="1">
        <v>2</v>
      </c>
      <c r="Y349" s="1">
        <v>2</v>
      </c>
      <c r="Z349" s="1">
        <v>4</v>
      </c>
      <c r="AA349" s="1">
        <v>0</v>
      </c>
    </row>
    <row r="350" spans="1:27">
      <c r="A350" s="1">
        <v>2015</v>
      </c>
      <c r="B350" s="1" t="s">
        <v>744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1</v>
      </c>
      <c r="I350" s="1">
        <v>1</v>
      </c>
      <c r="J350" s="1">
        <v>3</v>
      </c>
      <c r="K350" s="1">
        <v>1</v>
      </c>
      <c r="L350" s="1">
        <v>13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4</v>
      </c>
      <c r="V350" s="1">
        <v>44</v>
      </c>
      <c r="W350" s="1">
        <v>1</v>
      </c>
      <c r="X350" s="1">
        <v>4</v>
      </c>
      <c r="Y350" s="1">
        <v>4</v>
      </c>
      <c r="Z350" s="1">
        <v>8</v>
      </c>
      <c r="AA350" s="1">
        <v>0</v>
      </c>
    </row>
    <row r="351" spans="1:27">
      <c r="A351" s="1">
        <v>2015</v>
      </c>
      <c r="B351" s="1" t="s">
        <v>745</v>
      </c>
      <c r="C351" s="1">
        <v>1</v>
      </c>
      <c r="D351" s="1">
        <v>1</v>
      </c>
      <c r="E351" s="1">
        <v>2</v>
      </c>
      <c r="F351" s="1">
        <v>1</v>
      </c>
      <c r="G351" s="1">
        <v>5</v>
      </c>
      <c r="H351" s="1">
        <v>1</v>
      </c>
      <c r="I351" s="1">
        <v>1</v>
      </c>
      <c r="J351" s="1">
        <v>3</v>
      </c>
      <c r="K351" s="1">
        <v>1</v>
      </c>
      <c r="L351" s="1">
        <v>5</v>
      </c>
      <c r="M351" s="1">
        <v>1</v>
      </c>
      <c r="N351" s="1">
        <v>1</v>
      </c>
      <c r="O351" s="1">
        <v>0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20</v>
      </c>
      <c r="W351" s="1">
        <v>1</v>
      </c>
      <c r="X351" s="1">
        <v>1</v>
      </c>
      <c r="Y351" s="1">
        <v>1</v>
      </c>
      <c r="Z351" s="1">
        <v>2</v>
      </c>
      <c r="AA351" s="1">
        <v>1</v>
      </c>
    </row>
    <row r="352" spans="1:27">
      <c r="A352" s="1">
        <v>2015</v>
      </c>
      <c r="B352" s="1" t="s">
        <v>746</v>
      </c>
      <c r="C352" s="1">
        <v>1</v>
      </c>
      <c r="D352" s="1">
        <v>1</v>
      </c>
      <c r="E352" s="1">
        <v>2</v>
      </c>
      <c r="F352" s="1">
        <v>1</v>
      </c>
      <c r="G352" s="1">
        <v>5</v>
      </c>
      <c r="H352" s="1">
        <v>1</v>
      </c>
      <c r="I352" s="1">
        <v>1</v>
      </c>
      <c r="J352" s="1">
        <v>3</v>
      </c>
      <c r="K352" s="1">
        <v>1</v>
      </c>
      <c r="L352" s="1">
        <v>5</v>
      </c>
      <c r="M352" s="1">
        <v>1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20</v>
      </c>
      <c r="W352" s="1">
        <v>1</v>
      </c>
      <c r="X352" s="1">
        <v>1</v>
      </c>
      <c r="Y352" s="1">
        <v>1</v>
      </c>
      <c r="Z352" s="1">
        <v>2</v>
      </c>
      <c r="AA352" s="1">
        <v>1</v>
      </c>
    </row>
    <row r="353" spans="1:27">
      <c r="A353" s="1">
        <v>2015</v>
      </c>
      <c r="B353" s="1" t="s">
        <v>759</v>
      </c>
      <c r="C353" s="1">
        <v>1</v>
      </c>
      <c r="D353" s="1">
        <v>1</v>
      </c>
      <c r="E353" s="1">
        <v>2</v>
      </c>
      <c r="F353" s="1">
        <v>1</v>
      </c>
      <c r="G353" s="1">
        <v>4</v>
      </c>
      <c r="H353" s="1">
        <v>1</v>
      </c>
      <c r="I353" s="1">
        <v>1</v>
      </c>
      <c r="J353" s="1">
        <v>2</v>
      </c>
      <c r="K353" s="1">
        <v>1</v>
      </c>
      <c r="L353" s="1">
        <v>21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2</v>
      </c>
      <c r="V353" s="1">
        <v>35</v>
      </c>
      <c r="W353" s="1">
        <v>1</v>
      </c>
      <c r="X353" s="1">
        <v>2</v>
      </c>
      <c r="Y353" s="1">
        <v>2</v>
      </c>
      <c r="Z353" s="1">
        <v>4</v>
      </c>
      <c r="AA353" s="1">
        <v>1</v>
      </c>
    </row>
    <row r="354" spans="1:27">
      <c r="A354" s="1">
        <v>2015</v>
      </c>
      <c r="B354" s="1" t="s">
        <v>760</v>
      </c>
      <c r="C354" s="1">
        <v>1</v>
      </c>
      <c r="D354" s="1">
        <v>1</v>
      </c>
      <c r="E354" s="1">
        <v>2</v>
      </c>
      <c r="F354" s="1">
        <v>1</v>
      </c>
      <c r="G354" s="1">
        <v>4</v>
      </c>
      <c r="H354" s="1">
        <v>1</v>
      </c>
      <c r="I354" s="1">
        <v>1</v>
      </c>
      <c r="J354" s="1">
        <v>2</v>
      </c>
      <c r="K354" s="1">
        <v>1</v>
      </c>
      <c r="L354" s="1">
        <v>21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2</v>
      </c>
      <c r="V354" s="1">
        <v>35</v>
      </c>
      <c r="W354" s="1">
        <v>1</v>
      </c>
      <c r="X354" s="1">
        <v>2</v>
      </c>
      <c r="Y354" s="1">
        <v>2</v>
      </c>
      <c r="Z354" s="1">
        <v>4</v>
      </c>
      <c r="AA354" s="1">
        <v>1</v>
      </c>
    </row>
    <row r="355" spans="1:27">
      <c r="A355" s="1">
        <v>2015</v>
      </c>
      <c r="B355" s="1" t="s">
        <v>826</v>
      </c>
      <c r="C355" s="1">
        <v>1</v>
      </c>
      <c r="D355" s="1">
        <v>1</v>
      </c>
      <c r="E355" s="1">
        <v>2</v>
      </c>
      <c r="F355" s="1">
        <v>0</v>
      </c>
      <c r="G355" s="1">
        <v>2</v>
      </c>
      <c r="H355" s="1">
        <v>1</v>
      </c>
      <c r="I355" s="1">
        <v>1</v>
      </c>
      <c r="J355" s="1">
        <v>2</v>
      </c>
      <c r="K355" s="1">
        <v>1</v>
      </c>
      <c r="L355" s="1">
        <v>13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4</v>
      </c>
      <c r="V355" s="1">
        <v>57</v>
      </c>
      <c r="W355" s="1">
        <v>1</v>
      </c>
      <c r="X355" s="1">
        <v>4</v>
      </c>
      <c r="Y355" s="1">
        <v>4</v>
      </c>
      <c r="Z355" s="1">
        <v>8</v>
      </c>
      <c r="AA355" s="1">
        <v>0</v>
      </c>
    </row>
    <row r="356" spans="1:27">
      <c r="A356" s="1">
        <v>2015</v>
      </c>
      <c r="B356" s="1" t="s">
        <v>827</v>
      </c>
      <c r="C356" s="1">
        <v>1</v>
      </c>
      <c r="D356" s="1">
        <v>1</v>
      </c>
      <c r="E356" s="1">
        <v>1</v>
      </c>
      <c r="F356" s="1">
        <v>0</v>
      </c>
      <c r="G356" s="1">
        <v>2</v>
      </c>
      <c r="H356" s="1">
        <v>1</v>
      </c>
      <c r="I356" s="1">
        <v>1</v>
      </c>
      <c r="J356" s="1">
        <v>2</v>
      </c>
      <c r="K356" s="1">
        <v>1</v>
      </c>
      <c r="L356" s="1">
        <v>14</v>
      </c>
      <c r="M356" s="1">
        <v>1</v>
      </c>
      <c r="N356" s="1">
        <v>1</v>
      </c>
      <c r="O356" s="1">
        <v>0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44</v>
      </c>
      <c r="W356" s="1">
        <v>1</v>
      </c>
      <c r="X356" s="1">
        <v>1</v>
      </c>
      <c r="Y356" s="1">
        <v>1</v>
      </c>
      <c r="Z356" s="1">
        <v>2</v>
      </c>
      <c r="AA356" s="1">
        <v>0</v>
      </c>
    </row>
    <row r="357" spans="1:27">
      <c r="A357" s="1">
        <v>2015</v>
      </c>
      <c r="B357" s="1" t="s">
        <v>770</v>
      </c>
      <c r="C357" s="1">
        <v>1</v>
      </c>
      <c r="D357" s="1">
        <v>1</v>
      </c>
      <c r="E357" s="1">
        <v>1</v>
      </c>
      <c r="F357" s="1">
        <v>0</v>
      </c>
      <c r="G357" s="1">
        <v>2</v>
      </c>
      <c r="H357" s="1">
        <v>1</v>
      </c>
      <c r="I357" s="1">
        <v>1</v>
      </c>
      <c r="J357" s="1">
        <v>2</v>
      </c>
      <c r="K357" s="1">
        <v>1</v>
      </c>
      <c r="L357" s="1">
        <v>14</v>
      </c>
      <c r="M357" s="1">
        <v>1</v>
      </c>
      <c r="N357" s="1">
        <v>1</v>
      </c>
      <c r="O357" s="1">
        <v>0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2</v>
      </c>
      <c r="V357" s="1">
        <v>54</v>
      </c>
      <c r="W357" s="1">
        <v>1</v>
      </c>
      <c r="X357" s="1">
        <v>2</v>
      </c>
      <c r="Y357" s="1">
        <v>2</v>
      </c>
      <c r="Z357" s="1">
        <v>4</v>
      </c>
      <c r="AA357" s="1">
        <v>0</v>
      </c>
    </row>
    <row r="358" spans="1:27">
      <c r="A358" s="1">
        <v>2015</v>
      </c>
      <c r="B358" s="1" t="s">
        <v>762</v>
      </c>
      <c r="C358" s="1">
        <v>1</v>
      </c>
      <c r="D358" s="1">
        <v>1</v>
      </c>
      <c r="E358" s="1">
        <v>1</v>
      </c>
      <c r="F358" s="1">
        <v>2</v>
      </c>
      <c r="G358" s="1">
        <v>2</v>
      </c>
      <c r="H358" s="1">
        <v>1</v>
      </c>
      <c r="I358" s="1">
        <v>1</v>
      </c>
      <c r="J358" s="1">
        <v>3</v>
      </c>
      <c r="K358" s="1">
        <v>1</v>
      </c>
      <c r="L358" s="1">
        <v>4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4</v>
      </c>
      <c r="V358" s="1">
        <v>49</v>
      </c>
      <c r="W358" s="1">
        <v>1</v>
      </c>
      <c r="X358" s="1">
        <v>4</v>
      </c>
      <c r="Y358" s="1">
        <v>4</v>
      </c>
      <c r="Z358" s="1">
        <v>8</v>
      </c>
      <c r="AA358" s="1">
        <v>0</v>
      </c>
    </row>
    <row r="359" spans="1:27">
      <c r="A359" s="1">
        <v>2015</v>
      </c>
      <c r="B359" s="1" t="s">
        <v>763</v>
      </c>
      <c r="C359" s="1">
        <v>1</v>
      </c>
      <c r="D359" s="1">
        <v>1</v>
      </c>
      <c r="E359" s="1">
        <v>2</v>
      </c>
      <c r="F359" s="1">
        <v>2</v>
      </c>
      <c r="G359" s="1">
        <v>2</v>
      </c>
      <c r="H359" s="1">
        <v>1</v>
      </c>
      <c r="I359" s="1">
        <v>1</v>
      </c>
      <c r="J359" s="1">
        <v>3</v>
      </c>
      <c r="K359" s="1">
        <v>1</v>
      </c>
      <c r="L359" s="1">
        <v>4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4</v>
      </c>
      <c r="V359" s="1">
        <v>49</v>
      </c>
      <c r="W359" s="1">
        <v>1</v>
      </c>
      <c r="X359" s="1">
        <v>4</v>
      </c>
      <c r="Y359" s="1">
        <v>4</v>
      </c>
      <c r="Z359" s="1">
        <v>8</v>
      </c>
      <c r="AA359" s="1">
        <v>0</v>
      </c>
    </row>
    <row r="360" spans="1:27">
      <c r="A360" s="1">
        <v>2015</v>
      </c>
      <c r="B360" s="1" t="s">
        <v>755</v>
      </c>
      <c r="C360" s="1">
        <v>1</v>
      </c>
      <c r="D360" s="1">
        <v>1</v>
      </c>
      <c r="E360" s="1">
        <v>1</v>
      </c>
      <c r="F360" s="1">
        <v>1</v>
      </c>
      <c r="G360" s="1">
        <v>2</v>
      </c>
      <c r="H360" s="1">
        <v>1</v>
      </c>
      <c r="I360" s="1">
        <v>1</v>
      </c>
      <c r="J360" s="1">
        <v>3</v>
      </c>
      <c r="K360" s="1">
        <v>1</v>
      </c>
      <c r="L360" s="1">
        <v>5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2015</v>
      </c>
      <c r="B361" s="1" t="s">
        <v>828</v>
      </c>
      <c r="C361" s="1">
        <v>1</v>
      </c>
      <c r="D361" s="1">
        <v>1</v>
      </c>
      <c r="E361" s="1">
        <v>2</v>
      </c>
      <c r="F361" s="1">
        <v>1</v>
      </c>
      <c r="G361" s="1">
        <v>2</v>
      </c>
      <c r="H361" s="1">
        <v>1</v>
      </c>
      <c r="I361" s="1">
        <v>1</v>
      </c>
      <c r="J361" s="1">
        <v>3</v>
      </c>
      <c r="K361" s="1">
        <v>1</v>
      </c>
      <c r="L361" s="1">
        <v>5</v>
      </c>
      <c r="M361" s="1">
        <v>1</v>
      </c>
      <c r="N361" s="1">
        <v>1</v>
      </c>
      <c r="O361" s="1">
        <v>0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2015</v>
      </c>
      <c r="B362" s="1" t="s">
        <v>757</v>
      </c>
      <c r="C362" s="1">
        <v>1</v>
      </c>
      <c r="D362" s="1">
        <v>1</v>
      </c>
      <c r="E362" s="1">
        <v>2</v>
      </c>
      <c r="F362" s="1">
        <v>1</v>
      </c>
      <c r="G362" s="1">
        <v>2</v>
      </c>
      <c r="H362" s="1">
        <v>1</v>
      </c>
      <c r="I362" s="1">
        <v>1</v>
      </c>
      <c r="J362" s="1">
        <v>3</v>
      </c>
      <c r="K362" s="1">
        <v>1</v>
      </c>
      <c r="L362" s="1">
        <v>5</v>
      </c>
      <c r="M362" s="1">
        <v>1</v>
      </c>
      <c r="N362" s="1">
        <v>1</v>
      </c>
      <c r="O362" s="1">
        <v>0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2015</v>
      </c>
      <c r="B363" s="1" t="s">
        <v>768</v>
      </c>
      <c r="C363" s="1">
        <v>1</v>
      </c>
      <c r="D363" s="1">
        <v>1</v>
      </c>
      <c r="E363" s="1">
        <v>2</v>
      </c>
      <c r="F363" s="1">
        <v>0</v>
      </c>
      <c r="G363" s="1">
        <v>3</v>
      </c>
      <c r="H363" s="1">
        <v>1</v>
      </c>
      <c r="I363" s="1">
        <v>1</v>
      </c>
      <c r="J363" s="1">
        <v>2</v>
      </c>
      <c r="K363" s="1">
        <v>1</v>
      </c>
      <c r="L363" s="1">
        <v>7</v>
      </c>
      <c r="M363" s="1">
        <v>1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2015</v>
      </c>
      <c r="B364" s="1" t="s">
        <v>769</v>
      </c>
      <c r="C364" s="1">
        <v>1</v>
      </c>
      <c r="D364" s="1">
        <v>1</v>
      </c>
      <c r="E364" s="1">
        <v>2</v>
      </c>
      <c r="F364" s="1">
        <v>0</v>
      </c>
      <c r="G364" s="1">
        <v>4</v>
      </c>
      <c r="H364" s="1">
        <v>1</v>
      </c>
      <c r="I364" s="1">
        <v>1</v>
      </c>
      <c r="J364" s="1">
        <v>2</v>
      </c>
      <c r="K364" s="1">
        <v>1</v>
      </c>
      <c r="L364" s="1">
        <v>7</v>
      </c>
      <c r="M364" s="1">
        <v>1</v>
      </c>
      <c r="N364" s="1">
        <v>1</v>
      </c>
      <c r="O364" s="1">
        <v>0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2015</v>
      </c>
      <c r="B365" s="1" t="s">
        <v>829</v>
      </c>
      <c r="C365" s="1">
        <v>1</v>
      </c>
      <c r="D365" s="1">
        <v>1</v>
      </c>
      <c r="E365" s="1">
        <v>2</v>
      </c>
      <c r="F365" s="1">
        <v>0</v>
      </c>
      <c r="G365" s="1">
        <v>4</v>
      </c>
      <c r="H365" s="1">
        <v>1</v>
      </c>
      <c r="I365" s="1">
        <v>1</v>
      </c>
      <c r="J365" s="1">
        <v>2</v>
      </c>
      <c r="K365" s="1">
        <v>1</v>
      </c>
      <c r="L365" s="1">
        <v>7</v>
      </c>
      <c r="M365" s="1">
        <v>1</v>
      </c>
      <c r="N365" s="1">
        <v>1</v>
      </c>
      <c r="O365" s="1">
        <v>0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2015</v>
      </c>
      <c r="B366" s="1" t="s">
        <v>774</v>
      </c>
      <c r="C366" s="1">
        <v>1</v>
      </c>
      <c r="D366" s="1">
        <v>1</v>
      </c>
      <c r="E366" s="1">
        <v>1</v>
      </c>
      <c r="F366" s="1">
        <v>0</v>
      </c>
      <c r="G366" s="1">
        <v>1</v>
      </c>
      <c r="H366" s="1">
        <v>1</v>
      </c>
      <c r="I366" s="1">
        <v>1</v>
      </c>
      <c r="J366" s="1">
        <v>3</v>
      </c>
      <c r="K366" s="1">
        <v>1</v>
      </c>
      <c r="L366" s="1">
        <v>9</v>
      </c>
      <c r="M366" s="1">
        <v>1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2015</v>
      </c>
      <c r="B367" s="1" t="s">
        <v>775</v>
      </c>
      <c r="C367" s="1">
        <v>1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1</v>
      </c>
      <c r="J367" s="1">
        <v>3</v>
      </c>
      <c r="K367" s="1">
        <v>1</v>
      </c>
      <c r="L367" s="1">
        <v>9</v>
      </c>
      <c r="M367" s="1">
        <v>1</v>
      </c>
      <c r="N367" s="1">
        <v>1</v>
      </c>
      <c r="O367" s="1">
        <v>0</v>
      </c>
      <c r="P367" s="1">
        <v>1</v>
      </c>
      <c r="Q367" s="1">
        <v>1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2015</v>
      </c>
      <c r="B368" s="1" t="s">
        <v>776</v>
      </c>
      <c r="C368" s="1">
        <v>1</v>
      </c>
      <c r="D368" s="1">
        <v>1</v>
      </c>
      <c r="E368" s="1">
        <v>1</v>
      </c>
      <c r="F368" s="1">
        <v>0</v>
      </c>
      <c r="G368" s="1">
        <v>3</v>
      </c>
      <c r="H368" s="1">
        <v>1</v>
      </c>
      <c r="I368" s="1">
        <v>1</v>
      </c>
      <c r="J368" s="1">
        <v>3</v>
      </c>
      <c r="K368" s="1">
        <v>1</v>
      </c>
      <c r="L368" s="1">
        <v>17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1</v>
      </c>
      <c r="T368" s="1">
        <v>1</v>
      </c>
      <c r="U368" s="1">
        <v>1</v>
      </c>
      <c r="V368" s="1">
        <v>7</v>
      </c>
      <c r="W368" s="1">
        <v>1</v>
      </c>
      <c r="X368" s="1">
        <v>1</v>
      </c>
      <c r="Y368" s="1">
        <v>1</v>
      </c>
      <c r="Z368" s="1">
        <v>2</v>
      </c>
      <c r="AA368" s="1">
        <v>0</v>
      </c>
    </row>
    <row r="369" spans="1:27">
      <c r="A369" s="1">
        <v>2015</v>
      </c>
      <c r="B369" s="1" t="s">
        <v>777</v>
      </c>
      <c r="C369" s="1">
        <v>1</v>
      </c>
      <c r="D369" s="1">
        <v>1</v>
      </c>
      <c r="E369" s="1">
        <v>1</v>
      </c>
      <c r="F369" s="1">
        <v>0</v>
      </c>
      <c r="G369" s="1">
        <v>1</v>
      </c>
      <c r="H369" s="1">
        <v>1</v>
      </c>
      <c r="I369" s="1">
        <v>1</v>
      </c>
      <c r="J369" s="1">
        <v>2</v>
      </c>
      <c r="K369" s="1">
        <v>1</v>
      </c>
      <c r="L369" s="1">
        <v>9</v>
      </c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2015</v>
      </c>
      <c r="B370" s="1" t="s">
        <v>778</v>
      </c>
      <c r="C370" s="1">
        <v>1</v>
      </c>
      <c r="D370" s="1">
        <v>1</v>
      </c>
      <c r="E370" s="1">
        <v>1</v>
      </c>
      <c r="F370" s="1">
        <v>0</v>
      </c>
      <c r="G370" s="1">
        <v>1</v>
      </c>
      <c r="H370" s="1">
        <v>1</v>
      </c>
      <c r="I370" s="1">
        <v>1</v>
      </c>
      <c r="J370" s="1">
        <v>2</v>
      </c>
      <c r="K370" s="1">
        <v>1</v>
      </c>
      <c r="L370" s="1">
        <v>9</v>
      </c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2015</v>
      </c>
      <c r="B371" s="1" t="s">
        <v>779</v>
      </c>
      <c r="C371" s="1">
        <v>1</v>
      </c>
      <c r="D371" s="1">
        <v>1</v>
      </c>
      <c r="E371" s="1">
        <v>1</v>
      </c>
      <c r="F371" s="1">
        <v>0</v>
      </c>
      <c r="G371" s="1">
        <v>3</v>
      </c>
      <c r="H371" s="1">
        <v>1</v>
      </c>
      <c r="I371" s="1">
        <v>1</v>
      </c>
      <c r="J371" s="1">
        <v>2</v>
      </c>
      <c r="K371" s="1">
        <v>1</v>
      </c>
      <c r="L371" s="1">
        <v>7</v>
      </c>
      <c r="M371" s="1">
        <v>1</v>
      </c>
      <c r="N371" s="1">
        <v>1</v>
      </c>
      <c r="O371" s="1">
        <v>0</v>
      </c>
      <c r="P371" s="1">
        <v>1</v>
      </c>
      <c r="Q371" s="1">
        <v>1</v>
      </c>
      <c r="R371" s="1">
        <v>0</v>
      </c>
      <c r="S371" s="1">
        <v>1</v>
      </c>
      <c r="T371" s="1">
        <v>1</v>
      </c>
      <c r="U371" s="1">
        <v>1</v>
      </c>
      <c r="V371" s="1">
        <v>21</v>
      </c>
      <c r="W371" s="1">
        <v>1</v>
      </c>
      <c r="X371" s="1">
        <v>1</v>
      </c>
      <c r="Y371" s="1">
        <v>1</v>
      </c>
      <c r="Z371" s="1">
        <v>2</v>
      </c>
      <c r="AA371" s="1">
        <v>0</v>
      </c>
    </row>
    <row r="372" spans="1:27">
      <c r="A372" s="1">
        <v>2015</v>
      </c>
      <c r="B372" s="1" t="s">
        <v>781</v>
      </c>
      <c r="C372" s="1">
        <v>1</v>
      </c>
      <c r="D372" s="1">
        <v>1</v>
      </c>
      <c r="E372" s="1">
        <v>1</v>
      </c>
      <c r="F372" s="1">
        <v>0</v>
      </c>
      <c r="G372" s="1">
        <v>2</v>
      </c>
      <c r="H372" s="1">
        <v>1</v>
      </c>
      <c r="I372" s="1">
        <v>1</v>
      </c>
      <c r="J372" s="1">
        <v>2</v>
      </c>
      <c r="K372" s="1">
        <v>1</v>
      </c>
      <c r="L372" s="1">
        <v>9</v>
      </c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2015</v>
      </c>
      <c r="B373" s="1" t="s">
        <v>830</v>
      </c>
      <c r="C373" s="1">
        <v>1</v>
      </c>
      <c r="D373" s="1">
        <v>1</v>
      </c>
      <c r="E373" s="1">
        <v>1</v>
      </c>
      <c r="F373" s="1">
        <v>0</v>
      </c>
      <c r="G373" s="1">
        <v>35</v>
      </c>
      <c r="H373" s="1">
        <v>1</v>
      </c>
      <c r="I373" s="1">
        <v>1</v>
      </c>
      <c r="J373" s="1">
        <v>2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2015</v>
      </c>
      <c r="B374" s="1" t="s">
        <v>831</v>
      </c>
      <c r="C374" s="1">
        <v>1</v>
      </c>
      <c r="D374" s="1">
        <v>1</v>
      </c>
      <c r="E374" s="1">
        <v>1</v>
      </c>
      <c r="F374" s="1">
        <v>0</v>
      </c>
      <c r="G374" s="1">
        <v>35</v>
      </c>
      <c r="H374" s="1">
        <v>1</v>
      </c>
      <c r="I374" s="1">
        <v>1</v>
      </c>
      <c r="J374" s="1">
        <v>3</v>
      </c>
      <c r="K374" s="1">
        <v>1</v>
      </c>
      <c r="L374" s="1">
        <v>3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0</v>
      </c>
      <c r="S374" s="1">
        <v>1</v>
      </c>
      <c r="T374" s="1">
        <v>1</v>
      </c>
      <c r="U374" s="1">
        <v>13</v>
      </c>
      <c r="V374" s="1">
        <v>268</v>
      </c>
      <c r="W374" s="1">
        <v>1</v>
      </c>
      <c r="X374" s="1">
        <v>13</v>
      </c>
      <c r="Y374" s="1">
        <v>13</v>
      </c>
      <c r="Z374" s="1">
        <v>26</v>
      </c>
      <c r="AA374" s="1">
        <v>0</v>
      </c>
    </row>
    <row r="375" spans="1:27">
      <c r="A375" s="1">
        <v>2015</v>
      </c>
      <c r="B375" s="1" t="s">
        <v>832</v>
      </c>
      <c r="C375" s="1">
        <v>1</v>
      </c>
      <c r="D375" s="1">
        <v>1</v>
      </c>
      <c r="E375" s="1">
        <v>1</v>
      </c>
      <c r="F375" s="1">
        <v>0</v>
      </c>
      <c r="G375" s="1">
        <v>36</v>
      </c>
      <c r="H375" s="1">
        <v>1</v>
      </c>
      <c r="I375" s="1">
        <v>1</v>
      </c>
      <c r="J375" s="1">
        <v>3</v>
      </c>
      <c r="K375" s="1">
        <v>1</v>
      </c>
      <c r="L375" s="1">
        <v>3</v>
      </c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1</v>
      </c>
      <c r="T375" s="1">
        <v>1</v>
      </c>
      <c r="U375" s="1">
        <v>13</v>
      </c>
      <c r="V375" s="1">
        <v>268</v>
      </c>
      <c r="W375" s="1">
        <v>1</v>
      </c>
      <c r="X375" s="1">
        <v>13</v>
      </c>
      <c r="Y375" s="1">
        <v>13</v>
      </c>
      <c r="Z375" s="1">
        <v>26</v>
      </c>
      <c r="AA375" s="1">
        <v>0</v>
      </c>
    </row>
    <row r="376" spans="1:27">
      <c r="A376" s="1">
        <v>2015</v>
      </c>
      <c r="B376" s="1" t="s">
        <v>833</v>
      </c>
      <c r="C376" s="1">
        <v>1</v>
      </c>
      <c r="D376" s="1">
        <v>1</v>
      </c>
      <c r="E376" s="1">
        <v>2</v>
      </c>
      <c r="F376" s="1">
        <v>1</v>
      </c>
      <c r="G376" s="1">
        <v>4</v>
      </c>
      <c r="H376" s="1">
        <v>1</v>
      </c>
      <c r="I376" s="1">
        <v>1</v>
      </c>
      <c r="J376" s="1">
        <v>3</v>
      </c>
      <c r="K376" s="1">
        <v>1</v>
      </c>
      <c r="L376" s="1">
        <v>3</v>
      </c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834</v>
      </c>
      <c r="C377" s="1">
        <v>1</v>
      </c>
      <c r="D377" s="1">
        <v>1</v>
      </c>
      <c r="E377" s="1">
        <v>2</v>
      </c>
      <c r="F377" s="1">
        <v>1</v>
      </c>
      <c r="G377" s="1">
        <v>19</v>
      </c>
      <c r="H377" s="1">
        <v>1</v>
      </c>
      <c r="I377" s="1">
        <v>1</v>
      </c>
      <c r="J377" s="1">
        <v>4</v>
      </c>
      <c r="K377" s="1">
        <v>1</v>
      </c>
      <c r="L377" s="1">
        <v>22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4</v>
      </c>
      <c r="V377" s="1">
        <v>92</v>
      </c>
      <c r="W377" s="1">
        <v>1</v>
      </c>
      <c r="X377" s="1">
        <v>4</v>
      </c>
      <c r="Y377" s="1">
        <v>4</v>
      </c>
      <c r="Z377" s="1">
        <v>8</v>
      </c>
      <c r="AA377" s="1">
        <v>0</v>
      </c>
    </row>
    <row r="378" spans="1:27">
      <c r="A378" s="1">
        <v>2016</v>
      </c>
      <c r="B378" s="1" t="s">
        <v>835</v>
      </c>
      <c r="C378" s="1">
        <v>1</v>
      </c>
      <c r="D378" s="1">
        <v>1</v>
      </c>
      <c r="E378" s="1">
        <v>1</v>
      </c>
      <c r="F378" s="1">
        <v>0</v>
      </c>
      <c r="G378" s="1">
        <v>1</v>
      </c>
      <c r="H378" s="1">
        <v>1</v>
      </c>
      <c r="I378" s="1">
        <v>1</v>
      </c>
      <c r="J378" s="1">
        <v>2</v>
      </c>
      <c r="K378" s="1">
        <v>1</v>
      </c>
      <c r="L378" s="1">
        <v>2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0</v>
      </c>
      <c r="S378" s="1">
        <v>1</v>
      </c>
      <c r="T378" s="1">
        <v>1</v>
      </c>
      <c r="U378" s="1">
        <v>1</v>
      </c>
      <c r="V378" s="1">
        <v>27</v>
      </c>
      <c r="W378" s="1">
        <v>1</v>
      </c>
      <c r="X378" s="1">
        <v>1</v>
      </c>
      <c r="Y378" s="1">
        <v>1</v>
      </c>
      <c r="Z378" s="1">
        <v>2</v>
      </c>
      <c r="AA378" s="1">
        <v>0</v>
      </c>
    </row>
    <row r="379" spans="1:27">
      <c r="A379" s="1">
        <v>2016</v>
      </c>
      <c r="B379" s="1" t="s">
        <v>836</v>
      </c>
      <c r="C379" s="1">
        <v>1</v>
      </c>
      <c r="D379" s="1">
        <v>1</v>
      </c>
      <c r="E379" s="1">
        <v>2</v>
      </c>
      <c r="F379" s="1">
        <v>1</v>
      </c>
      <c r="G379" s="1">
        <v>4</v>
      </c>
      <c r="H379" s="1">
        <v>1</v>
      </c>
      <c r="I379" s="1">
        <v>1</v>
      </c>
      <c r="J379" s="1">
        <v>3</v>
      </c>
      <c r="K379" s="1">
        <v>1</v>
      </c>
      <c r="L379" s="1">
        <v>8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4</v>
      </c>
      <c r="V379" s="1">
        <v>57</v>
      </c>
      <c r="W379" s="1">
        <v>1</v>
      </c>
      <c r="X379" s="1">
        <v>4</v>
      </c>
      <c r="Y379" s="1">
        <v>4</v>
      </c>
      <c r="Z379" s="1">
        <v>8</v>
      </c>
      <c r="AA379" s="1">
        <v>0</v>
      </c>
    </row>
    <row r="380" spans="1:27">
      <c r="A380" s="1">
        <v>2016</v>
      </c>
      <c r="B380" s="1" t="s">
        <v>837</v>
      </c>
      <c r="C380" s="1">
        <v>1</v>
      </c>
      <c r="D380" s="1">
        <v>1</v>
      </c>
      <c r="E380" s="1">
        <v>2</v>
      </c>
      <c r="F380" s="1">
        <v>0</v>
      </c>
      <c r="G380" s="1">
        <v>5</v>
      </c>
      <c r="H380" s="1">
        <v>1</v>
      </c>
      <c r="I380" s="1">
        <v>1</v>
      </c>
      <c r="J380" s="1">
        <v>2</v>
      </c>
      <c r="K380" s="1">
        <v>1</v>
      </c>
      <c r="L380" s="1">
        <v>8</v>
      </c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7</v>
      </c>
      <c r="W380" s="1">
        <v>1</v>
      </c>
      <c r="X380" s="1">
        <v>1</v>
      </c>
      <c r="Y380" s="1">
        <v>1</v>
      </c>
      <c r="Z380" s="1">
        <v>2</v>
      </c>
      <c r="AA380" s="1">
        <v>0</v>
      </c>
    </row>
    <row r="381" spans="1:27">
      <c r="A381" s="1">
        <v>2016</v>
      </c>
      <c r="B381" s="1" t="s">
        <v>838</v>
      </c>
      <c r="C381" s="1">
        <v>1</v>
      </c>
      <c r="D381" s="1">
        <v>1</v>
      </c>
      <c r="E381" s="1">
        <v>2</v>
      </c>
      <c r="F381" s="1">
        <v>0</v>
      </c>
      <c r="G381" s="1">
        <v>2</v>
      </c>
      <c r="H381" s="1">
        <v>1</v>
      </c>
      <c r="I381" s="1">
        <v>1</v>
      </c>
      <c r="J381" s="1">
        <v>3</v>
      </c>
      <c r="K381" s="1">
        <v>1</v>
      </c>
      <c r="L381" s="1">
        <v>4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17</v>
      </c>
      <c r="W381" s="1">
        <v>1</v>
      </c>
      <c r="X381" s="1">
        <v>1</v>
      </c>
      <c r="Y381" s="1">
        <v>1</v>
      </c>
      <c r="Z381" s="1">
        <v>2</v>
      </c>
      <c r="AA381" s="1">
        <v>0</v>
      </c>
    </row>
    <row r="382" spans="1:27">
      <c r="A382" s="1">
        <v>2016</v>
      </c>
      <c r="B382" s="1" t="s">
        <v>839</v>
      </c>
      <c r="C382" s="1">
        <v>1</v>
      </c>
      <c r="D382" s="1">
        <v>1</v>
      </c>
      <c r="E382" s="1">
        <v>2</v>
      </c>
      <c r="F382" s="1">
        <v>0</v>
      </c>
      <c r="G382" s="1">
        <v>3</v>
      </c>
      <c r="H382" s="1">
        <v>1</v>
      </c>
      <c r="I382" s="1">
        <v>1</v>
      </c>
      <c r="J382" s="1">
        <v>3</v>
      </c>
      <c r="K382" s="1">
        <v>1</v>
      </c>
      <c r="L382" s="1">
        <v>6</v>
      </c>
      <c r="M382" s="1">
        <v>1</v>
      </c>
      <c r="N382" s="1">
        <v>1</v>
      </c>
      <c r="O382" s="1">
        <v>0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2</v>
      </c>
      <c r="V382" s="1">
        <v>19</v>
      </c>
      <c r="W382" s="1">
        <v>1</v>
      </c>
      <c r="X382" s="1">
        <v>2</v>
      </c>
      <c r="Y382" s="1">
        <v>2</v>
      </c>
      <c r="Z382" s="1">
        <v>4</v>
      </c>
      <c r="AA382" s="1">
        <v>0</v>
      </c>
    </row>
    <row r="383" spans="1:27">
      <c r="A383" s="1">
        <v>2016</v>
      </c>
      <c r="B383" s="1" t="s">
        <v>840</v>
      </c>
      <c r="C383" s="1">
        <v>1</v>
      </c>
      <c r="D383" s="1">
        <v>1</v>
      </c>
      <c r="E383" s="1">
        <v>2</v>
      </c>
      <c r="F383" s="1">
        <v>0</v>
      </c>
      <c r="G383" s="1">
        <v>3</v>
      </c>
      <c r="H383" s="1">
        <v>1</v>
      </c>
      <c r="I383" s="1">
        <v>1</v>
      </c>
      <c r="J383" s="1">
        <v>3</v>
      </c>
      <c r="K383" s="1">
        <v>1</v>
      </c>
      <c r="L383" s="1">
        <v>6</v>
      </c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13</v>
      </c>
      <c r="W383" s="1">
        <v>1</v>
      </c>
      <c r="X383" s="1">
        <v>1</v>
      </c>
      <c r="Y383" s="1">
        <v>1</v>
      </c>
      <c r="Z383" s="1">
        <v>2</v>
      </c>
      <c r="AA383" s="1">
        <v>0</v>
      </c>
    </row>
    <row r="384" spans="1:27">
      <c r="A384" s="1">
        <v>2016</v>
      </c>
      <c r="B384" s="1" t="s">
        <v>841</v>
      </c>
      <c r="C384" s="1">
        <v>1</v>
      </c>
      <c r="D384" s="1">
        <v>1</v>
      </c>
      <c r="E384" s="1">
        <v>2</v>
      </c>
      <c r="F384" s="1">
        <v>0</v>
      </c>
      <c r="G384" s="1">
        <v>3</v>
      </c>
      <c r="H384" s="1">
        <v>1</v>
      </c>
      <c r="I384" s="1">
        <v>1</v>
      </c>
      <c r="J384" s="1">
        <v>3</v>
      </c>
      <c r="K384" s="1">
        <v>1</v>
      </c>
      <c r="L384" s="1">
        <v>6</v>
      </c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2</v>
      </c>
      <c r="V384" s="1">
        <v>19</v>
      </c>
      <c r="W384" s="1">
        <v>1</v>
      </c>
      <c r="X384" s="1">
        <v>2</v>
      </c>
      <c r="Y384" s="1">
        <v>2</v>
      </c>
      <c r="Z384" s="1">
        <v>4</v>
      </c>
      <c r="AA384" s="1">
        <v>0</v>
      </c>
    </row>
    <row r="385" spans="1:27">
      <c r="A385" s="1">
        <v>2016</v>
      </c>
      <c r="B385" s="1" t="s">
        <v>842</v>
      </c>
      <c r="C385" s="1">
        <v>1</v>
      </c>
      <c r="D385" s="1">
        <v>1</v>
      </c>
      <c r="E385" s="1">
        <v>2</v>
      </c>
      <c r="F385" s="1">
        <v>3</v>
      </c>
      <c r="G385" s="1">
        <v>4</v>
      </c>
      <c r="H385" s="1">
        <v>1</v>
      </c>
      <c r="I385" s="1">
        <v>1</v>
      </c>
      <c r="J385" s="1">
        <v>2</v>
      </c>
      <c r="K385" s="1">
        <v>1</v>
      </c>
      <c r="L385" s="1">
        <v>6</v>
      </c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12</v>
      </c>
      <c r="W385" s="1">
        <v>1</v>
      </c>
      <c r="X385" s="1">
        <v>1</v>
      </c>
      <c r="Y385" s="1">
        <v>1</v>
      </c>
      <c r="Z385" s="1">
        <v>2</v>
      </c>
      <c r="AA385" s="1">
        <v>0</v>
      </c>
    </row>
    <row r="386" spans="1:27">
      <c r="A386" s="1">
        <v>2016</v>
      </c>
      <c r="B386" s="1" t="s">
        <v>843</v>
      </c>
      <c r="C386" s="1">
        <v>1</v>
      </c>
      <c r="D386" s="1">
        <v>1</v>
      </c>
      <c r="E386" s="1">
        <v>2</v>
      </c>
      <c r="F386" s="1">
        <v>0</v>
      </c>
      <c r="G386" s="1">
        <v>21</v>
      </c>
      <c r="H386" s="1">
        <v>1</v>
      </c>
      <c r="I386" s="1">
        <v>1</v>
      </c>
      <c r="J386" s="1">
        <v>4</v>
      </c>
      <c r="K386" s="1">
        <v>1</v>
      </c>
      <c r="L386" s="1">
        <v>11</v>
      </c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18</v>
      </c>
      <c r="V386" s="1">
        <v>313</v>
      </c>
      <c r="W386" s="1">
        <v>1</v>
      </c>
      <c r="X386" s="1">
        <v>18</v>
      </c>
      <c r="Y386" s="1">
        <v>18</v>
      </c>
      <c r="Z386" s="1">
        <v>36</v>
      </c>
      <c r="AA386" s="1">
        <v>0</v>
      </c>
    </row>
    <row r="387" spans="1:27">
      <c r="A387" s="1">
        <v>2016</v>
      </c>
      <c r="B387" s="1" t="s">
        <v>844</v>
      </c>
      <c r="C387" s="1">
        <v>1</v>
      </c>
      <c r="D387" s="1">
        <v>1</v>
      </c>
      <c r="E387" s="1">
        <v>2</v>
      </c>
      <c r="F387" s="1">
        <v>1</v>
      </c>
      <c r="G387" s="1">
        <v>3</v>
      </c>
      <c r="H387" s="1">
        <v>1</v>
      </c>
      <c r="I387" s="1">
        <v>1</v>
      </c>
      <c r="J387" s="1">
        <v>3</v>
      </c>
      <c r="K387" s="1">
        <v>1</v>
      </c>
      <c r="L387" s="1">
        <v>4</v>
      </c>
      <c r="M387" s="1">
        <v>1</v>
      </c>
      <c r="N387" s="1">
        <v>1</v>
      </c>
      <c r="O387" s="1">
        <v>0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845</v>
      </c>
      <c r="C388" s="1">
        <v>1</v>
      </c>
      <c r="D388" s="1">
        <v>1</v>
      </c>
      <c r="E388" s="1">
        <v>2</v>
      </c>
      <c r="F388" s="1">
        <v>0</v>
      </c>
      <c r="G388" s="1">
        <v>4</v>
      </c>
      <c r="H388" s="1">
        <v>1</v>
      </c>
      <c r="I388" s="1">
        <v>1</v>
      </c>
      <c r="J388" s="1">
        <v>2</v>
      </c>
      <c r="K388" s="1">
        <v>1</v>
      </c>
      <c r="L388" s="1">
        <v>2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8</v>
      </c>
      <c r="W388" s="1">
        <v>1</v>
      </c>
      <c r="X388" s="1">
        <v>1</v>
      </c>
      <c r="Y388" s="1">
        <v>1</v>
      </c>
      <c r="Z388" s="1">
        <v>2</v>
      </c>
      <c r="AA388" s="1">
        <v>0</v>
      </c>
    </row>
    <row r="389" spans="1:27">
      <c r="A389" s="1">
        <v>2016</v>
      </c>
      <c r="B389" s="1" t="s">
        <v>846</v>
      </c>
      <c r="C389" s="1">
        <v>1</v>
      </c>
      <c r="D389" s="1">
        <v>1</v>
      </c>
      <c r="E389" s="1">
        <v>2</v>
      </c>
      <c r="F389" s="1">
        <v>0</v>
      </c>
      <c r="G389" s="1">
        <v>12</v>
      </c>
      <c r="H389" s="1">
        <v>1</v>
      </c>
      <c r="I389" s="1">
        <v>1</v>
      </c>
      <c r="J389" s="1">
        <v>4</v>
      </c>
      <c r="K389" s="1">
        <v>1</v>
      </c>
      <c r="L389" s="1">
        <v>11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4</v>
      </c>
      <c r="V389" s="1">
        <v>68</v>
      </c>
      <c r="W389" s="1">
        <v>1</v>
      </c>
      <c r="X389" s="1">
        <v>4</v>
      </c>
      <c r="Y389" s="1">
        <v>4</v>
      </c>
      <c r="Z389" s="1">
        <v>8</v>
      </c>
      <c r="AA389" s="1">
        <v>1</v>
      </c>
    </row>
    <row r="390" spans="1:27">
      <c r="A390" s="1">
        <v>2016</v>
      </c>
      <c r="B390" s="1" t="s">
        <v>847</v>
      </c>
      <c r="C390" s="1">
        <v>1</v>
      </c>
      <c r="D390" s="1">
        <v>1</v>
      </c>
      <c r="E390" s="1">
        <v>2</v>
      </c>
      <c r="F390" s="1">
        <v>0</v>
      </c>
      <c r="G390" s="1">
        <v>8</v>
      </c>
      <c r="H390" s="1">
        <v>1</v>
      </c>
      <c r="I390" s="1">
        <v>1</v>
      </c>
      <c r="J390" s="1">
        <v>3</v>
      </c>
      <c r="K390" s="1">
        <v>1</v>
      </c>
      <c r="L390" s="1">
        <v>6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2</v>
      </c>
      <c r="V390" s="1">
        <v>33</v>
      </c>
      <c r="W390" s="1">
        <v>1</v>
      </c>
      <c r="X390" s="1">
        <v>2</v>
      </c>
      <c r="Y390" s="1">
        <v>2</v>
      </c>
      <c r="Z390" s="1">
        <v>4</v>
      </c>
      <c r="AA390" s="1">
        <v>1</v>
      </c>
    </row>
    <row r="391" spans="1:27">
      <c r="A391" s="1">
        <v>2016</v>
      </c>
      <c r="B391" s="1" t="s">
        <v>848</v>
      </c>
      <c r="C391" s="1">
        <v>1</v>
      </c>
      <c r="D391" s="1">
        <v>1</v>
      </c>
      <c r="E391" s="1">
        <v>2</v>
      </c>
      <c r="F391" s="1">
        <v>0</v>
      </c>
      <c r="G391" s="1">
        <v>14</v>
      </c>
      <c r="H391" s="1">
        <v>1</v>
      </c>
      <c r="I391" s="1">
        <v>1</v>
      </c>
      <c r="J391" s="1">
        <v>3</v>
      </c>
      <c r="K391" s="1">
        <v>1</v>
      </c>
      <c r="L391" s="1">
        <v>8</v>
      </c>
      <c r="M391" s="1">
        <v>1</v>
      </c>
      <c r="N391" s="1">
        <v>1</v>
      </c>
      <c r="O391" s="1">
        <v>0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5</v>
      </c>
      <c r="V391" s="1">
        <v>239</v>
      </c>
      <c r="W391" s="1">
        <v>1</v>
      </c>
      <c r="X391" s="1">
        <v>5</v>
      </c>
      <c r="Y391" s="1">
        <v>5</v>
      </c>
      <c r="Z391" s="1">
        <v>10</v>
      </c>
      <c r="AA391" s="1">
        <v>0</v>
      </c>
    </row>
    <row r="392" spans="1:27">
      <c r="A392" s="1">
        <v>2016</v>
      </c>
      <c r="B392" s="1" t="s">
        <v>849</v>
      </c>
      <c r="C392" s="1">
        <v>1</v>
      </c>
      <c r="D392" s="1">
        <v>1</v>
      </c>
      <c r="E392" s="1">
        <v>2</v>
      </c>
      <c r="F392" s="1">
        <v>0</v>
      </c>
      <c r="G392" s="1">
        <v>14</v>
      </c>
      <c r="H392" s="1">
        <v>1</v>
      </c>
      <c r="I392" s="1">
        <v>1</v>
      </c>
      <c r="J392" s="1">
        <v>3</v>
      </c>
      <c r="K392" s="1">
        <v>1</v>
      </c>
      <c r="L392" s="1">
        <v>8</v>
      </c>
      <c r="M392" s="1">
        <v>1</v>
      </c>
      <c r="N392" s="1">
        <v>1</v>
      </c>
      <c r="O392" s="1">
        <v>0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5</v>
      </c>
      <c r="V392" s="1">
        <v>239</v>
      </c>
      <c r="W392" s="1">
        <v>1</v>
      </c>
      <c r="X392" s="1">
        <v>5</v>
      </c>
      <c r="Y392" s="1">
        <v>5</v>
      </c>
      <c r="Z392" s="1">
        <v>10</v>
      </c>
      <c r="AA392" s="1">
        <v>0</v>
      </c>
    </row>
    <row r="393" spans="1:27">
      <c r="A393" s="1">
        <v>2016</v>
      </c>
      <c r="B393" s="1" t="s">
        <v>850</v>
      </c>
      <c r="C393" s="1">
        <v>1</v>
      </c>
      <c r="D393" s="1">
        <v>1</v>
      </c>
      <c r="E393" s="1">
        <v>2</v>
      </c>
      <c r="F393" s="1">
        <v>0</v>
      </c>
      <c r="G393" s="1">
        <v>11</v>
      </c>
      <c r="H393" s="1">
        <v>1</v>
      </c>
      <c r="I393" s="1">
        <v>1</v>
      </c>
      <c r="J393" s="1">
        <v>3</v>
      </c>
      <c r="K393" s="1">
        <v>1</v>
      </c>
      <c r="L393" s="1">
        <v>7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4</v>
      </c>
      <c r="V393" s="1">
        <v>182</v>
      </c>
      <c r="W393" s="1">
        <v>1</v>
      </c>
      <c r="X393" s="1">
        <v>4</v>
      </c>
      <c r="Y393" s="1">
        <v>4</v>
      </c>
      <c r="Z393" s="1">
        <v>8</v>
      </c>
      <c r="AA393" s="1">
        <v>0</v>
      </c>
    </row>
    <row r="394" spans="1:27">
      <c r="A394" s="1">
        <v>2016</v>
      </c>
      <c r="B394" s="1" t="s">
        <v>851</v>
      </c>
      <c r="C394" s="1">
        <v>1</v>
      </c>
      <c r="D394" s="1">
        <v>1</v>
      </c>
      <c r="E394" s="1">
        <v>2</v>
      </c>
      <c r="F394" s="1">
        <v>0</v>
      </c>
      <c r="G394" s="1">
        <v>11</v>
      </c>
      <c r="H394" s="1">
        <v>1</v>
      </c>
      <c r="I394" s="1">
        <v>1</v>
      </c>
      <c r="J394" s="1">
        <v>2</v>
      </c>
      <c r="K394" s="1">
        <v>1</v>
      </c>
      <c r="L394" s="1">
        <v>7</v>
      </c>
      <c r="M394" s="1">
        <v>1</v>
      </c>
      <c r="N394" s="1">
        <v>1</v>
      </c>
      <c r="O394" s="1">
        <v>0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4</v>
      </c>
      <c r="V394" s="1">
        <v>182</v>
      </c>
      <c r="W394" s="1">
        <v>1</v>
      </c>
      <c r="X394" s="1">
        <v>4</v>
      </c>
      <c r="Y394" s="1">
        <v>4</v>
      </c>
      <c r="Z394" s="1">
        <v>8</v>
      </c>
      <c r="AA394" s="1">
        <v>0</v>
      </c>
    </row>
    <row r="395" spans="1:27">
      <c r="A395" s="1">
        <v>2016</v>
      </c>
      <c r="B395" s="1" t="s">
        <v>852</v>
      </c>
      <c r="C395" s="1">
        <v>1</v>
      </c>
      <c r="D395" s="1">
        <v>1</v>
      </c>
      <c r="E395" s="1">
        <v>2</v>
      </c>
      <c r="F395" s="1">
        <v>1</v>
      </c>
      <c r="G395" s="1">
        <v>3</v>
      </c>
      <c r="H395" s="1">
        <v>1</v>
      </c>
      <c r="I395" s="1">
        <v>1</v>
      </c>
      <c r="J395" s="1">
        <v>5</v>
      </c>
      <c r="K395" s="1">
        <v>1</v>
      </c>
      <c r="L395" s="1">
        <v>18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2</v>
      </c>
      <c r="V395" s="1">
        <v>45</v>
      </c>
      <c r="W395" s="1">
        <v>1</v>
      </c>
      <c r="X395" s="1">
        <v>2</v>
      </c>
      <c r="Y395" s="1">
        <v>2</v>
      </c>
      <c r="Z395" s="1">
        <v>3</v>
      </c>
      <c r="AA395" s="1">
        <v>0</v>
      </c>
    </row>
    <row r="396" spans="1:27">
      <c r="A396" s="1">
        <v>2016</v>
      </c>
      <c r="B396" s="1" t="s">
        <v>853</v>
      </c>
      <c r="C396" s="1">
        <v>1</v>
      </c>
      <c r="D396" s="1">
        <v>1</v>
      </c>
      <c r="E396" s="1">
        <v>1</v>
      </c>
      <c r="F396" s="1">
        <v>0</v>
      </c>
      <c r="G396" s="1">
        <v>2</v>
      </c>
      <c r="H396" s="1">
        <v>1</v>
      </c>
      <c r="I396" s="1">
        <v>1</v>
      </c>
      <c r="J396" s="1">
        <v>2</v>
      </c>
      <c r="K396" s="1">
        <v>1</v>
      </c>
      <c r="L396" s="1">
        <v>8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>
        <v>1</v>
      </c>
      <c r="U396" s="1">
        <v>1</v>
      </c>
      <c r="V396" s="1">
        <v>24</v>
      </c>
      <c r="W396" s="1">
        <v>1</v>
      </c>
      <c r="X396" s="1">
        <v>1</v>
      </c>
      <c r="Y396" s="1">
        <v>1</v>
      </c>
      <c r="Z396" s="1">
        <v>2</v>
      </c>
      <c r="AA396" s="1">
        <v>0</v>
      </c>
    </row>
    <row r="397" spans="1:27">
      <c r="A397" s="1">
        <v>2016</v>
      </c>
      <c r="B397" s="1" t="s">
        <v>854</v>
      </c>
      <c r="C397" s="1">
        <v>1</v>
      </c>
      <c r="D397" s="1">
        <v>1</v>
      </c>
      <c r="E397" s="1">
        <v>2</v>
      </c>
      <c r="F397" s="1">
        <v>0</v>
      </c>
      <c r="G397" s="1">
        <v>2</v>
      </c>
      <c r="H397" s="1">
        <v>1</v>
      </c>
      <c r="I397" s="1">
        <v>1</v>
      </c>
      <c r="J397" s="1">
        <v>2</v>
      </c>
      <c r="K397" s="1">
        <v>1</v>
      </c>
      <c r="L397" s="1">
        <v>11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2</v>
      </c>
      <c r="V397" s="1">
        <v>22</v>
      </c>
      <c r="W397" s="1">
        <v>1</v>
      </c>
      <c r="X397" s="1">
        <v>2</v>
      </c>
      <c r="Y397" s="1">
        <v>2</v>
      </c>
      <c r="Z397" s="1">
        <v>4</v>
      </c>
      <c r="AA397" s="1">
        <v>0</v>
      </c>
    </row>
    <row r="398" spans="1:27">
      <c r="A398" s="1">
        <v>2016</v>
      </c>
      <c r="B398" s="1" t="s">
        <v>855</v>
      </c>
      <c r="C398" s="1">
        <v>1</v>
      </c>
      <c r="D398" s="1">
        <v>1</v>
      </c>
      <c r="E398" s="1">
        <v>1</v>
      </c>
      <c r="F398" s="1">
        <v>1</v>
      </c>
      <c r="G398" s="1">
        <v>2</v>
      </c>
      <c r="H398" s="1">
        <v>1</v>
      </c>
      <c r="I398" s="1">
        <v>1</v>
      </c>
      <c r="J398" s="1">
        <v>3</v>
      </c>
      <c r="K398" s="1">
        <v>1</v>
      </c>
      <c r="L398" s="1">
        <v>6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0</v>
      </c>
      <c r="S398" s="1">
        <v>1</v>
      </c>
      <c r="T398" s="1">
        <v>1</v>
      </c>
      <c r="U398" s="1">
        <v>6</v>
      </c>
      <c r="V398" s="1">
        <v>99</v>
      </c>
      <c r="W398" s="1">
        <v>1</v>
      </c>
      <c r="X398" s="1">
        <v>6</v>
      </c>
      <c r="Y398" s="1">
        <v>6</v>
      </c>
      <c r="Z398" s="1">
        <v>6</v>
      </c>
      <c r="AA398" s="1">
        <v>0</v>
      </c>
    </row>
    <row r="399" spans="1:27">
      <c r="A399" s="1">
        <v>2016</v>
      </c>
      <c r="B399" s="1" t="s">
        <v>856</v>
      </c>
      <c r="C399" s="1">
        <v>1</v>
      </c>
      <c r="D399" s="1">
        <v>1</v>
      </c>
      <c r="E399" s="1">
        <v>2</v>
      </c>
      <c r="F399" s="1">
        <v>1</v>
      </c>
      <c r="G399" s="1">
        <v>2</v>
      </c>
      <c r="H399" s="1">
        <v>1</v>
      </c>
      <c r="I399" s="1">
        <v>1</v>
      </c>
      <c r="J399" s="1">
        <v>3</v>
      </c>
      <c r="K399" s="1">
        <v>1</v>
      </c>
      <c r="L399" s="1">
        <v>7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12</v>
      </c>
      <c r="V399" s="1">
        <v>211</v>
      </c>
      <c r="W399" s="1">
        <v>1</v>
      </c>
      <c r="X399" s="1">
        <v>12</v>
      </c>
      <c r="Y399" s="1">
        <v>12</v>
      </c>
      <c r="Z399" s="1">
        <v>18</v>
      </c>
      <c r="AA399" s="1">
        <v>0</v>
      </c>
    </row>
    <row r="400" spans="1:27">
      <c r="A400" s="1">
        <v>2016</v>
      </c>
      <c r="B400" s="1" t="s">
        <v>857</v>
      </c>
      <c r="C400" s="1">
        <v>1</v>
      </c>
      <c r="D400" s="1">
        <v>1</v>
      </c>
      <c r="E400" s="1">
        <v>2</v>
      </c>
      <c r="F400" s="1">
        <v>1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1">
        <v>4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15</v>
      </c>
      <c r="V400" s="1">
        <v>246</v>
      </c>
      <c r="W400" s="1">
        <v>1</v>
      </c>
      <c r="X400" s="1">
        <v>15</v>
      </c>
      <c r="Y400" s="1">
        <v>15</v>
      </c>
      <c r="Z400" s="1">
        <v>30</v>
      </c>
      <c r="AA400" s="1">
        <v>0</v>
      </c>
    </row>
    <row r="401" spans="1:27">
      <c r="A401" s="1">
        <v>2016</v>
      </c>
      <c r="B401" s="1" t="s">
        <v>858</v>
      </c>
      <c r="C401" s="1">
        <v>1</v>
      </c>
      <c r="D401" s="1">
        <v>1</v>
      </c>
      <c r="E401" s="1">
        <v>2</v>
      </c>
      <c r="F401" s="1">
        <v>0</v>
      </c>
      <c r="G401" s="1">
        <v>4</v>
      </c>
      <c r="H401" s="1">
        <v>1</v>
      </c>
      <c r="I401" s="1">
        <v>1</v>
      </c>
      <c r="J401" s="1">
        <v>3</v>
      </c>
      <c r="K401" s="1">
        <v>1</v>
      </c>
      <c r="L401" s="1">
        <v>5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4</v>
      </c>
      <c r="V401" s="1">
        <v>95</v>
      </c>
      <c r="W401" s="1">
        <v>1</v>
      </c>
      <c r="X401" s="1">
        <v>4</v>
      </c>
      <c r="Y401" s="1">
        <v>4</v>
      </c>
      <c r="Z401" s="1">
        <v>8</v>
      </c>
      <c r="AA401" s="1">
        <v>0</v>
      </c>
    </row>
    <row r="402" spans="1:27">
      <c r="A402" s="1">
        <v>2016</v>
      </c>
      <c r="B402" s="1" t="s">
        <v>859</v>
      </c>
      <c r="C402" s="1">
        <v>1</v>
      </c>
      <c r="D402" s="1">
        <v>1</v>
      </c>
      <c r="E402" s="1">
        <v>2</v>
      </c>
      <c r="F402" s="1">
        <v>1</v>
      </c>
      <c r="G402" s="1">
        <v>2</v>
      </c>
      <c r="H402" s="1">
        <v>1</v>
      </c>
      <c r="I402" s="1">
        <v>1</v>
      </c>
      <c r="J402" s="1">
        <v>3</v>
      </c>
      <c r="K402" s="1">
        <v>1</v>
      </c>
      <c r="L402" s="1">
        <v>3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4</v>
      </c>
      <c r="V402" s="1">
        <v>82</v>
      </c>
      <c r="W402" s="1">
        <v>1</v>
      </c>
      <c r="X402" s="1">
        <v>4</v>
      </c>
      <c r="Y402" s="1">
        <v>4</v>
      </c>
      <c r="Z402" s="1">
        <v>8</v>
      </c>
      <c r="AA402" s="1">
        <v>0</v>
      </c>
    </row>
    <row r="403" spans="1:27">
      <c r="A403" s="1">
        <v>2016</v>
      </c>
      <c r="B403" s="1" t="s">
        <v>860</v>
      </c>
      <c r="C403" s="1">
        <v>1</v>
      </c>
      <c r="D403" s="1">
        <v>1</v>
      </c>
      <c r="E403" s="1">
        <v>2</v>
      </c>
      <c r="F403" s="1">
        <v>1</v>
      </c>
      <c r="G403" s="1">
        <v>11</v>
      </c>
      <c r="H403" s="1">
        <v>1</v>
      </c>
      <c r="I403" s="1">
        <v>1</v>
      </c>
      <c r="J403" s="1">
        <v>3</v>
      </c>
      <c r="K403" s="1">
        <v>1</v>
      </c>
      <c r="L403" s="1">
        <v>12</v>
      </c>
      <c r="M403" s="1">
        <v>1</v>
      </c>
      <c r="N403" s="1">
        <v>1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4</v>
      </c>
      <c r="V403" s="1">
        <v>45</v>
      </c>
      <c r="W403" s="1">
        <v>1</v>
      </c>
      <c r="X403" s="1">
        <v>4</v>
      </c>
      <c r="Y403" s="1">
        <v>4</v>
      </c>
      <c r="Z403" s="1">
        <v>8</v>
      </c>
      <c r="AA403" s="1">
        <v>0</v>
      </c>
    </row>
    <row r="404" spans="1:27">
      <c r="A404" s="1">
        <v>2016</v>
      </c>
      <c r="B404" s="1" t="s">
        <v>861</v>
      </c>
      <c r="C404" s="1">
        <v>1</v>
      </c>
      <c r="D404" s="1">
        <v>1</v>
      </c>
      <c r="E404" s="1">
        <v>2</v>
      </c>
      <c r="F404" s="1">
        <v>2</v>
      </c>
      <c r="G404" s="1">
        <v>11</v>
      </c>
      <c r="H404" s="1">
        <v>1</v>
      </c>
      <c r="I404" s="1">
        <v>1</v>
      </c>
      <c r="J404" s="1">
        <v>2</v>
      </c>
      <c r="K404" s="1">
        <v>1</v>
      </c>
      <c r="L404" s="1">
        <v>12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6</v>
      </c>
      <c r="V404" s="1">
        <v>58</v>
      </c>
      <c r="W404" s="1">
        <v>1</v>
      </c>
      <c r="X404" s="1">
        <v>6</v>
      </c>
      <c r="Y404" s="1">
        <v>6</v>
      </c>
      <c r="Z404" s="1">
        <v>10</v>
      </c>
      <c r="AA404" s="1">
        <v>0</v>
      </c>
    </row>
    <row r="405" spans="1:27">
      <c r="A405" s="1">
        <v>2016</v>
      </c>
      <c r="B405" s="1" t="s">
        <v>862</v>
      </c>
      <c r="C405" s="1">
        <v>1</v>
      </c>
      <c r="D405" s="1">
        <v>1</v>
      </c>
      <c r="E405" s="1">
        <v>2</v>
      </c>
      <c r="F405" s="1">
        <v>1</v>
      </c>
      <c r="G405" s="1">
        <v>4</v>
      </c>
      <c r="H405" s="1">
        <v>1</v>
      </c>
      <c r="I405" s="1">
        <v>1</v>
      </c>
      <c r="J405" s="1">
        <v>2</v>
      </c>
      <c r="K405" s="1">
        <v>1</v>
      </c>
      <c r="L405" s="1">
        <v>21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2</v>
      </c>
      <c r="V405" s="1">
        <v>35</v>
      </c>
      <c r="W405" s="1">
        <v>1</v>
      </c>
      <c r="X405" s="1">
        <v>2</v>
      </c>
      <c r="Y405" s="1">
        <v>2</v>
      </c>
      <c r="Z405" s="1">
        <v>4</v>
      </c>
      <c r="AA405" s="1">
        <v>1</v>
      </c>
    </row>
    <row r="406" spans="1:27">
      <c r="A406" s="1">
        <v>2016</v>
      </c>
      <c r="B406" s="1" t="s">
        <v>863</v>
      </c>
      <c r="C406" s="1">
        <v>1</v>
      </c>
      <c r="D406" s="1">
        <v>1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3</v>
      </c>
      <c r="K406" s="1">
        <v>1</v>
      </c>
      <c r="L406" s="1">
        <v>2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0</v>
      </c>
      <c r="S406" s="1">
        <v>1</v>
      </c>
      <c r="T406" s="1">
        <v>1</v>
      </c>
      <c r="U406" s="1">
        <v>1</v>
      </c>
      <c r="V406" s="1">
        <v>24</v>
      </c>
      <c r="W406" s="1">
        <v>1</v>
      </c>
      <c r="X406" s="1">
        <v>1</v>
      </c>
      <c r="Y406" s="1">
        <v>1</v>
      </c>
      <c r="Z406" s="1">
        <v>2</v>
      </c>
      <c r="AA406" s="1">
        <v>0</v>
      </c>
    </row>
    <row r="407" spans="1:27">
      <c r="A407" s="1">
        <v>2016</v>
      </c>
      <c r="B407" s="1" t="s">
        <v>864</v>
      </c>
      <c r="C407" s="1">
        <v>1</v>
      </c>
      <c r="D407" s="1">
        <v>1</v>
      </c>
      <c r="E407" s="1">
        <v>1</v>
      </c>
      <c r="F407" s="1">
        <v>0</v>
      </c>
      <c r="G407" s="1">
        <v>1</v>
      </c>
      <c r="H407" s="1">
        <v>1</v>
      </c>
      <c r="I407" s="1">
        <v>1</v>
      </c>
      <c r="J407" s="1">
        <v>2</v>
      </c>
      <c r="K407" s="1">
        <v>1</v>
      </c>
      <c r="L407" s="1">
        <v>4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1</v>
      </c>
      <c r="T407" s="1">
        <v>1</v>
      </c>
      <c r="U407" s="1">
        <v>1</v>
      </c>
      <c r="V407" s="1">
        <v>14</v>
      </c>
      <c r="W407" s="1">
        <v>1</v>
      </c>
      <c r="X407" s="1">
        <v>1</v>
      </c>
      <c r="Y407" s="1">
        <v>1</v>
      </c>
      <c r="Z407" s="1">
        <v>2</v>
      </c>
      <c r="AA407" s="1">
        <v>0</v>
      </c>
    </row>
    <row r="408" spans="1:27">
      <c r="A408" s="1">
        <v>2016</v>
      </c>
      <c r="B408" s="1" t="s">
        <v>865</v>
      </c>
      <c r="C408" s="1">
        <v>1</v>
      </c>
      <c r="D408" s="1">
        <v>1</v>
      </c>
      <c r="E408" s="1">
        <v>2</v>
      </c>
      <c r="F408" s="1">
        <v>0</v>
      </c>
      <c r="G408" s="1">
        <v>2</v>
      </c>
      <c r="H408" s="1">
        <v>1</v>
      </c>
      <c r="I408" s="1">
        <v>1</v>
      </c>
      <c r="J408" s="1">
        <v>2</v>
      </c>
      <c r="K408" s="1">
        <v>1</v>
      </c>
      <c r="L408" s="1">
        <v>3</v>
      </c>
      <c r="M408" s="1">
        <v>1</v>
      </c>
      <c r="N408" s="1">
        <v>1</v>
      </c>
      <c r="O408" s="1">
        <v>0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2</v>
      </c>
      <c r="V408" s="1">
        <v>75</v>
      </c>
      <c r="W408" s="1">
        <v>1</v>
      </c>
      <c r="X408" s="1">
        <v>2</v>
      </c>
      <c r="Y408" s="1">
        <v>2</v>
      </c>
      <c r="Z408" s="1">
        <v>4</v>
      </c>
      <c r="AA408" s="1">
        <v>1</v>
      </c>
    </row>
    <row r="409" spans="1:27">
      <c r="A409" s="1">
        <v>2016</v>
      </c>
      <c r="B409" s="1" t="s">
        <v>866</v>
      </c>
      <c r="C409" s="1">
        <v>1</v>
      </c>
      <c r="D409" s="1">
        <v>1</v>
      </c>
      <c r="E409" s="1">
        <v>2</v>
      </c>
      <c r="F409" s="1">
        <v>0</v>
      </c>
      <c r="G409" s="1">
        <v>3</v>
      </c>
      <c r="H409" s="1">
        <v>1</v>
      </c>
      <c r="I409" s="1">
        <v>1</v>
      </c>
      <c r="J409" s="1">
        <v>3</v>
      </c>
      <c r="K409" s="1">
        <v>1</v>
      </c>
      <c r="L409" s="1">
        <v>5</v>
      </c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12</v>
      </c>
      <c r="W409" s="1">
        <v>1</v>
      </c>
      <c r="X409" s="1">
        <v>1</v>
      </c>
      <c r="Y409" s="1">
        <v>1</v>
      </c>
      <c r="Z409" s="1">
        <v>2</v>
      </c>
      <c r="AA409" s="1">
        <v>0</v>
      </c>
    </row>
    <row r="410" spans="1:27">
      <c r="A410" s="1">
        <v>2017</v>
      </c>
      <c r="B410" s="1" t="s">
        <v>867</v>
      </c>
      <c r="C410" s="1">
        <v>1</v>
      </c>
      <c r="D410" s="1">
        <v>1</v>
      </c>
      <c r="E410" s="1">
        <v>2</v>
      </c>
      <c r="F410" s="1">
        <v>1</v>
      </c>
      <c r="G410" s="1">
        <v>6</v>
      </c>
      <c r="H410" s="1">
        <v>1</v>
      </c>
      <c r="I410" s="1">
        <v>1</v>
      </c>
      <c r="J410" s="1">
        <v>2</v>
      </c>
      <c r="K410" s="1">
        <v>1</v>
      </c>
      <c r="L410" s="1">
        <v>2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3</v>
      </c>
      <c r="V410" s="1">
        <v>23</v>
      </c>
      <c r="W410" s="1">
        <v>1</v>
      </c>
      <c r="X410" s="1">
        <v>3</v>
      </c>
      <c r="Y410" s="1">
        <v>3</v>
      </c>
      <c r="Z410" s="1">
        <v>6</v>
      </c>
      <c r="AA410" s="1">
        <v>0</v>
      </c>
    </row>
    <row r="411" spans="1:27">
      <c r="A411" s="1">
        <v>2017</v>
      </c>
      <c r="B411" s="1" t="s">
        <v>868</v>
      </c>
      <c r="C411" s="1">
        <v>1</v>
      </c>
      <c r="D411" s="1">
        <v>1</v>
      </c>
      <c r="E411" s="1">
        <v>2</v>
      </c>
      <c r="F411" s="1">
        <v>1</v>
      </c>
      <c r="G411" s="1">
        <v>3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0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6</v>
      </c>
      <c r="V411" s="1">
        <v>58</v>
      </c>
      <c r="W411" s="1">
        <v>1</v>
      </c>
      <c r="X411" s="1">
        <v>6</v>
      </c>
      <c r="Y411" s="1">
        <v>6</v>
      </c>
      <c r="Z411" s="1">
        <v>12</v>
      </c>
      <c r="AA411" s="1">
        <v>0</v>
      </c>
    </row>
    <row r="412" spans="1:27">
      <c r="A412" s="1">
        <v>2017</v>
      </c>
      <c r="B412" s="1" t="s">
        <v>869</v>
      </c>
      <c r="C412" s="1">
        <v>1</v>
      </c>
      <c r="D412" s="1">
        <v>1</v>
      </c>
      <c r="E412" s="1">
        <v>2</v>
      </c>
      <c r="F412" s="1">
        <v>0</v>
      </c>
      <c r="G412" s="1">
        <v>9</v>
      </c>
      <c r="H412" s="1">
        <v>1</v>
      </c>
      <c r="I412" s="1">
        <v>1</v>
      </c>
      <c r="J412" s="1">
        <v>2</v>
      </c>
      <c r="K412" s="1">
        <v>1</v>
      </c>
      <c r="L412" s="1">
        <v>10</v>
      </c>
      <c r="M412" s="1">
        <v>1</v>
      </c>
      <c r="N412" s="1">
        <v>1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2</v>
      </c>
      <c r="V412" s="1">
        <v>26</v>
      </c>
      <c r="W412" s="1">
        <v>1</v>
      </c>
      <c r="X412" s="1">
        <v>2</v>
      </c>
      <c r="Y412" s="1">
        <v>2</v>
      </c>
      <c r="Z412" s="1">
        <v>3</v>
      </c>
      <c r="AA412" s="1">
        <v>0</v>
      </c>
    </row>
    <row r="413" spans="1:27">
      <c r="A413" s="1">
        <v>2017</v>
      </c>
      <c r="B413" s="1" t="s">
        <v>870</v>
      </c>
      <c r="C413" s="1">
        <v>1</v>
      </c>
      <c r="D413" s="1">
        <v>1</v>
      </c>
      <c r="E413" s="1">
        <v>2</v>
      </c>
      <c r="F413" s="1">
        <v>0</v>
      </c>
      <c r="G413" s="1">
        <v>6</v>
      </c>
      <c r="H413" s="1">
        <v>1</v>
      </c>
      <c r="I413" s="1">
        <v>1</v>
      </c>
      <c r="J413" s="1">
        <v>1</v>
      </c>
      <c r="K413" s="1">
        <v>1</v>
      </c>
      <c r="L413" s="1">
        <v>8</v>
      </c>
      <c r="M413" s="1">
        <v>1</v>
      </c>
      <c r="N413" s="1">
        <v>1</v>
      </c>
      <c r="O413" s="1">
        <v>0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11</v>
      </c>
      <c r="W413" s="1">
        <v>1</v>
      </c>
      <c r="X413" s="1">
        <v>1</v>
      </c>
      <c r="Y413" s="1">
        <v>1</v>
      </c>
      <c r="Z413" s="1">
        <v>2</v>
      </c>
      <c r="AA413" s="1">
        <v>0</v>
      </c>
    </row>
    <row r="414" spans="1:27">
      <c r="A414" s="1">
        <v>2017</v>
      </c>
      <c r="B414" s="1" t="s">
        <v>871</v>
      </c>
      <c r="C414" s="1">
        <v>1</v>
      </c>
      <c r="D414" s="1">
        <v>1</v>
      </c>
      <c r="E414" s="1">
        <v>2</v>
      </c>
      <c r="F414" s="1">
        <v>0</v>
      </c>
      <c r="G414" s="1">
        <v>3</v>
      </c>
      <c r="H414" s="1">
        <v>1</v>
      </c>
      <c r="I414" s="1">
        <v>1</v>
      </c>
      <c r="J414" s="1">
        <v>1</v>
      </c>
      <c r="K414" s="1">
        <v>1</v>
      </c>
      <c r="L414" s="1">
        <v>8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4</v>
      </c>
      <c r="V414" s="1">
        <v>36</v>
      </c>
      <c r="W414" s="1">
        <v>1</v>
      </c>
      <c r="X414" s="1">
        <v>4</v>
      </c>
      <c r="Y414" s="1">
        <v>4</v>
      </c>
      <c r="Z414" s="1">
        <v>8</v>
      </c>
      <c r="AA414" s="1">
        <v>0</v>
      </c>
    </row>
    <row r="415" spans="1:27">
      <c r="A415" s="1">
        <v>2017</v>
      </c>
      <c r="B415" s="1" t="s">
        <v>872</v>
      </c>
      <c r="C415" s="1">
        <v>1</v>
      </c>
      <c r="D415" s="1">
        <v>1</v>
      </c>
      <c r="E415" s="1">
        <v>2</v>
      </c>
      <c r="F415" s="1">
        <v>1</v>
      </c>
      <c r="G415" s="1">
        <v>1</v>
      </c>
      <c r="H415" s="1">
        <v>1</v>
      </c>
      <c r="I415" s="1">
        <v>1</v>
      </c>
      <c r="J415" s="1">
        <v>2</v>
      </c>
      <c r="K415" s="1">
        <v>1</v>
      </c>
      <c r="L415" s="1">
        <v>2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2</v>
      </c>
      <c r="V415" s="1">
        <v>35</v>
      </c>
      <c r="W415" s="1">
        <v>1</v>
      </c>
      <c r="X415" s="1">
        <v>2</v>
      </c>
      <c r="Y415" s="1">
        <v>2</v>
      </c>
      <c r="Z415" s="1">
        <v>4</v>
      </c>
      <c r="AA415" s="1">
        <v>0</v>
      </c>
    </row>
    <row r="416" spans="1:27">
      <c r="A416" s="1">
        <v>2017</v>
      </c>
      <c r="B416" s="1" t="s">
        <v>873</v>
      </c>
      <c r="C416" s="1">
        <v>1</v>
      </c>
      <c r="D416" s="1">
        <v>1</v>
      </c>
      <c r="E416" s="1">
        <v>2</v>
      </c>
      <c r="F416" s="1">
        <v>0</v>
      </c>
      <c r="G416" s="1">
        <v>5</v>
      </c>
      <c r="H416" s="1">
        <v>1</v>
      </c>
      <c r="I416" s="1">
        <v>1</v>
      </c>
      <c r="J416" s="1">
        <v>1</v>
      </c>
      <c r="K416" s="1">
        <v>1</v>
      </c>
      <c r="L416" s="1">
        <v>3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2</v>
      </c>
      <c r="V416" s="1">
        <v>22</v>
      </c>
      <c r="W416" s="1">
        <v>1</v>
      </c>
      <c r="X416" s="1">
        <v>2</v>
      </c>
      <c r="Y416" s="1">
        <v>2</v>
      </c>
      <c r="Z416" s="1">
        <v>4</v>
      </c>
      <c r="AA416" s="1">
        <v>1</v>
      </c>
    </row>
    <row r="417" spans="1:27">
      <c r="A417" s="1">
        <v>2017</v>
      </c>
      <c r="B417" s="1" t="s">
        <v>874</v>
      </c>
      <c r="C417" s="1">
        <v>1</v>
      </c>
      <c r="D417" s="1">
        <v>1</v>
      </c>
      <c r="E417" s="1">
        <v>2</v>
      </c>
      <c r="F417" s="1">
        <v>0</v>
      </c>
      <c r="G417" s="1">
        <v>5</v>
      </c>
      <c r="H417" s="1">
        <v>1</v>
      </c>
      <c r="I417" s="1">
        <v>1</v>
      </c>
      <c r="J417" s="1">
        <v>3</v>
      </c>
      <c r="K417" s="1">
        <v>1</v>
      </c>
      <c r="L417" s="1">
        <v>3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2</v>
      </c>
      <c r="V417" s="1">
        <v>40</v>
      </c>
      <c r="W417" s="1">
        <v>1</v>
      </c>
      <c r="X417" s="1">
        <v>2</v>
      </c>
      <c r="Y417" s="1">
        <v>2</v>
      </c>
      <c r="Z417" s="1">
        <v>4</v>
      </c>
      <c r="AA417" s="1">
        <v>1</v>
      </c>
    </row>
    <row r="418" spans="1:27">
      <c r="A418" s="1">
        <v>2017</v>
      </c>
      <c r="B418" s="1" t="s">
        <v>875</v>
      </c>
      <c r="C418" s="1">
        <v>1</v>
      </c>
      <c r="D418" s="1">
        <v>1</v>
      </c>
      <c r="E418" s="1">
        <v>2</v>
      </c>
      <c r="F418" s="1">
        <v>0</v>
      </c>
      <c r="G418" s="1">
        <v>5</v>
      </c>
      <c r="H418" s="1">
        <v>1</v>
      </c>
      <c r="I418" s="1">
        <v>1</v>
      </c>
      <c r="J418" s="1">
        <v>3</v>
      </c>
      <c r="K418" s="1">
        <v>1</v>
      </c>
      <c r="L418" s="1">
        <v>3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2</v>
      </c>
      <c r="V418" s="1">
        <v>40</v>
      </c>
      <c r="W418" s="1">
        <v>1</v>
      </c>
      <c r="X418" s="1">
        <v>2</v>
      </c>
      <c r="Y418" s="1">
        <v>2</v>
      </c>
      <c r="Z418" s="1">
        <v>4</v>
      </c>
      <c r="AA418" s="1">
        <v>1</v>
      </c>
    </row>
    <row r="419" spans="1:27">
      <c r="A419" s="1">
        <v>2017</v>
      </c>
      <c r="B419" s="1" t="s">
        <v>876</v>
      </c>
      <c r="C419" s="1">
        <v>1</v>
      </c>
      <c r="D419" s="1">
        <v>1</v>
      </c>
      <c r="E419" s="1">
        <v>2</v>
      </c>
      <c r="F419" s="1">
        <v>0</v>
      </c>
      <c r="G419" s="1">
        <v>2</v>
      </c>
      <c r="H419" s="1">
        <v>1</v>
      </c>
      <c r="I419" s="1">
        <v>1</v>
      </c>
      <c r="J419" s="1">
        <v>1</v>
      </c>
      <c r="K419" s="1">
        <v>1</v>
      </c>
      <c r="L419" s="1">
        <v>6</v>
      </c>
      <c r="M419" s="1">
        <v>1</v>
      </c>
      <c r="N419" s="1">
        <v>1</v>
      </c>
      <c r="O419" s="1">
        <v>0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2</v>
      </c>
      <c r="V419" s="1">
        <v>20</v>
      </c>
      <c r="W419" s="1">
        <v>1</v>
      </c>
      <c r="X419" s="1">
        <v>2</v>
      </c>
      <c r="Y419" s="1">
        <v>2</v>
      </c>
      <c r="Z419" s="1">
        <v>4</v>
      </c>
      <c r="AA419" s="1">
        <v>0</v>
      </c>
    </row>
    <row r="420" spans="1:27">
      <c r="A420" s="1">
        <v>2017</v>
      </c>
      <c r="B420" s="1" t="s">
        <v>877</v>
      </c>
      <c r="C420" s="1">
        <v>1</v>
      </c>
      <c r="D420" s="1">
        <v>1</v>
      </c>
      <c r="E420" s="1">
        <v>2</v>
      </c>
      <c r="F420" s="1">
        <v>0</v>
      </c>
      <c r="G420" s="1">
        <v>3</v>
      </c>
      <c r="H420" s="1">
        <v>1</v>
      </c>
      <c r="I420" s="1">
        <v>1</v>
      </c>
      <c r="J420" s="1">
        <v>1</v>
      </c>
      <c r="K420" s="1">
        <v>1</v>
      </c>
      <c r="L420" s="1">
        <v>3</v>
      </c>
      <c r="M420" s="1">
        <v>1</v>
      </c>
      <c r="N420" s="1">
        <v>1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4</v>
      </c>
      <c r="V420" s="1">
        <v>44</v>
      </c>
      <c r="W420" s="1">
        <v>1</v>
      </c>
      <c r="X420" s="1">
        <v>4</v>
      </c>
      <c r="Y420" s="1">
        <v>4</v>
      </c>
      <c r="Z420" s="1">
        <v>8</v>
      </c>
      <c r="AA420" s="1">
        <v>1</v>
      </c>
    </row>
    <row r="421" spans="1:27">
      <c r="A421" s="1">
        <v>2017</v>
      </c>
      <c r="B421" s="1" t="s">
        <v>878</v>
      </c>
      <c r="C421" s="1">
        <v>1</v>
      </c>
      <c r="D421" s="1">
        <v>1</v>
      </c>
      <c r="E421" s="1">
        <v>1</v>
      </c>
      <c r="F421" s="1">
        <v>0</v>
      </c>
      <c r="G421" s="1">
        <v>4</v>
      </c>
      <c r="H421" s="1">
        <v>1</v>
      </c>
      <c r="I421" s="1">
        <v>1</v>
      </c>
      <c r="J421" s="1">
        <v>1</v>
      </c>
      <c r="K421" s="1">
        <v>1</v>
      </c>
      <c r="L421" s="1">
        <v>5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0</v>
      </c>
      <c r="S421" s="1">
        <v>1</v>
      </c>
      <c r="T421" s="1">
        <v>0</v>
      </c>
      <c r="U421" s="1">
        <v>5</v>
      </c>
      <c r="V421" s="1">
        <v>60</v>
      </c>
      <c r="W421" s="1">
        <v>1</v>
      </c>
      <c r="X421" s="1">
        <v>5</v>
      </c>
      <c r="Y421" s="1">
        <v>5</v>
      </c>
      <c r="Z421" s="1">
        <v>10</v>
      </c>
      <c r="AA421" s="1">
        <v>0</v>
      </c>
    </row>
    <row r="422" spans="1:27">
      <c r="A422" s="1">
        <v>2017</v>
      </c>
      <c r="B422" s="1" t="s">
        <v>879</v>
      </c>
      <c r="C422" s="1">
        <v>1</v>
      </c>
      <c r="D422" s="1">
        <v>1</v>
      </c>
      <c r="E422" s="1">
        <v>1</v>
      </c>
      <c r="F422" s="1">
        <v>1</v>
      </c>
      <c r="G422" s="1">
        <v>7</v>
      </c>
      <c r="H422" s="1">
        <v>1</v>
      </c>
      <c r="I422" s="1">
        <v>1</v>
      </c>
      <c r="J422" s="1">
        <v>1</v>
      </c>
      <c r="K422" s="1">
        <v>1</v>
      </c>
      <c r="L422" s="1">
        <v>5</v>
      </c>
      <c r="M422" s="1">
        <v>1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1</v>
      </c>
      <c r="T422" s="1">
        <v>1</v>
      </c>
      <c r="U422" s="1">
        <v>4</v>
      </c>
      <c r="V422" s="1">
        <v>52</v>
      </c>
      <c r="W422" s="1">
        <v>1</v>
      </c>
      <c r="X422" s="1">
        <v>4</v>
      </c>
      <c r="Y422" s="1">
        <v>4</v>
      </c>
      <c r="Z422" s="1">
        <v>8</v>
      </c>
      <c r="AA422" s="1">
        <v>0</v>
      </c>
    </row>
    <row r="423" spans="1:27">
      <c r="A423" s="1">
        <v>2017</v>
      </c>
      <c r="B423" s="1" t="s">
        <v>880</v>
      </c>
      <c r="C423" s="1">
        <v>1</v>
      </c>
      <c r="D423" s="1">
        <v>1</v>
      </c>
      <c r="E423" s="1">
        <v>1</v>
      </c>
      <c r="F423" s="1">
        <v>1</v>
      </c>
      <c r="G423" s="1">
        <v>7</v>
      </c>
      <c r="H423" s="1">
        <v>1</v>
      </c>
      <c r="I423" s="1">
        <v>1</v>
      </c>
      <c r="J423" s="1">
        <v>1</v>
      </c>
      <c r="K423" s="1">
        <v>1</v>
      </c>
      <c r="L423" s="1">
        <v>5</v>
      </c>
      <c r="M423" s="1">
        <v>1</v>
      </c>
      <c r="N423" s="1">
        <v>1</v>
      </c>
      <c r="O423" s="1">
        <v>0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4</v>
      </c>
      <c r="V423" s="1">
        <v>52</v>
      </c>
      <c r="W423" s="1">
        <v>1</v>
      </c>
      <c r="X423" s="1">
        <v>4</v>
      </c>
      <c r="Y423" s="1">
        <v>4</v>
      </c>
      <c r="Z423" s="1">
        <v>8</v>
      </c>
      <c r="AA423" s="1">
        <v>0</v>
      </c>
    </row>
    <row r="424" spans="1:27">
      <c r="A424" s="1">
        <v>2017</v>
      </c>
      <c r="B424" s="1" t="s">
        <v>881</v>
      </c>
      <c r="C424" s="1">
        <v>1</v>
      </c>
      <c r="D424" s="1">
        <v>1</v>
      </c>
      <c r="E424" s="1">
        <v>2</v>
      </c>
      <c r="F424" s="1">
        <v>0</v>
      </c>
      <c r="G424" s="1">
        <v>4</v>
      </c>
      <c r="H424" s="1">
        <v>1</v>
      </c>
      <c r="I424" s="1">
        <v>1</v>
      </c>
      <c r="J424" s="1">
        <v>1</v>
      </c>
      <c r="K424" s="1">
        <v>1</v>
      </c>
      <c r="L424" s="1">
        <v>2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11</v>
      </c>
      <c r="W424" s="1">
        <v>1</v>
      </c>
      <c r="X424" s="1">
        <v>1</v>
      </c>
      <c r="Y424" s="1">
        <v>1</v>
      </c>
      <c r="Z424" s="1">
        <v>2</v>
      </c>
      <c r="AA424" s="1">
        <v>0</v>
      </c>
    </row>
    <row r="425" spans="1:27">
      <c r="A425" s="1">
        <v>2018</v>
      </c>
      <c r="B425" s="1" t="s">
        <v>882</v>
      </c>
      <c r="C425" s="1">
        <v>1</v>
      </c>
      <c r="D425" s="1">
        <v>1</v>
      </c>
      <c r="E425" s="1">
        <v>2</v>
      </c>
      <c r="F425" s="1">
        <v>1</v>
      </c>
      <c r="G425" s="1">
        <v>3</v>
      </c>
      <c r="H425" s="1">
        <v>1</v>
      </c>
      <c r="I425" s="1">
        <v>1</v>
      </c>
      <c r="J425" s="1">
        <v>1</v>
      </c>
      <c r="K425" s="1">
        <v>1</v>
      </c>
      <c r="L425" s="1">
        <v>41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6</v>
      </c>
      <c r="V425" s="1">
        <v>101</v>
      </c>
      <c r="W425" s="1">
        <v>1</v>
      </c>
      <c r="X425" s="1">
        <v>6</v>
      </c>
      <c r="Y425" s="1">
        <v>6</v>
      </c>
      <c r="Z425" s="1">
        <v>12</v>
      </c>
      <c r="AA425" s="1">
        <v>1</v>
      </c>
    </row>
  </sheetData>
  <autoFilter ref="A1:AA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96"/>
  <sheetViews>
    <sheetView workbookViewId="0"/>
  </sheetViews>
  <sheetFormatPr defaultRowHeight="15"/>
  <cols>
    <col min="1" max="1" width="70.7109375" customWidth="1"/>
    <col min="2" max="2" width="20.7109375" customWidth="1"/>
  </cols>
  <sheetData>
    <row r="1" spans="1:19">
      <c r="B1" t="s">
        <v>890</v>
      </c>
      <c r="C1" t="s">
        <v>891</v>
      </c>
      <c r="D1" t="s">
        <v>892</v>
      </c>
      <c r="E1" t="s">
        <v>893</v>
      </c>
      <c r="F1">
        <f>xpathOccurrence!B1</f>
        <v>0</v>
      </c>
      <c r="G1">
        <f>xpathOccurrence!C1</f>
        <v>0</v>
      </c>
      <c r="H1">
        <f>xpathOccurrence!D1</f>
        <v>0</v>
      </c>
      <c r="I1">
        <f>xpathOccurrence!E1</f>
        <v>0</v>
      </c>
      <c r="J1">
        <f>xpathOccurrence!F1</f>
        <v>0</v>
      </c>
      <c r="K1">
        <f>xpathOccurrence!G1</f>
        <v>0</v>
      </c>
      <c r="L1">
        <f>xpathOccurrence!H1</f>
        <v>0</v>
      </c>
      <c r="M1">
        <f>xpathOccurrence!I1</f>
        <v>0</v>
      </c>
      <c r="N1">
        <f>xpathOccurrence!J1</f>
        <v>0</v>
      </c>
      <c r="O1">
        <f>xpathOccurrence!K1</f>
        <v>0</v>
      </c>
      <c r="P1">
        <f>xpathOccurrence!L1</f>
        <v>0</v>
      </c>
      <c r="Q1">
        <f>xpathOccurrence!M1</f>
        <v>0</v>
      </c>
      <c r="R1">
        <f>xpathOccurrence!N1</f>
        <v>0</v>
      </c>
      <c r="S1">
        <f>xpathOccurrence!O1</f>
        <v>0</v>
      </c>
    </row>
    <row r="2" spans="1:19">
      <c r="A2" t="s">
        <v>527</v>
      </c>
      <c r="C2" s="1">
        <f>MIN(F2:SG2)</f>
        <v>0</v>
      </c>
      <c r="D2" s="1">
        <f>MAX(F2:SG2)</f>
        <v>0</v>
      </c>
      <c r="E2" s="1">
        <f>AVERAGE(F2:SG2)</f>
        <v>0</v>
      </c>
      <c r="F2">
        <f>VLOOKUP("Number of Records",AVGxpathOccurrence!1:1048576,2)</f>
        <v>0</v>
      </c>
      <c r="G2">
        <f>VLOOKUP("Number of Records",AVGxpathOccurrence!1:1048576,3)</f>
        <v>0</v>
      </c>
      <c r="H2">
        <f>VLOOKUP("Number of Records",AVGxpathOccurrence!1:1048576,4)</f>
        <v>0</v>
      </c>
      <c r="I2">
        <f>VLOOKUP("Number of Records",AVGxpathOccurrence!1:1048576,5)</f>
        <v>0</v>
      </c>
      <c r="J2">
        <f>VLOOKUP("Number of Records",AVGxpathOccurrence!1:1048576,6)</f>
        <v>0</v>
      </c>
      <c r="K2">
        <f>VLOOKUP("Number of Records",AVGxpathOccurrence!1:1048576,7)</f>
        <v>0</v>
      </c>
      <c r="L2">
        <f>VLOOKUP("Number of Records",AVGxpathOccurrence!1:1048576,8)</f>
        <v>0</v>
      </c>
      <c r="M2">
        <f>VLOOKUP("Number of Records",AVGxpathOccurrence!1:1048576,9)</f>
        <v>0</v>
      </c>
      <c r="N2">
        <f>VLOOKUP("Number of Records",AVGxpathOccurrence!1:1048576,10)</f>
        <v>0</v>
      </c>
      <c r="O2">
        <f>VLOOKUP("Number of Records",AVGxpathOccurrence!1:1048576,11)</f>
        <v>0</v>
      </c>
      <c r="P2">
        <f>VLOOKUP("Number of Records",AVGxpathOccurrence!1:1048576,12)</f>
        <v>0</v>
      </c>
      <c r="Q2">
        <f>VLOOKUP("Number of Records",AVGxpathOccurrence!1:1048576,13)</f>
        <v>0</v>
      </c>
      <c r="R2">
        <f>VLOOKUP("Number of Records",AVGxpathOccurrence!1:1048576,14)</f>
        <v>0</v>
      </c>
      <c r="S2">
        <f>VLOOKUP("Number of Records",AVGxpathOccurrence!1:1048576,15)</f>
        <v>0</v>
      </c>
    </row>
    <row r="3" spans="1:19">
      <c r="A3" t="s">
        <v>883</v>
      </c>
      <c r="C3" s="1">
        <f>MIN(F3:SG3)</f>
        <v>0</v>
      </c>
      <c r="D3" s="1">
        <f>MAX(F3:SG3)</f>
        <v>0</v>
      </c>
      <c r="E3" s="1">
        <f>AVERAGE(F3:SG3)</f>
        <v>0</v>
      </c>
      <c r="F3">
        <f>COUNTIF(xpathOccurrence!B2:B501,"&gt;"&amp;0)</f>
        <v>0</v>
      </c>
      <c r="G3">
        <f>COUNTIF(xpathOccurrence!C2:C501,"&gt;"&amp;0)</f>
        <v>0</v>
      </c>
      <c r="H3">
        <f>COUNTIF(xpathOccurrence!D2:D501,"&gt;"&amp;0)</f>
        <v>0</v>
      </c>
      <c r="I3">
        <f>COUNTIF(xpathOccurrence!E2:E501,"&gt;"&amp;0)</f>
        <v>0</v>
      </c>
      <c r="J3">
        <f>COUNTIF(xpathOccurrence!F2:F501,"&gt;"&amp;0)</f>
        <v>0</v>
      </c>
      <c r="K3">
        <f>COUNTIF(xpathOccurrence!G2:G501,"&gt;"&amp;0)</f>
        <v>0</v>
      </c>
      <c r="L3">
        <f>COUNTIF(xpathOccurrence!H2:H501,"&gt;"&amp;0)</f>
        <v>0</v>
      </c>
      <c r="M3">
        <f>COUNTIF(xpathOccurrence!I2:I501,"&gt;"&amp;0)</f>
        <v>0</v>
      </c>
      <c r="N3">
        <f>COUNTIF(xpathOccurrence!J2:J501,"&gt;"&amp;0)</f>
        <v>0</v>
      </c>
      <c r="O3">
        <f>COUNTIF(xpathOccurrence!K2:K501,"&gt;"&amp;0)</f>
        <v>0</v>
      </c>
      <c r="P3">
        <f>COUNTIF(xpathOccurrence!L2:L501,"&gt;"&amp;0)</f>
        <v>0</v>
      </c>
      <c r="Q3">
        <f>COUNTIF(xpathOccurrence!M2:M501,"&gt;"&amp;0)</f>
        <v>0</v>
      </c>
      <c r="R3">
        <f>COUNTIF(xpathOccurrence!N2:N501,"&gt;"&amp;0)</f>
        <v>0</v>
      </c>
      <c r="S3">
        <f>COUNTIF(xpathOccurrence!O2:O501,"&gt;"&amp;0)</f>
        <v>0</v>
      </c>
    </row>
    <row r="4" spans="1:19">
      <c r="A4" t="s">
        <v>884</v>
      </c>
      <c r="C4" s="2">
        <f>MIN(F4:SG4)</f>
        <v>0</v>
      </c>
      <c r="D4" s="2">
        <f>MAX(F4:SG4)</f>
        <v>0</v>
      </c>
      <c r="E4" s="2">
        <f>AVERAGE(F4:SG4)</f>
        <v>0</v>
      </c>
      <c r="F4" s="2">
        <f>F3/COUNTA(xpathOccurrence!B2:B501)</f>
        <v>0</v>
      </c>
      <c r="G4" s="2">
        <f>G3/COUNTA(xpathOccurrence!C2:C501)</f>
        <v>0</v>
      </c>
      <c r="H4" s="2">
        <f>H3/COUNTA(xpathOccurrence!D2:D501)</f>
        <v>0</v>
      </c>
      <c r="I4" s="2">
        <f>I3/COUNTA(xpathOccurrence!E2:E501)</f>
        <v>0</v>
      </c>
      <c r="J4" s="2">
        <f>J3/COUNTA(xpathOccurrence!F2:F501)</f>
        <v>0</v>
      </c>
      <c r="K4" s="2">
        <f>K3/COUNTA(xpathOccurrence!G2:G501)</f>
        <v>0</v>
      </c>
      <c r="L4" s="2">
        <f>L3/COUNTA(xpathOccurrence!H2:H501)</f>
        <v>0</v>
      </c>
      <c r="M4" s="2">
        <f>M3/COUNTA(xpathOccurrence!I2:I501)</f>
        <v>0</v>
      </c>
      <c r="N4" s="2">
        <f>N3/COUNTA(xpathOccurrence!J2:J501)</f>
        <v>0</v>
      </c>
      <c r="O4" s="2">
        <f>O3/COUNTA(xpathOccurrence!K2:K501)</f>
        <v>0</v>
      </c>
      <c r="P4" s="2">
        <f>P3/COUNTA(xpathOccurrence!L2:L501)</f>
        <v>0</v>
      </c>
      <c r="Q4" s="2">
        <f>Q3/COUNTA(xpathOccurrence!M2:M501)</f>
        <v>0</v>
      </c>
      <c r="R4" s="2">
        <f>R3/COUNTA(xpathOccurrence!N2:N501)</f>
        <v>0</v>
      </c>
      <c r="S4" s="2">
        <f>S3/COUNTA(xpathOccurrence!O2:O501)</f>
        <v>0</v>
      </c>
    </row>
    <row r="5" spans="1:19">
      <c r="A5" t="s">
        <v>885</v>
      </c>
      <c r="C5" s="2">
        <f>MIN(F5:SG5)</f>
        <v>0</v>
      </c>
      <c r="D5" s="2">
        <f>MAX(F5:SG5)</f>
        <v>0</v>
      </c>
      <c r="E5" s="2">
        <f>AVERAGE(F5:SG5)</f>
        <v>0</v>
      </c>
      <c r="F5" s="2">
        <f>SUM(xpathOccurrence!B2:B501)/F3</f>
        <v>0</v>
      </c>
      <c r="G5" s="2">
        <f>SUM(xpathOccurrence!C2:C501)/G3</f>
        <v>0</v>
      </c>
      <c r="H5" s="2">
        <f>SUM(xpathOccurrence!D2:D501)/H3</f>
        <v>0</v>
      </c>
      <c r="I5" s="2">
        <f>SUM(xpathOccurrence!E2:E501)/I3</f>
        <v>0</v>
      </c>
      <c r="J5" s="2">
        <f>SUM(xpathOccurrence!F2:F501)/J3</f>
        <v>0</v>
      </c>
      <c r="K5" s="2">
        <f>SUM(xpathOccurrence!G2:G501)/K3</f>
        <v>0</v>
      </c>
      <c r="L5" s="2">
        <f>SUM(xpathOccurrence!H2:H501)/L3</f>
        <v>0</v>
      </c>
      <c r="M5" s="2">
        <f>SUM(xpathOccurrence!I2:I501)/M3</f>
        <v>0</v>
      </c>
      <c r="N5" s="2">
        <f>SUM(xpathOccurrence!J2:J501)/N3</f>
        <v>0</v>
      </c>
      <c r="O5" s="2">
        <f>SUM(xpathOccurrence!K2:K501)/O3</f>
        <v>0</v>
      </c>
      <c r="P5" s="2">
        <f>SUM(xpathOccurrence!L2:L501)/P3</f>
        <v>0</v>
      </c>
      <c r="Q5" s="2">
        <f>SUM(xpathOccurrence!M2:M501)/Q3</f>
        <v>0</v>
      </c>
      <c r="R5" s="2">
        <f>SUM(xpathOccurrence!N2:N501)/R3</f>
        <v>0</v>
      </c>
      <c r="S5" s="2">
        <f>SUM(xpathOccurrence!O2:O501)/S3</f>
        <v>0</v>
      </c>
    </row>
    <row r="6" spans="1:19">
      <c r="A6" t="s">
        <v>886</v>
      </c>
      <c r="C6" s="2">
        <f>MIN(F6:SG6)</f>
        <v>0</v>
      </c>
      <c r="D6" s="2">
        <f>MAX(F6:SG6)</f>
        <v>0</v>
      </c>
      <c r="E6" s="2">
        <f>AVERAGE(F6:SG6)</f>
        <v>0</v>
      </c>
      <c r="F6" s="2">
        <f>F3/MAX(F3:S3)</f>
        <v>0</v>
      </c>
      <c r="G6" s="2">
        <f>G3/MAX(F3:S3)</f>
        <v>0</v>
      </c>
      <c r="H6" s="2">
        <f>H3/MAX(F3:S3)</f>
        <v>0</v>
      </c>
      <c r="I6" s="2">
        <f>I3/MAX(F3:S3)</f>
        <v>0</v>
      </c>
      <c r="J6" s="2">
        <f>J3/MAX(F3:S3)</f>
        <v>0</v>
      </c>
      <c r="K6" s="2">
        <f>K3/MAX(F3:S3)</f>
        <v>0</v>
      </c>
      <c r="L6" s="2">
        <f>L3/MAX(F3:S3)</f>
        <v>0</v>
      </c>
      <c r="M6" s="2">
        <f>M3/MAX(F3:S3)</f>
        <v>0</v>
      </c>
      <c r="N6" s="2">
        <f>N3/MAX(F3:S3)</f>
        <v>0</v>
      </c>
      <c r="O6" s="2">
        <f>O3/MAX(F3:S3)</f>
        <v>0</v>
      </c>
      <c r="P6" s="2">
        <f>P3/MAX(F3:S3)</f>
        <v>0</v>
      </c>
      <c r="Q6" s="2">
        <f>Q3/MAX(F3:S3)</f>
        <v>0</v>
      </c>
      <c r="R6" s="2">
        <f>R3/MAX(F3:S3)</f>
        <v>0</v>
      </c>
      <c r="S6" s="2">
        <f>S3/MAX(F3:S3)</f>
        <v>0</v>
      </c>
    </row>
    <row r="7" spans="1:19">
      <c r="A7" t="s">
        <v>887</v>
      </c>
      <c r="C7" s="2">
        <f>MIN(F7:SG7)</f>
        <v>0</v>
      </c>
      <c r="D7" s="2">
        <f>MAX(F7:SG7)</f>
        <v>0</v>
      </c>
      <c r="E7" s="2">
        <f>AVERAGE(F7:SG7)</f>
        <v>0</v>
      </c>
      <c r="F7" s="2">
        <f>COUNTIF(xpathOccurrence!B2:B501,"&gt;="&amp;1)/F3</f>
        <v>0</v>
      </c>
      <c r="G7" s="2">
        <f>COUNTIF(xpathOccurrence!C2:C501,"&gt;="&amp;1)/G3</f>
        <v>0</v>
      </c>
      <c r="H7" s="2">
        <f>COUNTIF(xpathOccurrence!D2:D501,"&gt;="&amp;1)/H3</f>
        <v>0</v>
      </c>
      <c r="I7" s="2">
        <f>COUNTIF(xpathOccurrence!E2:E501,"&gt;="&amp;1)/I3</f>
        <v>0</v>
      </c>
      <c r="J7" s="2">
        <f>COUNTIF(xpathOccurrence!F2:F501,"&gt;="&amp;1)/J3</f>
        <v>0</v>
      </c>
      <c r="K7" s="2">
        <f>COUNTIF(xpathOccurrence!G2:G501,"&gt;="&amp;1)/K3</f>
        <v>0</v>
      </c>
      <c r="L7" s="2">
        <f>COUNTIF(xpathOccurrence!H2:H501,"&gt;="&amp;1)/L3</f>
        <v>0</v>
      </c>
      <c r="M7" s="2">
        <f>COUNTIF(xpathOccurrence!I2:I501,"&gt;="&amp;1)/M3</f>
        <v>0</v>
      </c>
      <c r="N7" s="2">
        <f>COUNTIF(xpathOccurrence!J2:J501,"&gt;="&amp;1)/N3</f>
        <v>0</v>
      </c>
      <c r="O7" s="2">
        <f>COUNTIF(xpathOccurrence!K2:K501,"&gt;="&amp;1)/O3</f>
        <v>0</v>
      </c>
      <c r="P7" s="2">
        <f>COUNTIF(xpathOccurrence!L2:L501,"&gt;="&amp;1)/P3</f>
        <v>0</v>
      </c>
      <c r="Q7" s="2">
        <f>COUNTIF(xpathOccurrence!M2:M501,"&gt;="&amp;1)/Q3</f>
        <v>0</v>
      </c>
      <c r="R7" s="2">
        <f>COUNTIF(xpathOccurrence!N2:N501,"&gt;="&amp;1)/R3</f>
        <v>0</v>
      </c>
      <c r="S7" s="2">
        <f>COUNTIF(xpathOccurrence!O2:O501,"&gt;="&amp;1)/S3</f>
        <v>0</v>
      </c>
    </row>
    <row r="8" spans="1:19">
      <c r="A8" t="s">
        <v>888</v>
      </c>
      <c r="C8" s="2">
        <f>MIN(F8:SG8)</f>
        <v>0</v>
      </c>
      <c r="D8" s="2">
        <f>MAX(F8:SG8)</f>
        <v>0</v>
      </c>
      <c r="E8" s="2">
        <f>AVERAGE(F8:SG8)</f>
        <v>0</v>
      </c>
      <c r="F8" s="2">
        <f>COUNTIFS(xpathOccurrence!B2:B501,"&gt;"&amp;0,xpathOccurrence!B2:B501,"&lt;"&amp;1)/F3</f>
        <v>0</v>
      </c>
      <c r="G8" s="2">
        <f>COUNTIFS(xpathOccurrence!C2:C501,"&gt;"&amp;0,xpathOccurrence!C2:C501,"&lt;"&amp;1)/G3</f>
        <v>0</v>
      </c>
      <c r="H8" s="2">
        <f>COUNTIFS(xpathOccurrence!D2:D501,"&gt;"&amp;0,xpathOccurrence!D2:D501,"&lt;"&amp;1)/H3</f>
        <v>0</v>
      </c>
      <c r="I8" s="2">
        <f>COUNTIFS(xpathOccurrence!E2:E501,"&gt;"&amp;0,xpathOccurrence!E2:E501,"&lt;"&amp;1)/I3</f>
        <v>0</v>
      </c>
      <c r="J8" s="2">
        <f>COUNTIFS(xpathOccurrence!F2:F501,"&gt;"&amp;0,xpathOccurrence!F2:F501,"&lt;"&amp;1)/J3</f>
        <v>0</v>
      </c>
      <c r="K8" s="2">
        <f>COUNTIFS(xpathOccurrence!G2:G501,"&gt;"&amp;0,xpathOccurrence!G2:G501,"&lt;"&amp;1)/K3</f>
        <v>0</v>
      </c>
      <c r="L8" s="2">
        <f>COUNTIFS(xpathOccurrence!H2:H501,"&gt;"&amp;0,xpathOccurrence!H2:H501,"&lt;"&amp;1)/L3</f>
        <v>0</v>
      </c>
      <c r="M8" s="2">
        <f>COUNTIFS(xpathOccurrence!I2:I501,"&gt;"&amp;0,xpathOccurrence!I2:I501,"&lt;"&amp;1)/M3</f>
        <v>0</v>
      </c>
      <c r="N8" s="2">
        <f>COUNTIFS(xpathOccurrence!J2:J501,"&gt;"&amp;0,xpathOccurrence!J2:J501,"&lt;"&amp;1)/N3</f>
        <v>0</v>
      </c>
      <c r="O8" s="2">
        <f>COUNTIFS(xpathOccurrence!K2:K501,"&gt;"&amp;0,xpathOccurrence!K2:K501,"&lt;"&amp;1)/O3</f>
        <v>0</v>
      </c>
      <c r="P8" s="2">
        <f>COUNTIFS(xpathOccurrence!L2:L501,"&gt;"&amp;0,xpathOccurrence!L2:L501,"&lt;"&amp;1)/P3</f>
        <v>0</v>
      </c>
      <c r="Q8" s="2">
        <f>COUNTIFS(xpathOccurrence!M2:M501,"&gt;"&amp;0,xpathOccurrence!M2:M501,"&lt;"&amp;1)/Q3</f>
        <v>0</v>
      </c>
      <c r="R8" s="2">
        <f>COUNTIFS(xpathOccurrence!N2:N501,"&gt;"&amp;0,xpathOccurrence!N2:N501,"&lt;"&amp;1)/R3</f>
        <v>0</v>
      </c>
      <c r="S8" s="2">
        <f>COUNTIFS(xpathOccurrence!O2:O501,"&gt;"&amp;0,xpathOccurrence!O2:O501,"&lt;"&amp;1)/S3</f>
        <v>0</v>
      </c>
    </row>
    <row r="9" spans="1:19">
      <c r="A9" t="s">
        <v>889</v>
      </c>
      <c r="F9">
        <f>LEFT(RIGHT(xpathOccurrence!B1,LEN(xpathOccurrence!B1)-FIND("_", xpathOccurrence!B1)),FIND("_",xpathOccurrence!B1))</f>
        <v>0</v>
      </c>
      <c r="G9">
        <f>LEFT(RIGHT(xpathOccurrence!C1,LEN(xpathOccurrence!C1)-FIND("_", xpathOccurrence!C1)),FIND("_",xpathOccurrence!C1))</f>
        <v>0</v>
      </c>
      <c r="H9">
        <f>LEFT(RIGHT(xpathOccurrence!D1,LEN(xpathOccurrence!D1)-FIND("_", xpathOccurrence!D1)),FIND("_",xpathOccurrence!D1))</f>
        <v>0</v>
      </c>
      <c r="I9">
        <f>LEFT(RIGHT(xpathOccurrence!E1,LEN(xpathOccurrence!E1)-FIND("_", xpathOccurrence!E1)),FIND("_",xpathOccurrence!E1))</f>
        <v>0</v>
      </c>
      <c r="J9">
        <f>LEFT(RIGHT(xpathOccurrence!F1,LEN(xpathOccurrence!F1)-FIND("_", xpathOccurrence!F1)),FIND("_",xpathOccurrence!F1))</f>
        <v>0</v>
      </c>
      <c r="K9">
        <f>LEFT(RIGHT(xpathOccurrence!G1,LEN(xpathOccurrence!G1)-FIND("_", xpathOccurrence!G1)),FIND("_",xpathOccurrence!G1))</f>
        <v>0</v>
      </c>
      <c r="L9">
        <f>LEFT(RIGHT(xpathOccurrence!H1,LEN(xpathOccurrence!H1)-FIND("_", xpathOccurrence!H1)),FIND("_",xpathOccurrence!H1))</f>
        <v>0</v>
      </c>
      <c r="M9">
        <f>LEFT(RIGHT(xpathOccurrence!I1,LEN(xpathOccurrence!I1)-FIND("_", xpathOccurrence!I1)),FIND("_",xpathOccurrence!I1))</f>
        <v>0</v>
      </c>
      <c r="N9">
        <f>LEFT(RIGHT(xpathOccurrence!J1,LEN(xpathOccurrence!J1)-FIND("_", xpathOccurrence!J1)),FIND("_",xpathOccurrence!J1))</f>
        <v>0</v>
      </c>
      <c r="O9">
        <f>LEFT(RIGHT(xpathOccurrence!K1,LEN(xpathOccurrence!K1)-FIND("_", xpathOccurrence!K1)),FIND("_",xpathOccurrence!K1))</f>
        <v>0</v>
      </c>
      <c r="P9">
        <f>LEFT(RIGHT(xpathOccurrence!L1,LEN(xpathOccurrence!L1)-FIND("_", xpathOccurrence!L1)),FIND("_",xpathOccurrence!L1))</f>
        <v>0</v>
      </c>
      <c r="Q9">
        <f>LEFT(RIGHT(xpathOccurrence!M1,LEN(xpathOccurrence!M1)-FIND("_", xpathOccurrence!M1)),FIND("_",xpathOccurrence!M1))</f>
        <v>0</v>
      </c>
      <c r="R9">
        <f>LEFT(RIGHT(xpathOccurrence!N1,LEN(xpathOccurrence!N1)-FIND("_", xpathOccurrence!N1)),FIND("_",xpathOccurrence!N1))</f>
        <v>0</v>
      </c>
      <c r="S9">
        <f>LEFT(RIGHT(xpathOccurrence!O1,LEN(xpathOccurrence!O1)-FIND("_", xpathOccurrence!O1)),FIND("_",xpathOccurrence!O1))</f>
        <v>0</v>
      </c>
    </row>
    <row r="10" spans="1:19">
      <c r="A10" s="2" t="s">
        <v>40</v>
      </c>
      <c r="B10" t="s">
        <v>894</v>
      </c>
      <c r="C10" t="s">
        <v>895</v>
      </c>
      <c r="D10" t="s">
        <v>896</v>
      </c>
      <c r="E10" t="s">
        <v>897</v>
      </c>
      <c r="F10">
        <f>LEFT(xpathOccurrence!B1,FIND("_",xpathOccurrence!B1)-1)</f>
        <v>0</v>
      </c>
      <c r="G10">
        <f>LEFT(xpathOccurrence!C1,FIND("_",xpathOccurrence!C1)-1)</f>
        <v>0</v>
      </c>
      <c r="H10">
        <f>LEFT(xpathOccurrence!D1,FIND("_",xpathOccurrence!D1)-1)</f>
        <v>0</v>
      </c>
      <c r="I10">
        <f>LEFT(xpathOccurrence!E1,FIND("_",xpathOccurrence!E1)-1)</f>
        <v>0</v>
      </c>
      <c r="J10">
        <f>LEFT(xpathOccurrence!F1,FIND("_",xpathOccurrence!F1)-1)</f>
        <v>0</v>
      </c>
      <c r="K10">
        <f>LEFT(xpathOccurrence!G1,FIND("_",xpathOccurrence!G1)-1)</f>
        <v>0</v>
      </c>
      <c r="L10">
        <f>LEFT(xpathOccurrence!H1,FIND("_",xpathOccurrence!H1)-1)</f>
        <v>0</v>
      </c>
      <c r="M10">
        <f>LEFT(xpathOccurrence!I1,FIND("_",xpathOccurrence!I1)-1)</f>
        <v>0</v>
      </c>
      <c r="N10">
        <f>LEFT(xpathOccurrence!J1,FIND("_",xpathOccurrence!J1)-1)</f>
        <v>0</v>
      </c>
      <c r="O10">
        <f>LEFT(xpathOccurrence!K1,FIND("_",xpathOccurrence!K1)-1)</f>
        <v>0</v>
      </c>
      <c r="P10">
        <f>LEFT(xpathOccurrence!L1,FIND("_",xpathOccurrence!L1)-1)</f>
        <v>0</v>
      </c>
      <c r="Q10">
        <f>LEFT(xpathOccurrence!M1,FIND("_",xpathOccurrence!M1)-1)</f>
        <v>0</v>
      </c>
      <c r="R10">
        <f>LEFT(xpathOccurrence!N1,FIND("_",xpathOccurrence!N1)-1)</f>
        <v>0</v>
      </c>
      <c r="S10">
        <f>LEFT(xpathOccurrence!O1,FIND("_",xpathOccurrence!O1)-1)</f>
        <v>0</v>
      </c>
    </row>
    <row r="11" spans="1:19">
      <c r="A11" s="2" t="s">
        <v>41</v>
      </c>
      <c r="B11" s="2">
        <f>MID(A11,1+FIND("|",SUBSTITUTE(A11,"/","|",LEN(A11)-LEN(SUBSTITUTE(A11,"/","")))),100)</f>
        <v>0</v>
      </c>
      <c r="C11">
        <f>COUNTIF(F11:SB11,"&gt;"&amp;0)</f>
        <v>0</v>
      </c>
      <c r="D11">
        <f>COUNTIF(F11:SB11,"="&amp;1)</f>
        <v>0</v>
      </c>
      <c r="E11">
        <f>COUNTIF(F11:SB11,"&lt;"&amp;1)</f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2" spans="1:19">
      <c r="A12" s="2" t="s">
        <v>42</v>
      </c>
      <c r="B12" s="2">
        <f>MID(A12,1+FIND("|",SUBSTITUTE(A12,"/","|",LEN(A12)-LEN(SUBSTITUTE(A12,"/","")))),100)</f>
        <v>0</v>
      </c>
      <c r="C12">
        <f>COUNTIF(F12:SB12,"&gt;"&amp;0)</f>
        <v>0</v>
      </c>
      <c r="D12">
        <f>COUNTIF(F12:SB12,"="&amp;1)</f>
        <v>0</v>
      </c>
      <c r="E12">
        <f>COUNTIF(F12:SB12,"&lt;"&amp;1)</f>
        <v>0</v>
      </c>
      <c r="F12" s="2">
        <v>0.6739130434782609</v>
      </c>
      <c r="G12" s="2">
        <v>0.5714285714285714</v>
      </c>
      <c r="H12" s="2">
        <v>0.4736842105263158</v>
      </c>
      <c r="I12" s="2">
        <v>0.6666666666666666</v>
      </c>
      <c r="J12" s="2">
        <v>1</v>
      </c>
      <c r="K12" s="2">
        <v>0</v>
      </c>
      <c r="L12" s="2">
        <v>0.3333333333333333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>
      <c r="A13" s="2" t="s">
        <v>43</v>
      </c>
      <c r="B13" s="2">
        <f>MID(A13,1+FIND("|",SUBSTITUTE(A13,"/","|",LEN(A13)-LEN(SUBSTITUTE(A13,"/","")))),100)</f>
        <v>0</v>
      </c>
      <c r="C13">
        <f>COUNTIF(F13:SB13,"&gt;"&amp;0)</f>
        <v>0</v>
      </c>
      <c r="D13">
        <f>COUNTIF(F13:SB13,"="&amp;1)</f>
        <v>0</v>
      </c>
      <c r="E13">
        <f>COUNTIF(F13:SB13,"&lt;"&amp;1)</f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</row>
    <row r="14" spans="1:19">
      <c r="A14" s="2" t="s">
        <v>44</v>
      </c>
      <c r="B14" s="2">
        <f>MID(A14,1+FIND("|",SUBSTITUTE(A14,"/","|",LEN(A14)-LEN(SUBSTITUTE(A14,"/","")))),100)</f>
        <v>0</v>
      </c>
      <c r="C14">
        <f>COUNTIF(F14:SB14,"&gt;"&amp;0)</f>
        <v>0</v>
      </c>
      <c r="D14">
        <f>COUNTIF(F14:SB14,"="&amp;1)</f>
        <v>0</v>
      </c>
      <c r="E14">
        <f>COUNTIF(F14:SB14,"&lt;"&amp;1)</f>
        <v>0</v>
      </c>
      <c r="F14" s="2">
        <v>0.8478260869565217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</row>
    <row r="15" spans="1:19">
      <c r="A15" s="2" t="s">
        <v>45</v>
      </c>
      <c r="B15" s="2">
        <f>MID(A15,1+FIND("|",SUBSTITUTE(A15,"/","|",LEN(A15)-LEN(SUBSTITUTE(A15,"/","")))),100)</f>
        <v>0</v>
      </c>
      <c r="C15">
        <f>COUNTIF(F15:SB15,"&gt;"&amp;0)</f>
        <v>0</v>
      </c>
      <c r="D15">
        <f>COUNTIF(F15:SB15,"="&amp;1)</f>
        <v>0</v>
      </c>
      <c r="E15">
        <f>COUNTIF(F15:SB15,"&lt;"&amp;1)</f>
        <v>0</v>
      </c>
      <c r="F15" s="2">
        <v>0.483695652173913</v>
      </c>
      <c r="G15" s="2">
        <v>0.5714285714285714</v>
      </c>
      <c r="H15" s="2">
        <v>0.6842105263157895</v>
      </c>
      <c r="I15" s="2">
        <v>0.3333333333333333</v>
      </c>
      <c r="J15" s="2">
        <v>0</v>
      </c>
      <c r="K15" s="2">
        <v>1</v>
      </c>
      <c r="L15" s="2">
        <v>0.6666666666666666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</row>
    <row r="16" spans="1:19">
      <c r="A16" s="2" t="s">
        <v>46</v>
      </c>
      <c r="B16" s="2">
        <f>MID(A16,1+FIND("|",SUBSTITUTE(A16,"/","|",LEN(A16)-LEN(SUBSTITUTE(A16,"/","")))),100)</f>
        <v>0</v>
      </c>
      <c r="C16">
        <f>COUNTIF(F16:SB16,"&gt;"&amp;0)</f>
        <v>0</v>
      </c>
      <c r="D16">
        <f>COUNTIF(F16:SB16,"="&amp;1)</f>
        <v>0</v>
      </c>
      <c r="E16">
        <f>COUNTIF(F16:SB16,"&lt;"&amp;1)</f>
        <v>0</v>
      </c>
      <c r="F16" s="2">
        <v>0.483695652173913</v>
      </c>
      <c r="G16" s="2">
        <v>0.5714285714285714</v>
      </c>
      <c r="H16" s="2">
        <v>0.6842105263157895</v>
      </c>
      <c r="I16" s="2">
        <v>0.3333333333333333</v>
      </c>
      <c r="J16" s="2">
        <v>0</v>
      </c>
      <c r="K16" s="2">
        <v>1</v>
      </c>
      <c r="L16" s="2">
        <v>0.6666666666666666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</row>
    <row r="17" spans="1:19">
      <c r="A17" s="2" t="s">
        <v>47</v>
      </c>
      <c r="B17" s="2">
        <f>MID(A17,1+FIND("|",SUBSTITUTE(A17,"/","|",LEN(A17)-LEN(SUBSTITUTE(A17,"/","")))),100)</f>
        <v>0</v>
      </c>
      <c r="C17">
        <f>COUNTIF(F17:SB17,"&gt;"&amp;0)</f>
        <v>0</v>
      </c>
      <c r="D17">
        <f>COUNTIF(F17:SB17,"="&amp;1)</f>
        <v>0</v>
      </c>
      <c r="E17">
        <f>COUNTIF(F17:SB17,"&lt;"&amp;1)</f>
        <v>0</v>
      </c>
      <c r="F17" s="2">
        <v>0.483695652173913</v>
      </c>
      <c r="G17" s="2">
        <v>0.5714285714285714</v>
      </c>
      <c r="H17" s="2">
        <v>0.6842105263157895</v>
      </c>
      <c r="I17" s="2">
        <v>0.3333333333333333</v>
      </c>
      <c r="J17" s="2">
        <v>0</v>
      </c>
      <c r="K17" s="2">
        <v>1</v>
      </c>
      <c r="L17" s="2">
        <v>0.6666666666666666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</row>
    <row r="18" spans="1:19">
      <c r="A18" s="2" t="s">
        <v>48</v>
      </c>
      <c r="B18" s="2">
        <f>MID(A18,1+FIND("|",SUBSTITUTE(A18,"/","|",LEN(A18)-LEN(SUBSTITUTE(A18,"/","")))),100)</f>
        <v>0</v>
      </c>
      <c r="C18">
        <f>COUNTIF(F18:SB18,"&gt;"&amp;0)</f>
        <v>0</v>
      </c>
      <c r="D18">
        <f>COUNTIF(F18:SB18,"="&amp;1)</f>
        <v>0</v>
      </c>
      <c r="E18">
        <f>COUNTIF(F18:SB18,"&lt;"&amp;1)</f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0.9918699186991871</v>
      </c>
      <c r="Q18" s="2">
        <v>1</v>
      </c>
      <c r="R18" s="2">
        <v>1</v>
      </c>
      <c r="S18" s="2">
        <v>1</v>
      </c>
    </row>
    <row r="19" spans="1:19">
      <c r="A19" s="2" t="s">
        <v>49</v>
      </c>
      <c r="B19" s="2">
        <f>MID(A19,1+FIND("|",SUBSTITUTE(A19,"/","|",LEN(A19)-LEN(SUBSTITUTE(A19,"/","")))),100)</f>
        <v>0</v>
      </c>
      <c r="C19">
        <f>COUNTIF(F19:SB19,"&gt;"&amp;0)</f>
        <v>0</v>
      </c>
      <c r="D19">
        <f>COUNTIF(F19:SB19,"="&amp;1)</f>
        <v>0</v>
      </c>
      <c r="E19">
        <f>COUNTIF(F19:SB19,"&lt;"&amp;1)</f>
        <v>0</v>
      </c>
      <c r="F19" s="2">
        <v>0.483695652173913</v>
      </c>
      <c r="G19" s="2">
        <v>0.5714285714285714</v>
      </c>
      <c r="H19" s="2">
        <v>0.6842105263157895</v>
      </c>
      <c r="I19" s="2">
        <v>0.3333333333333333</v>
      </c>
      <c r="J19" s="2">
        <v>0</v>
      </c>
      <c r="K19" s="2">
        <v>1</v>
      </c>
      <c r="L19" s="2">
        <v>0.6666666666666666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</row>
    <row r="20" spans="1:19">
      <c r="A20" s="2" t="s">
        <v>50</v>
      </c>
      <c r="B20" s="2">
        <f>MID(A20,1+FIND("|",SUBSTITUTE(A20,"/","|",LEN(A20)-LEN(SUBSTITUTE(A20,"/","")))),100)</f>
        <v>0</v>
      </c>
      <c r="C20">
        <f>COUNTIF(F20:SB20,"&gt;"&amp;0)</f>
        <v>0</v>
      </c>
      <c r="D20">
        <f>COUNTIF(F20:SB20,"="&amp;1)</f>
        <v>0</v>
      </c>
      <c r="E20">
        <f>COUNTIF(F20:SB20,"&lt;"&amp;1)</f>
        <v>0</v>
      </c>
      <c r="F20" s="2">
        <v>0.483695652173913</v>
      </c>
      <c r="G20" s="2">
        <v>0.5714285714285714</v>
      </c>
      <c r="H20" s="2">
        <v>0.6842105263157895</v>
      </c>
      <c r="I20" s="2">
        <v>0.3333333333333333</v>
      </c>
      <c r="J20" s="2">
        <v>0</v>
      </c>
      <c r="K20" s="2">
        <v>1</v>
      </c>
      <c r="L20" s="2">
        <v>0.6666666666666666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</row>
    <row r="21" spans="1:19">
      <c r="A21" s="2" t="s">
        <v>51</v>
      </c>
      <c r="B21" s="2">
        <f>MID(A21,1+FIND("|",SUBSTITUTE(A21,"/","|",LEN(A21)-LEN(SUBSTITUTE(A21,"/","")))),100)</f>
        <v>0</v>
      </c>
      <c r="C21">
        <f>COUNTIF(F21:SB21,"&gt;"&amp;0)</f>
        <v>0</v>
      </c>
      <c r="D21">
        <f>COUNTIF(F21:SB21,"="&amp;1)</f>
        <v>0</v>
      </c>
      <c r="E21">
        <f>COUNTIF(F21:SB21,"&lt;"&amp;1)</f>
        <v>0</v>
      </c>
      <c r="F21" s="2">
        <v>0.1521739130434783</v>
      </c>
      <c r="G21" s="2">
        <v>0.1428571428571428</v>
      </c>
      <c r="H21" s="2">
        <v>0.1578947368421053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>
      <c r="A22" s="2" t="s">
        <v>52</v>
      </c>
      <c r="B22" s="2">
        <f>MID(A22,1+FIND("|",SUBSTITUTE(A22,"/","|",LEN(A22)-LEN(SUBSTITUTE(A22,"/","")))),100)</f>
        <v>0</v>
      </c>
      <c r="C22">
        <f>COUNTIF(F22:SB22,"&gt;"&amp;0)</f>
        <v>0</v>
      </c>
      <c r="D22">
        <f>COUNTIF(F22:SB22,"="&amp;1)</f>
        <v>0</v>
      </c>
      <c r="E22">
        <f>COUNTIF(F22:SB22,"&lt;"&amp;1)</f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0.6666666666666666</v>
      </c>
      <c r="M22" s="2">
        <v>0</v>
      </c>
      <c r="N22" s="2">
        <v>0</v>
      </c>
      <c r="O22" s="2">
        <v>0</v>
      </c>
      <c r="P22" s="2">
        <v>0.02439024390243903</v>
      </c>
      <c r="Q22" s="2">
        <v>0</v>
      </c>
      <c r="R22" s="2">
        <v>0</v>
      </c>
      <c r="S22" s="2">
        <v>0</v>
      </c>
    </row>
    <row r="23" spans="1:19">
      <c r="A23" s="2" t="s">
        <v>53</v>
      </c>
      <c r="B23" s="2">
        <f>MID(A23,1+FIND("|",SUBSTITUTE(A23,"/","|",LEN(A23)-LEN(SUBSTITUTE(A23,"/","")))),100)</f>
        <v>0</v>
      </c>
      <c r="C23">
        <f>COUNTIF(F23:SB23,"&gt;"&amp;0)</f>
        <v>0</v>
      </c>
      <c r="D23">
        <f>COUNTIF(F23:SB23,"="&amp;1)</f>
        <v>0</v>
      </c>
      <c r="E23">
        <f>COUNTIF(F23:SB23,"&lt;"&amp;1)</f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0.6666666666666666</v>
      </c>
      <c r="M23" s="2">
        <v>0</v>
      </c>
      <c r="N23" s="2">
        <v>0</v>
      </c>
      <c r="O23" s="2">
        <v>0</v>
      </c>
      <c r="P23" s="2">
        <v>0.02439024390243903</v>
      </c>
      <c r="Q23" s="2">
        <v>0.2121212121212121</v>
      </c>
      <c r="R23" s="2">
        <v>1</v>
      </c>
      <c r="S23" s="2">
        <v>1</v>
      </c>
    </row>
    <row r="24" spans="1:19">
      <c r="A24" s="2" t="s">
        <v>54</v>
      </c>
      <c r="B24" s="2">
        <f>MID(A24,1+FIND("|",SUBSTITUTE(A24,"/","|",LEN(A24)-LEN(SUBSTITUTE(A24,"/","")))),100)</f>
        <v>0</v>
      </c>
      <c r="C24">
        <f>COUNTIF(F24:SB24,"&gt;"&amp;0)</f>
        <v>0</v>
      </c>
      <c r="D24">
        <f>COUNTIF(F24:SB24,"="&amp;1)</f>
        <v>0</v>
      </c>
      <c r="E24">
        <f>COUNTIF(F24:SB24,"&lt;"&amp;1)</f>
        <v>0</v>
      </c>
      <c r="F24" s="2">
        <v>0.1521739130434783</v>
      </c>
      <c r="G24" s="2">
        <v>0.1428571428571428</v>
      </c>
      <c r="H24" s="2">
        <v>0.1578947368421053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>
      <c r="A25" s="2" t="s">
        <v>55</v>
      </c>
      <c r="B25" s="2">
        <f>MID(A25,1+FIND("|",SUBSTITUTE(A25,"/","|",LEN(A25)-LEN(SUBSTITUTE(A25,"/","")))),100)</f>
        <v>0</v>
      </c>
      <c r="C25">
        <f>COUNTIF(F25:SB25,"&gt;"&amp;0)</f>
        <v>0</v>
      </c>
      <c r="D25">
        <f>COUNTIF(F25:SB25,"="&amp;1)</f>
        <v>0</v>
      </c>
      <c r="E25">
        <f>COUNTIF(F25:SB25,"&lt;"&amp;1)</f>
        <v>0</v>
      </c>
      <c r="F25" s="2">
        <v>0.4402173913043478</v>
      </c>
      <c r="G25" s="2">
        <v>0.5</v>
      </c>
      <c r="H25" s="2">
        <v>0.5263157894736842</v>
      </c>
      <c r="I25" s="2">
        <v>0.3333333333333333</v>
      </c>
      <c r="J25" s="2">
        <v>0</v>
      </c>
      <c r="K25" s="2">
        <v>1</v>
      </c>
      <c r="L25" s="2">
        <v>0.6666666666666666</v>
      </c>
      <c r="M25" s="2">
        <v>1</v>
      </c>
      <c r="N25" s="2">
        <v>0.6666666666666666</v>
      </c>
      <c r="O25" s="2">
        <v>0.5</v>
      </c>
      <c r="P25" s="2">
        <v>0.6666666666666666</v>
      </c>
      <c r="Q25" s="2">
        <v>0.9696969696969696</v>
      </c>
      <c r="R25" s="2">
        <v>1</v>
      </c>
      <c r="S25" s="2">
        <v>1</v>
      </c>
    </row>
    <row r="26" spans="1:19">
      <c r="A26" s="2" t="s">
        <v>56</v>
      </c>
      <c r="B26" s="2">
        <f>MID(A26,1+FIND("|",SUBSTITUTE(A26,"/","|",LEN(A26)-LEN(SUBSTITUTE(A26,"/","")))),100)</f>
        <v>0</v>
      </c>
      <c r="C26">
        <f>COUNTIF(F26:SB26,"&gt;"&amp;0)</f>
        <v>0</v>
      </c>
      <c r="D26">
        <f>COUNTIF(F26:SB26,"="&amp;1)</f>
        <v>0</v>
      </c>
      <c r="E26">
        <f>COUNTIF(F26:SB26,"&lt;"&amp;1)</f>
        <v>0</v>
      </c>
      <c r="F26" s="2">
        <v>0.4402173913043478</v>
      </c>
      <c r="G26" s="2">
        <v>0.5</v>
      </c>
      <c r="H26" s="2">
        <v>0.5263157894736842</v>
      </c>
      <c r="I26" s="2">
        <v>0.3333333333333333</v>
      </c>
      <c r="J26" s="2">
        <v>0</v>
      </c>
      <c r="K26" s="2">
        <v>1</v>
      </c>
      <c r="L26" s="2">
        <v>0</v>
      </c>
      <c r="M26" s="2">
        <v>1</v>
      </c>
      <c r="N26" s="2">
        <v>0.6666666666666666</v>
      </c>
      <c r="O26" s="2">
        <v>0.5</v>
      </c>
      <c r="P26" s="2">
        <v>0.6422764227642277</v>
      </c>
      <c r="Q26" s="2">
        <v>0.9696969696969696</v>
      </c>
      <c r="R26" s="2">
        <v>1</v>
      </c>
      <c r="S26" s="2">
        <v>1</v>
      </c>
    </row>
    <row r="27" spans="1:19">
      <c r="A27" s="2" t="s">
        <v>57</v>
      </c>
      <c r="B27" s="2">
        <f>MID(A27,1+FIND("|",SUBSTITUTE(A27,"/","|",LEN(A27)-LEN(SUBSTITUTE(A27,"/","")))),100)</f>
        <v>0</v>
      </c>
      <c r="C27">
        <f>COUNTIF(F27:SB27,"&gt;"&amp;0)</f>
        <v>0</v>
      </c>
      <c r="D27">
        <f>COUNTIF(F27:SB27,"="&amp;1)</f>
        <v>0</v>
      </c>
      <c r="E27">
        <f>COUNTIF(F27:SB27,"&lt;"&amp;1)</f>
        <v>0</v>
      </c>
      <c r="F27" s="2">
        <v>0.4402173913043478</v>
      </c>
      <c r="G27" s="2">
        <v>0.5</v>
      </c>
      <c r="H27" s="2">
        <v>0.5263157894736842</v>
      </c>
      <c r="I27" s="2">
        <v>0.3333333333333333</v>
      </c>
      <c r="J27" s="2">
        <v>0</v>
      </c>
      <c r="K27" s="2">
        <v>1</v>
      </c>
      <c r="L27" s="2">
        <v>0.6666666666666666</v>
      </c>
      <c r="M27" s="2">
        <v>1</v>
      </c>
      <c r="N27" s="2">
        <v>0.6666666666666666</v>
      </c>
      <c r="O27" s="2">
        <v>0.5</v>
      </c>
      <c r="P27" s="2">
        <v>0.6666666666666666</v>
      </c>
      <c r="Q27" s="2">
        <v>0.9696969696969696</v>
      </c>
      <c r="R27" s="2">
        <v>1</v>
      </c>
      <c r="S27" s="2">
        <v>1</v>
      </c>
    </row>
    <row r="28" spans="1:19">
      <c r="A28" s="2" t="s">
        <v>58</v>
      </c>
      <c r="B28" s="2">
        <f>MID(A28,1+FIND("|",SUBSTITUTE(A28,"/","|",LEN(A28)-LEN(SUBSTITUTE(A28,"/","")))),100)</f>
        <v>0</v>
      </c>
      <c r="C28">
        <f>COUNTIF(F28:SB28,"&gt;"&amp;0)</f>
        <v>0</v>
      </c>
      <c r="D28">
        <f>COUNTIF(F28:SB28,"="&amp;1)</f>
        <v>0</v>
      </c>
      <c r="E28">
        <f>COUNTIF(F28:SB28,"&lt;"&amp;1)</f>
        <v>0</v>
      </c>
      <c r="F28" s="2">
        <v>0.4402173913043478</v>
      </c>
      <c r="G28" s="2">
        <v>0.5</v>
      </c>
      <c r="H28" s="2">
        <v>0.5263157894736842</v>
      </c>
      <c r="I28" s="2">
        <v>0.3333333333333333</v>
      </c>
      <c r="J28" s="2">
        <v>0</v>
      </c>
      <c r="K28" s="2">
        <v>1</v>
      </c>
      <c r="L28" s="2">
        <v>0</v>
      </c>
      <c r="M28" s="2">
        <v>1</v>
      </c>
      <c r="N28" s="2">
        <v>0.6666666666666666</v>
      </c>
      <c r="O28" s="2">
        <v>0.5</v>
      </c>
      <c r="P28" s="2">
        <v>0.6422764227642277</v>
      </c>
      <c r="Q28" s="2">
        <v>0.9696969696969696</v>
      </c>
      <c r="R28" s="2">
        <v>1</v>
      </c>
      <c r="S28" s="2">
        <v>1</v>
      </c>
    </row>
    <row r="29" spans="1:19">
      <c r="A29" s="2" t="s">
        <v>59</v>
      </c>
      <c r="B29" s="2">
        <f>MID(A29,1+FIND("|",SUBSTITUTE(A29,"/","|",LEN(A29)-LEN(SUBSTITUTE(A29,"/","")))),100)</f>
        <v>0</v>
      </c>
      <c r="C29">
        <f>COUNTIF(F29:SB29,"&gt;"&amp;0)</f>
        <v>0</v>
      </c>
      <c r="D29">
        <f>COUNTIF(F29:SB29,"="&amp;1)</f>
        <v>0</v>
      </c>
      <c r="E29">
        <f>COUNTIF(F29:SB29,"&lt;"&amp;1)</f>
        <v>0</v>
      </c>
      <c r="F29" s="2">
        <v>0.4402173913043478</v>
      </c>
      <c r="G29" s="2">
        <v>0.5</v>
      </c>
      <c r="H29" s="2">
        <v>0.5263157894736842</v>
      </c>
      <c r="I29" s="2">
        <v>0.3333333333333333</v>
      </c>
      <c r="J29" s="2">
        <v>0</v>
      </c>
      <c r="K29" s="2">
        <v>1</v>
      </c>
      <c r="L29" s="2">
        <v>0.6666666666666666</v>
      </c>
      <c r="M29" s="2">
        <v>1</v>
      </c>
      <c r="N29" s="2">
        <v>0.6666666666666666</v>
      </c>
      <c r="O29" s="2">
        <v>0.5</v>
      </c>
      <c r="P29" s="2">
        <v>0.6666666666666666</v>
      </c>
      <c r="Q29" s="2">
        <v>0.9696969696969696</v>
      </c>
      <c r="R29" s="2">
        <v>1</v>
      </c>
      <c r="S29" s="2">
        <v>1</v>
      </c>
    </row>
    <row r="30" spans="1:19">
      <c r="A30" s="2" t="s">
        <v>60</v>
      </c>
      <c r="B30" s="2">
        <f>MID(A30,1+FIND("|",SUBSTITUTE(A30,"/","|",LEN(A30)-LEN(SUBSTITUTE(A30,"/","")))),100)</f>
        <v>0</v>
      </c>
      <c r="C30">
        <f>COUNTIF(F30:SB30,"&gt;"&amp;0)</f>
        <v>0</v>
      </c>
      <c r="D30">
        <f>COUNTIF(F30:SB30,"="&amp;1)</f>
        <v>0</v>
      </c>
      <c r="E30">
        <f>COUNTIF(F30:SB30,"&lt;"&amp;1)</f>
        <v>0</v>
      </c>
      <c r="F30" s="2">
        <v>0.4402173913043478</v>
      </c>
      <c r="G30" s="2">
        <v>0.5</v>
      </c>
      <c r="H30" s="2">
        <v>0.5263157894736842</v>
      </c>
      <c r="I30" s="2">
        <v>0.3333333333333333</v>
      </c>
      <c r="J30" s="2">
        <v>0</v>
      </c>
      <c r="K30" s="2">
        <v>1</v>
      </c>
      <c r="L30" s="2">
        <v>0.6666666666666666</v>
      </c>
      <c r="M30" s="2">
        <v>1</v>
      </c>
      <c r="N30" s="2">
        <v>0.6666666666666666</v>
      </c>
      <c r="O30" s="2">
        <v>0.5</v>
      </c>
      <c r="P30" s="2">
        <v>0.6666666666666666</v>
      </c>
      <c r="Q30" s="2">
        <v>0.9696969696969696</v>
      </c>
      <c r="R30" s="2">
        <v>1</v>
      </c>
      <c r="S30" s="2">
        <v>1</v>
      </c>
    </row>
    <row r="31" spans="1:19">
      <c r="A31" s="2" t="s">
        <v>61</v>
      </c>
      <c r="B31" s="2">
        <f>MID(A31,1+FIND("|",SUBSTITUTE(A31,"/","|",LEN(A31)-LEN(SUBSTITUTE(A31,"/","")))),100)</f>
        <v>0</v>
      </c>
      <c r="C31">
        <f>COUNTIF(F31:SB31,"&gt;"&amp;0)</f>
        <v>0</v>
      </c>
      <c r="D31">
        <f>COUNTIF(F31:SB31,"="&amp;1)</f>
        <v>0</v>
      </c>
      <c r="E31">
        <f>COUNTIF(F31:SB31,"&lt;"&amp;1)</f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0.6666666666666666</v>
      </c>
      <c r="M31" s="2">
        <v>0</v>
      </c>
      <c r="N31" s="2">
        <v>0</v>
      </c>
      <c r="O31" s="2">
        <v>0</v>
      </c>
      <c r="P31" s="2">
        <v>0.02439024390243903</v>
      </c>
      <c r="Q31" s="2">
        <v>0</v>
      </c>
      <c r="R31" s="2">
        <v>0</v>
      </c>
      <c r="S31" s="2">
        <v>0</v>
      </c>
    </row>
    <row r="32" spans="1:19">
      <c r="A32" s="2" t="s">
        <v>62</v>
      </c>
      <c r="B32" s="2">
        <f>MID(A32,1+FIND("|",SUBSTITUTE(A32,"/","|",LEN(A32)-LEN(SUBSTITUTE(A32,"/","")))),100)</f>
        <v>0</v>
      </c>
      <c r="C32">
        <f>COUNTIF(F32:SB32,"&gt;"&amp;0)</f>
        <v>0</v>
      </c>
      <c r="D32">
        <f>COUNTIF(F32:SB32,"="&amp;1)</f>
        <v>0</v>
      </c>
      <c r="E32">
        <f>COUNTIF(F32:SB32,"&lt;"&amp;1)</f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0.6666666666666666</v>
      </c>
      <c r="M32" s="2">
        <v>0</v>
      </c>
      <c r="N32" s="2">
        <v>0</v>
      </c>
      <c r="O32" s="2">
        <v>0</v>
      </c>
      <c r="P32" s="2">
        <v>0.02439024390243903</v>
      </c>
      <c r="Q32" s="2">
        <v>0</v>
      </c>
      <c r="R32" s="2">
        <v>0</v>
      </c>
      <c r="S32" s="2">
        <v>0</v>
      </c>
    </row>
    <row r="33" spans="1:19">
      <c r="A33" s="2" t="s">
        <v>63</v>
      </c>
      <c r="B33" s="2">
        <f>MID(A33,1+FIND("|",SUBSTITUTE(A33,"/","|",LEN(A33)-LEN(SUBSTITUTE(A33,"/","")))),100)</f>
        <v>0</v>
      </c>
      <c r="C33">
        <f>COUNTIF(F33:SB33,"&gt;"&amp;0)</f>
        <v>0</v>
      </c>
      <c r="D33">
        <f>COUNTIF(F33:SB33,"="&amp;1)</f>
        <v>0</v>
      </c>
      <c r="E33">
        <f>COUNTIF(F33:SB33,"&lt;"&amp;1)</f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0.6666666666666666</v>
      </c>
      <c r="M33" s="2">
        <v>0</v>
      </c>
      <c r="N33" s="2">
        <v>0</v>
      </c>
      <c r="O33" s="2">
        <v>0</v>
      </c>
      <c r="P33" s="2">
        <v>0.02439024390243903</v>
      </c>
      <c r="Q33" s="2">
        <v>0</v>
      </c>
      <c r="R33" s="2">
        <v>0</v>
      </c>
      <c r="S33" s="2">
        <v>0</v>
      </c>
    </row>
    <row r="34" spans="1:19">
      <c r="A34" s="2" t="s">
        <v>64</v>
      </c>
      <c r="B34" s="2">
        <f>MID(A34,1+FIND("|",SUBSTITUTE(A34,"/","|",LEN(A34)-LEN(SUBSTITUTE(A34,"/","")))),100)</f>
        <v>0</v>
      </c>
      <c r="C34">
        <f>COUNTIF(F34:SB34,"&gt;"&amp;0)</f>
        <v>0</v>
      </c>
      <c r="D34">
        <f>COUNTIF(F34:SB34,"="&amp;1)</f>
        <v>0</v>
      </c>
      <c r="E34">
        <f>COUNTIF(F34:SB34,"&lt;"&amp;1)</f>
        <v>0</v>
      </c>
      <c r="F34" s="2">
        <v>0.2119565217391305</v>
      </c>
      <c r="G34" s="2">
        <v>0.3571428571428572</v>
      </c>
      <c r="H34" s="2">
        <v>0.05263157894736842</v>
      </c>
      <c r="I34" s="2">
        <v>0.1666666666666667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>
      <c r="A35" s="2" t="s">
        <v>65</v>
      </c>
      <c r="B35" s="2">
        <f>MID(A35,1+FIND("|",SUBSTITUTE(A35,"/","|",LEN(A35)-LEN(SUBSTITUTE(A35,"/","")))),100)</f>
        <v>0</v>
      </c>
      <c r="C35">
        <f>COUNTIF(F35:SB35,"&gt;"&amp;0)</f>
        <v>0</v>
      </c>
      <c r="D35">
        <f>COUNTIF(F35:SB35,"="&amp;1)</f>
        <v>0</v>
      </c>
      <c r="E35">
        <f>COUNTIF(F35:SB35,"&lt;"&amp;1)</f>
        <v>0</v>
      </c>
      <c r="F35" s="2">
        <v>0.2119565217391305</v>
      </c>
      <c r="G35" s="2">
        <v>0.3571428571428572</v>
      </c>
      <c r="H35" s="2">
        <v>0.05263157894736842</v>
      </c>
      <c r="I35" s="2">
        <v>0.1666666666666667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>
      <c r="A36" s="2" t="s">
        <v>66</v>
      </c>
      <c r="B36" s="2">
        <f>MID(A36,1+FIND("|",SUBSTITUTE(A36,"/","|",LEN(A36)-LEN(SUBSTITUTE(A36,"/","")))),100)</f>
        <v>0</v>
      </c>
      <c r="C36">
        <f>COUNTIF(F36:SB36,"&gt;"&amp;0)</f>
        <v>0</v>
      </c>
      <c r="D36">
        <f>COUNTIF(F36:SB36,"="&amp;1)</f>
        <v>0</v>
      </c>
      <c r="E36">
        <f>COUNTIF(F36:SB36,"&lt;"&amp;1)</f>
        <v>0</v>
      </c>
      <c r="F36" s="2">
        <v>0.2119565217391305</v>
      </c>
      <c r="G36" s="2">
        <v>0.3571428571428572</v>
      </c>
      <c r="H36" s="2">
        <v>0.05263157894736842</v>
      </c>
      <c r="I36" s="2">
        <v>0.1666666666666667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>
      <c r="A37" s="2" t="s">
        <v>67</v>
      </c>
      <c r="B37" s="2">
        <f>MID(A37,1+FIND("|",SUBSTITUTE(A37,"/","|",LEN(A37)-LEN(SUBSTITUTE(A37,"/","")))),100)</f>
        <v>0</v>
      </c>
      <c r="C37">
        <f>COUNTIF(F37:SB37,"&gt;"&amp;0)</f>
        <v>0</v>
      </c>
      <c r="D37">
        <f>COUNTIF(F37:SB37,"="&amp;1)</f>
        <v>0</v>
      </c>
      <c r="E37">
        <f>COUNTIF(F37:SB37,"&lt;"&amp;1)</f>
        <v>0</v>
      </c>
      <c r="F37" s="2">
        <v>0.2119565217391305</v>
      </c>
      <c r="G37" s="2">
        <v>0.3571428571428572</v>
      </c>
      <c r="H37" s="2">
        <v>0.05263157894736842</v>
      </c>
      <c r="I37" s="2">
        <v>0.1666666666666667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>
      <c r="A38" s="2" t="s">
        <v>68</v>
      </c>
      <c r="B38" s="2">
        <f>MID(A38,1+FIND("|",SUBSTITUTE(A38,"/","|",LEN(A38)-LEN(SUBSTITUTE(A38,"/","")))),100)</f>
        <v>0</v>
      </c>
      <c r="C38">
        <f>COUNTIF(F38:SB38,"&gt;"&amp;0)</f>
        <v>0</v>
      </c>
      <c r="D38">
        <f>COUNTIF(F38:SB38,"="&amp;1)</f>
        <v>0</v>
      </c>
      <c r="E38">
        <f>COUNTIF(F38:SB38,"&lt;"&amp;1)</f>
        <v>0</v>
      </c>
      <c r="F38" s="2">
        <v>0.2119565217391305</v>
      </c>
      <c r="G38" s="2">
        <v>0.3571428571428572</v>
      </c>
      <c r="H38" s="2">
        <v>0.05263157894736842</v>
      </c>
      <c r="I38" s="2">
        <v>0.1666666666666667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>
      <c r="A39" s="2" t="s">
        <v>69</v>
      </c>
      <c r="B39" s="2">
        <f>MID(A39,1+FIND("|",SUBSTITUTE(A39,"/","|",LEN(A39)-LEN(SUBSTITUTE(A39,"/","")))),100)</f>
        <v>0</v>
      </c>
      <c r="C39">
        <f>COUNTIF(F39:SB39,"&gt;"&amp;0)</f>
        <v>0</v>
      </c>
      <c r="D39">
        <f>COUNTIF(F39:SB39,"="&amp;1)</f>
        <v>0</v>
      </c>
      <c r="E39">
        <f>COUNTIF(F39:SB39,"&lt;"&amp;1)</f>
        <v>0</v>
      </c>
      <c r="F39" s="2">
        <v>0.2119565217391305</v>
      </c>
      <c r="G39" s="2">
        <v>0.3571428571428572</v>
      </c>
      <c r="H39" s="2">
        <v>0.05263157894736842</v>
      </c>
      <c r="I39" s="2">
        <v>0.1666666666666667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>
      <c r="A40" s="2" t="s">
        <v>70</v>
      </c>
      <c r="B40" s="2">
        <f>MID(A40,1+FIND("|",SUBSTITUTE(A40,"/","|",LEN(A40)-LEN(SUBSTITUTE(A40,"/","")))),100)</f>
        <v>0</v>
      </c>
      <c r="C40">
        <f>COUNTIF(F40:SB40,"&gt;"&amp;0)</f>
        <v>0</v>
      </c>
      <c r="D40">
        <f>COUNTIF(F40:SB40,"="&amp;1)</f>
        <v>0</v>
      </c>
      <c r="E40">
        <f>COUNTIF(F40:SB40,"&lt;"&amp;1)</f>
        <v>0</v>
      </c>
      <c r="F40" s="2">
        <v>0.2119565217391305</v>
      </c>
      <c r="G40" s="2">
        <v>0.3571428571428572</v>
      </c>
      <c r="H40" s="2">
        <v>0.05263157894736842</v>
      </c>
      <c r="I40" s="2">
        <v>0.1666666666666667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2" t="s">
        <v>71</v>
      </c>
      <c r="B41" s="2">
        <f>MID(A41,1+FIND("|",SUBSTITUTE(A41,"/","|",LEN(A41)-LEN(SUBSTITUTE(A41,"/","")))),100)</f>
        <v>0</v>
      </c>
      <c r="C41">
        <f>COUNTIF(F41:SB41,"&gt;"&amp;0)</f>
        <v>0</v>
      </c>
      <c r="D41">
        <f>COUNTIF(F41:SB41,"="&amp;1)</f>
        <v>0</v>
      </c>
      <c r="E41">
        <f>COUNTIF(F41:SB41,"&lt;"&amp;1)</f>
        <v>0</v>
      </c>
      <c r="F41" s="2">
        <v>0.2119565217391305</v>
      </c>
      <c r="G41" s="2">
        <v>0.07142857142857142</v>
      </c>
      <c r="H41" s="2">
        <v>0.05263157894736842</v>
      </c>
      <c r="I41" s="2">
        <v>0.1666666666666667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>
      <c r="A42" s="2" t="s">
        <v>72</v>
      </c>
      <c r="B42" s="2">
        <f>MID(A42,1+FIND("|",SUBSTITUTE(A42,"/","|",LEN(A42)-LEN(SUBSTITUTE(A42,"/","")))),100)</f>
        <v>0</v>
      </c>
      <c r="C42">
        <f>COUNTIF(F42:SB42,"&gt;"&amp;0)</f>
        <v>0</v>
      </c>
      <c r="D42">
        <f>COUNTIF(F42:SB42,"="&amp;1)</f>
        <v>0</v>
      </c>
      <c r="E42">
        <f>COUNTIF(F42:SB42,"&lt;"&amp;1)</f>
        <v>0</v>
      </c>
      <c r="F42" s="2">
        <v>0.6739130434782609</v>
      </c>
      <c r="G42" s="2">
        <v>0.5714285714285714</v>
      </c>
      <c r="H42" s="2">
        <v>0.4736842105263158</v>
      </c>
      <c r="I42" s="2">
        <v>0.6666666666666666</v>
      </c>
      <c r="J42" s="2">
        <v>1</v>
      </c>
      <c r="K42" s="2">
        <v>0</v>
      </c>
      <c r="L42" s="2">
        <v>0.3333333333333333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>
      <c r="A43" s="2" t="s">
        <v>73</v>
      </c>
      <c r="B43" s="2">
        <f>MID(A43,1+FIND("|",SUBSTITUTE(A43,"/","|",LEN(A43)-LEN(SUBSTITUTE(A43,"/","")))),100)</f>
        <v>0</v>
      </c>
      <c r="C43">
        <f>COUNTIF(F43:SB43,"&gt;"&amp;0)</f>
        <v>0</v>
      </c>
      <c r="D43">
        <f>COUNTIF(F43:SB43,"="&amp;1)</f>
        <v>0</v>
      </c>
      <c r="E43">
        <f>COUNTIF(F43:SB43,"&lt;"&amp;1)</f>
        <v>0</v>
      </c>
      <c r="F43" s="2">
        <v>0.08152173913043477</v>
      </c>
      <c r="G43" s="2">
        <v>0.1428571428571428</v>
      </c>
      <c r="H43" s="2">
        <v>0.1578947368421053</v>
      </c>
      <c r="I43" s="2">
        <v>0.3333333333333333</v>
      </c>
      <c r="J43" s="2">
        <v>0</v>
      </c>
      <c r="K43" s="2">
        <v>1</v>
      </c>
      <c r="L43" s="2">
        <v>0</v>
      </c>
      <c r="M43" s="2">
        <v>0.3333333333333333</v>
      </c>
      <c r="N43" s="2">
        <v>0.3333333333333333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>
      <c r="A44" s="2" t="s">
        <v>74</v>
      </c>
      <c r="B44" s="2">
        <f>MID(A44,1+FIND("|",SUBSTITUTE(A44,"/","|",LEN(A44)-LEN(SUBSTITUTE(A44,"/","")))),100)</f>
        <v>0</v>
      </c>
      <c r="C44">
        <f>COUNTIF(F44:SB44,"&gt;"&amp;0)</f>
        <v>0</v>
      </c>
      <c r="D44">
        <f>COUNTIF(F44:SB44,"="&amp;1)</f>
        <v>0</v>
      </c>
      <c r="E44">
        <f>COUNTIF(F44:SB44,"&lt;"&amp;1)</f>
        <v>0</v>
      </c>
      <c r="F44" s="2">
        <v>0.2608695652173913</v>
      </c>
      <c r="G44" s="2">
        <v>0.2857142857142857</v>
      </c>
      <c r="H44" s="2">
        <v>0.4736842105263158</v>
      </c>
      <c r="I44" s="2">
        <v>0</v>
      </c>
      <c r="J44" s="2">
        <v>0</v>
      </c>
      <c r="K44" s="2">
        <v>0</v>
      </c>
      <c r="L44" s="2">
        <v>0.6666666666666666</v>
      </c>
      <c r="M44" s="2">
        <v>0.6666666666666666</v>
      </c>
      <c r="N44" s="2">
        <v>0.6666666666666666</v>
      </c>
      <c r="O44" s="2">
        <v>0.8333333333333334</v>
      </c>
      <c r="P44" s="2">
        <v>0.9918699186991871</v>
      </c>
      <c r="Q44" s="2">
        <v>1</v>
      </c>
      <c r="R44" s="2">
        <v>1</v>
      </c>
      <c r="S44" s="2">
        <v>1</v>
      </c>
    </row>
    <row r="45" spans="1:19">
      <c r="A45" s="2" t="s">
        <v>75</v>
      </c>
      <c r="B45" s="2">
        <f>MID(A45,1+FIND("|",SUBSTITUTE(A45,"/","|",LEN(A45)-LEN(SUBSTITUTE(A45,"/","")))),100)</f>
        <v>0</v>
      </c>
      <c r="C45">
        <f>COUNTIF(F45:SB45,"&gt;"&amp;0)</f>
        <v>0</v>
      </c>
      <c r="D45">
        <f>COUNTIF(F45:SB45,"="&amp;1)</f>
        <v>0</v>
      </c>
      <c r="E45">
        <f>COUNTIF(F45:SB45,"&lt;"&amp;1)</f>
        <v>0</v>
      </c>
      <c r="F45" s="2">
        <v>0.005434782608695652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0.008130081300813009</v>
      </c>
      <c r="Q45" s="2">
        <v>0</v>
      </c>
      <c r="R45" s="2">
        <v>0</v>
      </c>
      <c r="S45" s="2">
        <v>0</v>
      </c>
    </row>
    <row r="46" spans="1:19">
      <c r="A46" s="2" t="s">
        <v>76</v>
      </c>
      <c r="B46" s="2">
        <f>MID(A46,1+FIND("|",SUBSTITUTE(A46,"/","|",LEN(A46)-LEN(SUBSTITUTE(A46,"/","")))),100)</f>
        <v>0</v>
      </c>
      <c r="C46">
        <f>COUNTIF(F46:SB46,"&gt;"&amp;0)</f>
        <v>0</v>
      </c>
      <c r="D46">
        <f>COUNTIF(F46:SB46,"="&amp;1)</f>
        <v>0</v>
      </c>
      <c r="E46">
        <f>COUNTIF(F46:SB46,"&lt;"&amp;1)</f>
        <v>0</v>
      </c>
      <c r="F46" s="2">
        <v>0</v>
      </c>
      <c r="G46" s="2">
        <v>0</v>
      </c>
      <c r="H46" s="2">
        <v>0.05263157894736842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0.008130081300813009</v>
      </c>
      <c r="Q46" s="2">
        <v>0</v>
      </c>
      <c r="R46" s="2">
        <v>0</v>
      </c>
      <c r="S46" s="2">
        <v>0</v>
      </c>
    </row>
    <row r="47" spans="1:19">
      <c r="A47" s="2" t="s">
        <v>77</v>
      </c>
      <c r="B47" s="2">
        <f>MID(A47,1+FIND("|",SUBSTITUTE(A47,"/","|",LEN(A47)-LEN(SUBSTITUTE(A47,"/","")))),100)</f>
        <v>0</v>
      </c>
      <c r="C47">
        <f>COUNTIF(F47:SB47,"&gt;"&amp;0)</f>
        <v>0</v>
      </c>
      <c r="D47">
        <f>COUNTIF(F47:SB47,"="&amp;1)</f>
        <v>0</v>
      </c>
      <c r="E47">
        <f>COUNTIF(F47:SB47,"&lt;"&amp;1)</f>
        <v>0</v>
      </c>
      <c r="F47" s="2">
        <v>0.6195652173913043</v>
      </c>
      <c r="G47" s="2">
        <v>0.5714285714285714</v>
      </c>
      <c r="H47" s="2">
        <v>0.2631578947368421</v>
      </c>
      <c r="I47" s="2">
        <v>0.6666666666666666</v>
      </c>
      <c r="J47" s="2">
        <v>1</v>
      </c>
      <c r="K47" s="2">
        <v>0</v>
      </c>
      <c r="L47" s="2">
        <v>0.3333333333333333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>
      <c r="A48" s="2" t="s">
        <v>78</v>
      </c>
      <c r="B48" s="2">
        <f>MID(A48,1+FIND("|",SUBSTITUTE(A48,"/","|",LEN(A48)-LEN(SUBSTITUTE(A48,"/","")))),100)</f>
        <v>0</v>
      </c>
      <c r="C48">
        <f>COUNTIF(F48:SB48,"&gt;"&amp;0)</f>
        <v>0</v>
      </c>
      <c r="D48">
        <f>COUNTIF(F48:SB48,"="&amp;1)</f>
        <v>0</v>
      </c>
      <c r="E48">
        <f>COUNTIF(F48:SB48,"&lt;"&amp;1)</f>
        <v>0</v>
      </c>
      <c r="F48" s="2">
        <v>0.3641304347826087</v>
      </c>
      <c r="G48" s="2">
        <v>0.4285714285714285</v>
      </c>
      <c r="H48" s="2">
        <v>0.3157894736842105</v>
      </c>
      <c r="I48" s="2">
        <v>0.6666666666666666</v>
      </c>
      <c r="J48" s="2">
        <v>1</v>
      </c>
      <c r="K48" s="2">
        <v>0</v>
      </c>
      <c r="L48" s="2">
        <v>0.3333333333333333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>
      <c r="A49" s="2" t="s">
        <v>79</v>
      </c>
      <c r="B49" s="2">
        <f>MID(A49,1+FIND("|",SUBSTITUTE(A49,"/","|",LEN(A49)-LEN(SUBSTITUTE(A49,"/","")))),100)</f>
        <v>0</v>
      </c>
      <c r="C49">
        <f>COUNTIF(F49:SB49,"&gt;"&amp;0)</f>
        <v>0</v>
      </c>
      <c r="D49">
        <f>COUNTIF(F49:SB49,"="&amp;1)</f>
        <v>0</v>
      </c>
      <c r="E49">
        <f>COUNTIF(F49:SB49,"&lt;"&amp;1)</f>
        <v>0</v>
      </c>
      <c r="F49" s="2">
        <v>0.3641304347826087</v>
      </c>
      <c r="G49" s="2">
        <v>0.4285714285714285</v>
      </c>
      <c r="H49" s="2">
        <v>0.3157894736842105</v>
      </c>
      <c r="I49" s="2">
        <v>0.6666666666666666</v>
      </c>
      <c r="J49" s="2">
        <v>1</v>
      </c>
      <c r="K49" s="2">
        <v>0</v>
      </c>
      <c r="L49" s="2">
        <v>0.3333333333333333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>
      <c r="A50" s="2" t="s">
        <v>80</v>
      </c>
      <c r="B50" s="2">
        <f>MID(A50,1+FIND("|",SUBSTITUTE(A50,"/","|",LEN(A50)-LEN(SUBSTITUTE(A50,"/","")))),100)</f>
        <v>0</v>
      </c>
      <c r="C50">
        <f>COUNTIF(F50:SB50,"&gt;"&amp;0)</f>
        <v>0</v>
      </c>
      <c r="D50">
        <f>COUNTIF(F50:SB50,"="&amp;1)</f>
        <v>0</v>
      </c>
      <c r="E50">
        <f>COUNTIF(F50:SB50,"&lt;"&amp;1)</f>
        <v>0</v>
      </c>
      <c r="F50" s="2">
        <v>0.3641304347826087</v>
      </c>
      <c r="G50" s="2">
        <v>0.4285714285714285</v>
      </c>
      <c r="H50" s="2">
        <v>0.3157894736842105</v>
      </c>
      <c r="I50" s="2">
        <v>0.6666666666666666</v>
      </c>
      <c r="J50" s="2">
        <v>1</v>
      </c>
      <c r="K50" s="2">
        <v>0</v>
      </c>
      <c r="L50" s="2">
        <v>0.3333333333333333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2" t="s">
        <v>81</v>
      </c>
      <c r="B51" s="2">
        <f>MID(A51,1+FIND("|",SUBSTITUTE(A51,"/","|",LEN(A51)-LEN(SUBSTITUTE(A51,"/","")))),100)</f>
        <v>0</v>
      </c>
      <c r="C51">
        <f>COUNTIF(F51:SB51,"&gt;"&amp;0)</f>
        <v>0</v>
      </c>
      <c r="D51">
        <f>COUNTIF(F51:SB51,"="&amp;1)</f>
        <v>0</v>
      </c>
      <c r="E51">
        <f>COUNTIF(F51:SB51,"&lt;"&amp;1)</f>
        <v>0</v>
      </c>
      <c r="F51" s="2">
        <v>0.3641304347826087</v>
      </c>
      <c r="G51" s="2">
        <v>0.4285714285714285</v>
      </c>
      <c r="H51" s="2">
        <v>0.3157894736842105</v>
      </c>
      <c r="I51" s="2">
        <v>0.6666666666666666</v>
      </c>
      <c r="J51" s="2">
        <v>1</v>
      </c>
      <c r="K51" s="2">
        <v>0</v>
      </c>
      <c r="L51" s="2">
        <v>0.3333333333333333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>
      <c r="A52" s="2" t="s">
        <v>82</v>
      </c>
      <c r="B52" s="2">
        <f>MID(A52,1+FIND("|",SUBSTITUTE(A52,"/","|",LEN(A52)-LEN(SUBSTITUTE(A52,"/","")))),100)</f>
        <v>0</v>
      </c>
      <c r="C52">
        <f>COUNTIF(F52:SB52,"&gt;"&amp;0)</f>
        <v>0</v>
      </c>
      <c r="D52">
        <f>COUNTIF(F52:SB52,"="&amp;1)</f>
        <v>0</v>
      </c>
      <c r="E52">
        <f>COUNTIF(F52:SB52,"&lt;"&amp;1)</f>
        <v>0</v>
      </c>
      <c r="F52" s="2">
        <v>0.3641304347826087</v>
      </c>
      <c r="G52" s="2">
        <v>0.4285714285714285</v>
      </c>
      <c r="H52" s="2">
        <v>0.3157894736842105</v>
      </c>
      <c r="I52" s="2">
        <v>0.6666666666666666</v>
      </c>
      <c r="J52" s="2">
        <v>1</v>
      </c>
      <c r="K52" s="2">
        <v>0</v>
      </c>
      <c r="L52" s="2">
        <v>0.3333333333333333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>
      <c r="A53" s="2" t="s">
        <v>83</v>
      </c>
      <c r="B53" s="2">
        <f>MID(A53,1+FIND("|",SUBSTITUTE(A53,"/","|",LEN(A53)-LEN(SUBSTITUTE(A53,"/","")))),100)</f>
        <v>0</v>
      </c>
      <c r="C53">
        <f>COUNTIF(F53:SB53,"&gt;"&amp;0)</f>
        <v>0</v>
      </c>
      <c r="D53">
        <f>COUNTIF(F53:SB53,"="&amp;1)</f>
        <v>0</v>
      </c>
      <c r="E53">
        <f>COUNTIF(F53:SB53,"&lt;"&amp;1)</f>
        <v>0</v>
      </c>
      <c r="F53" s="2">
        <v>0.05978260869565218</v>
      </c>
      <c r="G53" s="2">
        <v>0.1428571428571428</v>
      </c>
      <c r="H53" s="2">
        <v>0.1578947368421053</v>
      </c>
      <c r="I53" s="2">
        <v>0</v>
      </c>
      <c r="J53" s="2">
        <v>0</v>
      </c>
      <c r="K53" s="2">
        <v>0</v>
      </c>
      <c r="L53" s="2">
        <v>0</v>
      </c>
      <c r="M53" s="2">
        <v>0.3333333333333333</v>
      </c>
      <c r="N53" s="2">
        <v>0.2222222222222222</v>
      </c>
      <c r="O53" s="2">
        <v>0</v>
      </c>
      <c r="P53" s="2">
        <v>0.01626016260162602</v>
      </c>
      <c r="Q53" s="2">
        <v>0.03030303030303031</v>
      </c>
      <c r="R53" s="2">
        <v>0</v>
      </c>
      <c r="S53" s="2">
        <v>0</v>
      </c>
    </row>
    <row r="54" spans="1:19">
      <c r="A54" s="2" t="s">
        <v>84</v>
      </c>
      <c r="B54" s="2">
        <f>MID(A54,1+FIND("|",SUBSTITUTE(A54,"/","|",LEN(A54)-LEN(SUBSTITUTE(A54,"/","")))),100)</f>
        <v>0</v>
      </c>
      <c r="C54">
        <f>COUNTIF(F54:SB54,"&gt;"&amp;0)</f>
        <v>0</v>
      </c>
      <c r="D54">
        <f>COUNTIF(F54:SB54,"="&amp;1)</f>
        <v>0</v>
      </c>
      <c r="E54">
        <f>COUNTIF(F54:SB54,"&lt;"&amp;1)</f>
        <v>0</v>
      </c>
      <c r="F54" s="2">
        <v>0.5163043478260869</v>
      </c>
      <c r="G54" s="2">
        <v>0.7857142857142857</v>
      </c>
      <c r="H54" s="2">
        <v>0.2105263157894737</v>
      </c>
      <c r="I54" s="2">
        <v>0</v>
      </c>
      <c r="J54" s="2">
        <v>0</v>
      </c>
      <c r="K54" s="2">
        <v>0</v>
      </c>
      <c r="L54" s="2">
        <v>0</v>
      </c>
      <c r="M54" s="2">
        <v>0.6666666666666666</v>
      </c>
      <c r="N54" s="2">
        <v>0.3333333333333333</v>
      </c>
      <c r="O54" s="2">
        <v>0.4166666666666667</v>
      </c>
      <c r="P54" s="2">
        <v>0.5365853658536586</v>
      </c>
      <c r="Q54" s="2">
        <v>0.7575757575757576</v>
      </c>
      <c r="R54" s="2">
        <v>0.1333333333333333</v>
      </c>
      <c r="S54" s="2">
        <v>1</v>
      </c>
    </row>
    <row r="55" spans="1:19">
      <c r="A55" s="2" t="s">
        <v>85</v>
      </c>
      <c r="B55" s="2">
        <f>MID(A55,1+FIND("|",SUBSTITUTE(A55,"/","|",LEN(A55)-LEN(SUBSTITUTE(A55,"/","")))),100)</f>
        <v>0</v>
      </c>
      <c r="C55">
        <f>COUNTIF(F55:SB55,"&gt;"&amp;0)</f>
        <v>0</v>
      </c>
      <c r="D55">
        <f>COUNTIF(F55:SB55,"="&amp;1)</f>
        <v>0</v>
      </c>
      <c r="E55">
        <f>COUNTIF(F55:SB55,"&lt;"&amp;1)</f>
        <v>0</v>
      </c>
      <c r="F55" s="2">
        <v>0.125</v>
      </c>
      <c r="G55" s="2">
        <v>0.2142857142857143</v>
      </c>
      <c r="H55" s="2">
        <v>0.1052631578947368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0.25</v>
      </c>
      <c r="P55" s="2">
        <v>0.2845528455284553</v>
      </c>
      <c r="Q55" s="2">
        <v>0.6060606060606061</v>
      </c>
      <c r="R55" s="2">
        <v>0.06666666666666668</v>
      </c>
      <c r="S55" s="2">
        <v>1</v>
      </c>
    </row>
    <row r="56" spans="1:19">
      <c r="A56" s="2" t="s">
        <v>86</v>
      </c>
      <c r="B56" s="2">
        <f>MID(A56,1+FIND("|",SUBSTITUTE(A56,"/","|",LEN(A56)-LEN(SUBSTITUTE(A56,"/","")))),100)</f>
        <v>0</v>
      </c>
      <c r="C56">
        <f>COUNTIF(F56:SB56,"&gt;"&amp;0)</f>
        <v>0</v>
      </c>
      <c r="D56">
        <f>COUNTIF(F56:SB56,"="&amp;1)</f>
        <v>0</v>
      </c>
      <c r="E56">
        <f>COUNTIF(F56:SB56,"&lt;"&amp;1)</f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0.03030303030303031</v>
      </c>
      <c r="R56" s="2">
        <v>0</v>
      </c>
      <c r="S56" s="2">
        <v>0</v>
      </c>
    </row>
    <row r="57" spans="1:19">
      <c r="A57" s="2" t="s">
        <v>87</v>
      </c>
      <c r="B57" s="2">
        <f>MID(A57,1+FIND("|",SUBSTITUTE(A57,"/","|",LEN(A57)-LEN(SUBSTITUTE(A57,"/","")))),100)</f>
        <v>0</v>
      </c>
      <c r="C57">
        <f>COUNTIF(F57:SB57,"&gt;"&amp;0)</f>
        <v>0</v>
      </c>
      <c r="D57">
        <f>COUNTIF(F57:SB57,"="&amp;1)</f>
        <v>0</v>
      </c>
      <c r="E57">
        <f>COUNTIF(F57:SB57,"&lt;"&amp;1)</f>
        <v>0</v>
      </c>
      <c r="F57" s="2">
        <v>0.09782608695652174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>
      <c r="A58" s="2" t="s">
        <v>88</v>
      </c>
      <c r="B58" s="2">
        <f>MID(A58,1+FIND("|",SUBSTITUTE(A58,"/","|",LEN(A58)-LEN(SUBSTITUTE(A58,"/","")))),100)</f>
        <v>0</v>
      </c>
      <c r="C58">
        <f>COUNTIF(F58:SB58,"&gt;"&amp;0)</f>
        <v>0</v>
      </c>
      <c r="D58">
        <f>COUNTIF(F58:SB58,"="&amp;1)</f>
        <v>0</v>
      </c>
      <c r="E58">
        <f>COUNTIF(F58:SB58,"&lt;"&amp;1)</f>
        <v>0</v>
      </c>
      <c r="F58" s="2">
        <v>0.8478260869565217</v>
      </c>
      <c r="G58" s="2">
        <v>0.8571428571428571</v>
      </c>
      <c r="H58" s="2">
        <v>0.8421052631578947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</row>
    <row r="59" spans="1:19">
      <c r="A59" s="2" t="s">
        <v>89</v>
      </c>
      <c r="B59" s="2">
        <f>MID(A59,1+FIND("|",SUBSTITUTE(A59,"/","|",LEN(A59)-LEN(SUBSTITUTE(A59,"/","")))),100)</f>
        <v>0</v>
      </c>
      <c r="C59">
        <f>COUNTIF(F59:SB59,"&gt;"&amp;0)</f>
        <v>0</v>
      </c>
      <c r="D59">
        <f>COUNTIF(F59:SB59,"="&amp;1)</f>
        <v>0</v>
      </c>
      <c r="E59">
        <f>COUNTIF(F59:SB59,"&lt;"&amp;1)</f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0.8666666666666667</v>
      </c>
      <c r="S59" s="2">
        <v>1</v>
      </c>
    </row>
    <row r="60" spans="1:19">
      <c r="A60" s="2" t="s">
        <v>90</v>
      </c>
      <c r="B60" s="2">
        <f>MID(A60,1+FIND("|",SUBSTITUTE(A60,"/","|",LEN(A60)-LEN(SUBSTITUTE(A60,"/","")))),100)</f>
        <v>0</v>
      </c>
      <c r="C60">
        <f>COUNTIF(F60:SB60,"&gt;"&amp;0)</f>
        <v>0</v>
      </c>
      <c r="D60">
        <f>COUNTIF(F60:SB60,"="&amp;1)</f>
        <v>0</v>
      </c>
      <c r="E60">
        <f>COUNTIF(F60:SB60,"&lt;"&amp;1)</f>
        <v>0</v>
      </c>
      <c r="F60" s="2">
        <v>0.6304347826086957</v>
      </c>
      <c r="G60" s="2">
        <v>0.5714285714285714</v>
      </c>
      <c r="H60" s="2">
        <v>0.3684210526315789</v>
      </c>
      <c r="I60" s="2">
        <v>0.6666666666666666</v>
      </c>
      <c r="J60" s="2">
        <v>1</v>
      </c>
      <c r="K60" s="2">
        <v>0</v>
      </c>
      <c r="L60" s="2">
        <v>0.3333333333333333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>
      <c r="A61" s="2" t="s">
        <v>91</v>
      </c>
      <c r="B61" s="2">
        <f>MID(A61,1+FIND("|",SUBSTITUTE(A61,"/","|",LEN(A61)-LEN(SUBSTITUTE(A61,"/","")))),100)</f>
        <v>0</v>
      </c>
      <c r="C61">
        <f>COUNTIF(F61:SB61,"&gt;"&amp;0)</f>
        <v>0</v>
      </c>
      <c r="D61">
        <f>COUNTIF(F61:SB61,"="&amp;1)</f>
        <v>0</v>
      </c>
      <c r="E61">
        <f>COUNTIF(F61:SB61,"&lt;"&amp;1)</f>
        <v>0</v>
      </c>
      <c r="F61" s="2">
        <v>0.6304347826086957</v>
      </c>
      <c r="G61" s="2">
        <v>0.5714285714285714</v>
      </c>
      <c r="H61" s="2">
        <v>0.3684210526315789</v>
      </c>
      <c r="I61" s="2">
        <v>0.6666666666666666</v>
      </c>
      <c r="J61" s="2">
        <v>1</v>
      </c>
      <c r="K61" s="2">
        <v>0</v>
      </c>
      <c r="L61" s="2">
        <v>0.3333333333333333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>
      <c r="A62" s="2" t="s">
        <v>92</v>
      </c>
      <c r="B62" s="2">
        <f>MID(A62,1+FIND("|",SUBSTITUTE(A62,"/","|",LEN(A62)-LEN(SUBSTITUTE(A62,"/","")))),100)</f>
        <v>0</v>
      </c>
      <c r="C62">
        <f>COUNTIF(F62:SB62,"&gt;"&amp;0)</f>
        <v>0</v>
      </c>
      <c r="D62">
        <f>COUNTIF(F62:SB62,"="&amp;1)</f>
        <v>0</v>
      </c>
      <c r="E62">
        <f>COUNTIF(F62:SB62,"&lt;"&amp;1)</f>
        <v>0</v>
      </c>
      <c r="F62" s="2">
        <v>0.9510869565217392</v>
      </c>
      <c r="G62" s="2">
        <v>1</v>
      </c>
      <c r="H62" s="2">
        <v>0.8947368421052632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0.7777777777777778</v>
      </c>
      <c r="O62" s="2">
        <v>1</v>
      </c>
      <c r="P62" s="2">
        <v>0.9837398373983741</v>
      </c>
      <c r="Q62" s="2">
        <v>1</v>
      </c>
      <c r="R62" s="2">
        <v>0.9333333333333332</v>
      </c>
      <c r="S62" s="2">
        <v>1</v>
      </c>
    </row>
    <row r="63" spans="1:19">
      <c r="A63" s="2" t="s">
        <v>93</v>
      </c>
      <c r="B63" s="2">
        <f>MID(A63,1+FIND("|",SUBSTITUTE(A63,"/","|",LEN(A63)-LEN(SUBSTITUTE(A63,"/","")))),100)</f>
        <v>0</v>
      </c>
      <c r="C63">
        <f>COUNTIF(F63:SB63,"&gt;"&amp;0)</f>
        <v>0</v>
      </c>
      <c r="D63">
        <f>COUNTIF(F63:SB63,"="&amp;1)</f>
        <v>0</v>
      </c>
      <c r="E63">
        <f>COUNTIF(F63:SB63,"&lt;"&amp;1)</f>
        <v>0</v>
      </c>
      <c r="F63" s="2">
        <v>0.9510869565217392</v>
      </c>
      <c r="G63" s="2">
        <v>1</v>
      </c>
      <c r="H63" s="2">
        <v>0.8947368421052632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0.7777777777777778</v>
      </c>
      <c r="O63" s="2">
        <v>1</v>
      </c>
      <c r="P63" s="2">
        <v>0.9837398373983741</v>
      </c>
      <c r="Q63" s="2">
        <v>1</v>
      </c>
      <c r="R63" s="2">
        <v>1</v>
      </c>
      <c r="S63" s="2">
        <v>1</v>
      </c>
    </row>
    <row r="64" spans="1:19">
      <c r="A64" s="2" t="s">
        <v>94</v>
      </c>
      <c r="B64" s="2">
        <f>MID(A64,1+FIND("|",SUBSTITUTE(A64,"/","|",LEN(A64)-LEN(SUBSTITUTE(A64,"/","")))),100)</f>
        <v>0</v>
      </c>
      <c r="C64">
        <f>COUNTIF(F64:SB64,"&gt;"&amp;0)</f>
        <v>0</v>
      </c>
      <c r="D64">
        <f>COUNTIF(F64:SB64,"="&amp;1)</f>
        <v>0</v>
      </c>
      <c r="E64">
        <f>COUNTIF(F64:SB64,"&lt;"&amp;1)</f>
        <v>0</v>
      </c>
      <c r="F64" s="2">
        <v>0.9510869565217392</v>
      </c>
      <c r="G64" s="2">
        <v>1</v>
      </c>
      <c r="H64" s="2">
        <v>0.8947368421052632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0.7777777777777778</v>
      </c>
      <c r="O64" s="2">
        <v>0.9166666666666666</v>
      </c>
      <c r="P64" s="2">
        <v>1</v>
      </c>
      <c r="Q64" s="2">
        <v>1</v>
      </c>
      <c r="R64" s="2">
        <v>0.9333333333333332</v>
      </c>
      <c r="S64" s="2">
        <v>1</v>
      </c>
    </row>
    <row r="65" spans="1:19">
      <c r="A65" s="2" t="s">
        <v>95</v>
      </c>
      <c r="B65" s="2">
        <f>MID(A65,1+FIND("|",SUBSTITUTE(A65,"/","|",LEN(A65)-LEN(SUBSTITUTE(A65,"/","")))),100)</f>
        <v>0</v>
      </c>
      <c r="C65">
        <f>COUNTIF(F65:SB65,"&gt;"&amp;0)</f>
        <v>0</v>
      </c>
      <c r="D65">
        <f>COUNTIF(F65:SB65,"="&amp;1)</f>
        <v>0</v>
      </c>
      <c r="E65">
        <f>COUNTIF(F65:SB65,"&lt;"&amp;1)</f>
        <v>0</v>
      </c>
      <c r="F65" s="2">
        <v>0.9402173913043478</v>
      </c>
      <c r="G65" s="2">
        <v>1</v>
      </c>
      <c r="H65" s="2">
        <v>0.8947368421052632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0.7777777777777778</v>
      </c>
      <c r="O65" s="2">
        <v>1</v>
      </c>
      <c r="P65" s="2">
        <v>0.9837398373983741</v>
      </c>
      <c r="Q65" s="2">
        <v>1</v>
      </c>
      <c r="R65" s="2">
        <v>1</v>
      </c>
      <c r="S65" s="2">
        <v>1</v>
      </c>
    </row>
    <row r="66" spans="1:19">
      <c r="A66" s="2" t="s">
        <v>96</v>
      </c>
      <c r="B66" s="2">
        <f>MID(A66,1+FIND("|",SUBSTITUTE(A66,"/","|",LEN(A66)-LEN(SUBSTITUTE(A66,"/","")))),100)</f>
        <v>0</v>
      </c>
      <c r="C66">
        <f>COUNTIF(F66:SB66,"&gt;"&amp;0)</f>
        <v>0</v>
      </c>
      <c r="D66">
        <f>COUNTIF(F66:SB66,"="&amp;1)</f>
        <v>0</v>
      </c>
      <c r="E66">
        <f>COUNTIF(F66:SB66,"&lt;"&amp;1)</f>
        <v>0</v>
      </c>
      <c r="F66" s="2">
        <v>0.9347826086956522</v>
      </c>
      <c r="G66" s="2">
        <v>1</v>
      </c>
      <c r="H66" s="2">
        <v>0.8947368421052632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0.7777777777777778</v>
      </c>
      <c r="O66" s="2">
        <v>1</v>
      </c>
      <c r="P66" s="2">
        <v>0.9674796747967479</v>
      </c>
      <c r="Q66" s="2">
        <v>1</v>
      </c>
      <c r="R66" s="2">
        <v>1</v>
      </c>
      <c r="S66" s="2">
        <v>1</v>
      </c>
    </row>
    <row r="67" spans="1:19">
      <c r="A67" s="2" t="s">
        <v>97</v>
      </c>
      <c r="B67" s="2">
        <f>MID(A67,1+FIND("|",SUBSTITUTE(A67,"/","|",LEN(A67)-LEN(SUBSTITUTE(A67,"/","")))),100)</f>
        <v>0</v>
      </c>
      <c r="C67">
        <f>COUNTIF(F67:SB67,"&gt;"&amp;0)</f>
        <v>0</v>
      </c>
      <c r="D67">
        <f>COUNTIF(F67:SB67,"="&amp;1)</f>
        <v>0</v>
      </c>
      <c r="E67">
        <f>COUNTIF(F67:SB67,"&lt;"&amp;1)</f>
        <v>0</v>
      </c>
      <c r="F67" s="2">
        <v>0.9510869565217392</v>
      </c>
      <c r="G67" s="2">
        <v>1</v>
      </c>
      <c r="H67" s="2">
        <v>0.8947368421052632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0.8888888888888888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</row>
    <row r="68" spans="1:19">
      <c r="A68" s="2" t="s">
        <v>98</v>
      </c>
      <c r="B68" s="2">
        <f>MID(A68,1+FIND("|",SUBSTITUTE(A68,"/","|",LEN(A68)-LEN(SUBSTITUTE(A68,"/","")))),100)</f>
        <v>0</v>
      </c>
      <c r="C68">
        <f>COUNTIF(F68:SB68,"&gt;"&amp;0)</f>
        <v>0</v>
      </c>
      <c r="D68">
        <f>COUNTIF(F68:SB68,"="&amp;1)</f>
        <v>0</v>
      </c>
      <c r="E68">
        <f>COUNTIF(F68:SB68,"&lt;"&amp;1)</f>
        <v>0</v>
      </c>
      <c r="F68" s="2">
        <v>0.9565217391304348</v>
      </c>
      <c r="G68" s="2">
        <v>1</v>
      </c>
      <c r="H68" s="2">
        <v>0.8947368421052632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</row>
    <row r="69" spans="1:19">
      <c r="A69" s="2" t="s">
        <v>99</v>
      </c>
      <c r="B69" s="2">
        <f>MID(A69,1+FIND("|",SUBSTITUTE(A69,"/","|",LEN(A69)-LEN(SUBSTITUTE(A69,"/","")))),100)</f>
        <v>0</v>
      </c>
      <c r="C69">
        <f>COUNTIF(F69:SB69,"&gt;"&amp;0)</f>
        <v>0</v>
      </c>
      <c r="D69">
        <f>COUNTIF(F69:SB69,"="&amp;1)</f>
        <v>0</v>
      </c>
      <c r="E69">
        <f>COUNTIF(F69:SB69,"&lt;"&amp;1)</f>
        <v>0</v>
      </c>
      <c r="F69" s="2">
        <v>0.9565217391304348</v>
      </c>
      <c r="G69" s="2">
        <v>1</v>
      </c>
      <c r="H69" s="2">
        <v>0.8947368421052632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</row>
    <row r="70" spans="1:19">
      <c r="A70" s="2" t="s">
        <v>100</v>
      </c>
      <c r="B70" s="2">
        <f>MID(A70,1+FIND("|",SUBSTITUTE(A70,"/","|",LEN(A70)-LEN(SUBSTITUTE(A70,"/","")))),100)</f>
        <v>0</v>
      </c>
      <c r="C70">
        <f>COUNTIF(F70:SB70,"&gt;"&amp;0)</f>
        <v>0</v>
      </c>
      <c r="D70">
        <f>COUNTIF(F70:SB70,"="&amp;1)</f>
        <v>0</v>
      </c>
      <c r="E70">
        <f>COUNTIF(F70:SB70,"&lt;"&amp;1)</f>
        <v>0</v>
      </c>
      <c r="F70" s="2">
        <v>0.3478260869565217</v>
      </c>
      <c r="G70" s="2">
        <v>0.6428571428571429</v>
      </c>
      <c r="H70" s="2">
        <v>0.3684210526315789</v>
      </c>
      <c r="I70" s="2">
        <v>1</v>
      </c>
      <c r="J70" s="2">
        <v>1</v>
      </c>
      <c r="K70" s="2">
        <v>1</v>
      </c>
      <c r="L70" s="2">
        <v>0</v>
      </c>
      <c r="M70" s="2">
        <v>1</v>
      </c>
      <c r="N70" s="2">
        <v>0.4444444444444444</v>
      </c>
      <c r="O70" s="2">
        <v>0.4166666666666667</v>
      </c>
      <c r="P70" s="2">
        <v>0.3333333333333333</v>
      </c>
      <c r="Q70" s="2">
        <v>0.5454545454545454</v>
      </c>
      <c r="R70" s="2">
        <v>0.8666666666666667</v>
      </c>
      <c r="S70" s="2">
        <v>0</v>
      </c>
    </row>
    <row r="71" spans="1:19">
      <c r="A71" s="2" t="s">
        <v>101</v>
      </c>
      <c r="B71" s="2">
        <f>MID(A71,1+FIND("|",SUBSTITUTE(A71,"/","|",LEN(A71)-LEN(SUBSTITUTE(A71,"/","")))),100)</f>
        <v>0</v>
      </c>
      <c r="C71">
        <f>COUNTIF(F71:SB71,"&gt;"&amp;0)</f>
        <v>0</v>
      </c>
      <c r="D71">
        <f>COUNTIF(F71:SB71,"="&amp;1)</f>
        <v>0</v>
      </c>
      <c r="E71">
        <f>COUNTIF(F71:SB71,"&lt;"&amp;1)</f>
        <v>0</v>
      </c>
      <c r="F71" s="2">
        <v>0.9402173913043478</v>
      </c>
      <c r="G71" s="2">
        <v>1</v>
      </c>
      <c r="H71" s="2">
        <v>0.8947368421052632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0.7777777777777778</v>
      </c>
      <c r="O71" s="2">
        <v>0.8333333333333334</v>
      </c>
      <c r="P71" s="2">
        <v>0.951219512195122</v>
      </c>
      <c r="Q71" s="2">
        <v>1</v>
      </c>
      <c r="R71" s="2">
        <v>1</v>
      </c>
      <c r="S71" s="2">
        <v>1</v>
      </c>
    </row>
    <row r="72" spans="1:19">
      <c r="A72" s="2" t="s">
        <v>102</v>
      </c>
      <c r="B72" s="2">
        <f>MID(A72,1+FIND("|",SUBSTITUTE(A72,"/","|",LEN(A72)-LEN(SUBSTITUTE(A72,"/","")))),100)</f>
        <v>0</v>
      </c>
      <c r="C72">
        <f>COUNTIF(F72:SB72,"&gt;"&amp;0)</f>
        <v>0</v>
      </c>
      <c r="D72">
        <f>COUNTIF(F72:SB72,"="&amp;1)</f>
        <v>0</v>
      </c>
      <c r="E72">
        <f>COUNTIF(F72:SB72,"&lt;"&amp;1)</f>
        <v>0</v>
      </c>
      <c r="F72" s="2">
        <v>0.6304347826086957</v>
      </c>
      <c r="G72" s="2">
        <v>0.5714285714285714</v>
      </c>
      <c r="H72" s="2">
        <v>0.3684210526315789</v>
      </c>
      <c r="I72" s="2">
        <v>0.6666666666666666</v>
      </c>
      <c r="J72" s="2">
        <v>1</v>
      </c>
      <c r="K72" s="2">
        <v>0</v>
      </c>
      <c r="L72" s="2">
        <v>0.3333333333333333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>
      <c r="A73" s="2" t="s">
        <v>103</v>
      </c>
      <c r="B73" s="2">
        <f>MID(A73,1+FIND("|",SUBSTITUTE(A73,"/","|",LEN(A73)-LEN(SUBSTITUTE(A73,"/","")))),100)</f>
        <v>0</v>
      </c>
      <c r="C73">
        <f>COUNTIF(F73:SB73,"&gt;"&amp;0)</f>
        <v>0</v>
      </c>
      <c r="D73">
        <f>COUNTIF(F73:SB73,"="&amp;1)</f>
        <v>0</v>
      </c>
      <c r="E73">
        <f>COUNTIF(F73:SB73,"&lt;"&amp;1)</f>
        <v>0</v>
      </c>
      <c r="F73" s="2">
        <v>0.9565217391304348</v>
      </c>
      <c r="G73" s="2">
        <v>1</v>
      </c>
      <c r="H73" s="2">
        <v>0.8947368421052632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</row>
    <row r="74" spans="1:19">
      <c r="A74" s="2" t="s">
        <v>104</v>
      </c>
      <c r="B74" s="2">
        <f>MID(A74,1+FIND("|",SUBSTITUTE(A74,"/","|",LEN(A74)-LEN(SUBSTITUTE(A74,"/","")))),100)</f>
        <v>0</v>
      </c>
      <c r="C74">
        <f>COUNTIF(F74:SB74,"&gt;"&amp;0)</f>
        <v>0</v>
      </c>
      <c r="D74">
        <f>COUNTIF(F74:SB74,"="&amp;1)</f>
        <v>0</v>
      </c>
      <c r="E74">
        <f>COUNTIF(F74:SB74,"&lt;"&amp;1)</f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0.4666666666666667</v>
      </c>
      <c r="S74" s="2">
        <v>0</v>
      </c>
    </row>
    <row r="75" spans="1:19">
      <c r="A75" s="2" t="s">
        <v>105</v>
      </c>
      <c r="B75" s="2">
        <f>MID(A75,1+FIND("|",SUBSTITUTE(A75,"/","|",LEN(A75)-LEN(SUBSTITUTE(A75,"/","")))),100)</f>
        <v>0</v>
      </c>
      <c r="C75">
        <f>COUNTIF(F75:SB75,"&gt;"&amp;0)</f>
        <v>0</v>
      </c>
      <c r="D75">
        <f>COUNTIF(F75:SB75,"="&amp;1)</f>
        <v>0</v>
      </c>
      <c r="E75">
        <f>COUNTIF(F75:SB75,"&lt;"&amp;1)</f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0.4666666666666667</v>
      </c>
      <c r="S75" s="2">
        <v>0</v>
      </c>
    </row>
    <row r="76" spans="1:19">
      <c r="A76" s="2" t="s">
        <v>106</v>
      </c>
      <c r="B76" s="2">
        <f>MID(A76,1+FIND("|",SUBSTITUTE(A76,"/","|",LEN(A76)-LEN(SUBSTITUTE(A76,"/","")))),100)</f>
        <v>0</v>
      </c>
      <c r="C76">
        <f>COUNTIF(F76:SB76,"&gt;"&amp;0)</f>
        <v>0</v>
      </c>
      <c r="D76">
        <f>COUNTIF(F76:SB76,"="&amp;1)</f>
        <v>0</v>
      </c>
      <c r="E76">
        <f>COUNTIF(F76:SB76,"&lt;"&amp;1)</f>
        <v>0</v>
      </c>
      <c r="F76" s="2">
        <v>0.6739130434782609</v>
      </c>
      <c r="G76" s="2">
        <v>0.5714285714285714</v>
      </c>
      <c r="H76" s="2">
        <v>0.4736842105263158</v>
      </c>
      <c r="I76" s="2">
        <v>0.6666666666666666</v>
      </c>
      <c r="J76" s="2">
        <v>1</v>
      </c>
      <c r="K76" s="2">
        <v>0</v>
      </c>
      <c r="L76" s="2">
        <v>0.3333333333333333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>
      <c r="A77" s="2" t="s">
        <v>107</v>
      </c>
      <c r="B77" s="2">
        <f>MID(A77,1+FIND("|",SUBSTITUTE(A77,"/","|",LEN(A77)-LEN(SUBSTITUTE(A77,"/","")))),100)</f>
        <v>0</v>
      </c>
      <c r="C77">
        <f>COUNTIF(F77:SB77,"&gt;"&amp;0)</f>
        <v>0</v>
      </c>
      <c r="D77">
        <f>COUNTIF(F77:SB77,"="&amp;1)</f>
        <v>0</v>
      </c>
      <c r="E77">
        <f>COUNTIF(F77:SB77,"&lt;"&amp;1)</f>
        <v>0</v>
      </c>
      <c r="F77" s="2">
        <v>0.6739130434782609</v>
      </c>
      <c r="G77" s="2">
        <v>0.5714285714285714</v>
      </c>
      <c r="H77" s="2">
        <v>0.3684210526315789</v>
      </c>
      <c r="I77" s="2">
        <v>0.6666666666666666</v>
      </c>
      <c r="J77" s="2">
        <v>1</v>
      </c>
      <c r="K77" s="2">
        <v>0</v>
      </c>
      <c r="L77" s="2">
        <v>0.3333333333333333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>
      <c r="A78" s="2" t="s">
        <v>108</v>
      </c>
      <c r="B78" s="2">
        <f>MID(A78,1+FIND("|",SUBSTITUTE(A78,"/","|",LEN(A78)-LEN(SUBSTITUTE(A78,"/","")))),100)</f>
        <v>0</v>
      </c>
      <c r="C78">
        <f>COUNTIF(F78:SB78,"&gt;"&amp;0)</f>
        <v>0</v>
      </c>
      <c r="D78">
        <f>COUNTIF(F78:SB78,"="&amp;1)</f>
        <v>0</v>
      </c>
      <c r="E78">
        <f>COUNTIF(F78:SB78,"&lt;"&amp;1)</f>
        <v>0</v>
      </c>
      <c r="F78" s="2">
        <v>0.9782608695652174</v>
      </c>
      <c r="G78" s="2">
        <v>1</v>
      </c>
      <c r="H78" s="2">
        <v>0.8947368421052632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</row>
    <row r="79" spans="1:19">
      <c r="A79" s="2" t="s">
        <v>109</v>
      </c>
      <c r="B79" s="2">
        <f>MID(A79,1+FIND("|",SUBSTITUTE(A79,"/","|",LEN(A79)-LEN(SUBSTITUTE(A79,"/","")))),100)</f>
        <v>0</v>
      </c>
      <c r="C79">
        <f>COUNTIF(F79:SB79,"&gt;"&amp;0)</f>
        <v>0</v>
      </c>
      <c r="D79">
        <f>COUNTIF(F79:SB79,"="&amp;1)</f>
        <v>0</v>
      </c>
      <c r="E79">
        <f>COUNTIF(F79:SB79,"&lt;"&amp;1)</f>
        <v>0</v>
      </c>
      <c r="F79" s="2">
        <v>0.9836956521739132</v>
      </c>
      <c r="G79" s="2">
        <v>1</v>
      </c>
      <c r="H79" s="2">
        <v>0.8947368421052632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</row>
    <row r="80" spans="1:19">
      <c r="A80" s="2" t="s">
        <v>110</v>
      </c>
      <c r="B80" s="2">
        <f>MID(A80,1+FIND("|",SUBSTITUTE(A80,"/","|",LEN(A80)-LEN(SUBSTITUTE(A80,"/","")))),100)</f>
        <v>0</v>
      </c>
      <c r="C80">
        <f>COUNTIF(F80:SB80,"&gt;"&amp;0)</f>
        <v>0</v>
      </c>
      <c r="D80">
        <f>COUNTIF(F80:SB80,"="&amp;1)</f>
        <v>0</v>
      </c>
      <c r="E80">
        <f>COUNTIF(F80:SB80,"&lt;"&amp;1)</f>
        <v>0</v>
      </c>
      <c r="F80" s="2">
        <v>0.9565217391304348</v>
      </c>
      <c r="G80" s="2">
        <v>1</v>
      </c>
      <c r="H80" s="2">
        <v>0.8421052631578947</v>
      </c>
      <c r="I80" s="2">
        <v>0.6666666666666666</v>
      </c>
      <c r="J80" s="2">
        <v>0</v>
      </c>
      <c r="K80" s="2">
        <v>0</v>
      </c>
      <c r="L80" s="2">
        <v>1</v>
      </c>
      <c r="M80" s="2">
        <v>0.3333333333333333</v>
      </c>
      <c r="N80" s="2">
        <v>0.4444444444444444</v>
      </c>
      <c r="O80" s="2">
        <v>0.25</v>
      </c>
      <c r="P80" s="2">
        <v>1</v>
      </c>
      <c r="Q80" s="2">
        <v>1</v>
      </c>
      <c r="R80" s="2">
        <v>0.06666666666666668</v>
      </c>
      <c r="S80" s="2">
        <v>0</v>
      </c>
    </row>
    <row r="81" spans="1:19">
      <c r="A81" s="2" t="s">
        <v>111</v>
      </c>
      <c r="B81" s="2">
        <f>MID(A81,1+FIND("|",SUBSTITUTE(A81,"/","|",LEN(A81)-LEN(SUBSTITUTE(A81,"/","")))),100)</f>
        <v>0</v>
      </c>
      <c r="C81">
        <f>COUNTIF(F81:SB81,"&gt;"&amp;0)</f>
        <v>0</v>
      </c>
      <c r="D81">
        <f>COUNTIF(F81:SB81,"="&amp;1)</f>
        <v>0</v>
      </c>
      <c r="E81">
        <f>COUNTIF(F81:SB81,"&lt;"&amp;1)</f>
        <v>0</v>
      </c>
      <c r="F81" s="2">
        <v>0.9619565217391304</v>
      </c>
      <c r="G81" s="2">
        <v>1</v>
      </c>
      <c r="H81" s="2">
        <v>0.8421052631578947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</row>
    <row r="82" spans="1:19">
      <c r="A82" s="2" t="s">
        <v>112</v>
      </c>
      <c r="B82" s="2">
        <f>MID(A82,1+FIND("|",SUBSTITUTE(A82,"/","|",LEN(A82)-LEN(SUBSTITUTE(A82,"/","")))),100)</f>
        <v>0</v>
      </c>
      <c r="C82">
        <f>COUNTIF(F82:SB82,"&gt;"&amp;0)</f>
        <v>0</v>
      </c>
      <c r="D82">
        <f>COUNTIF(F82:SB82,"="&amp;1)</f>
        <v>0</v>
      </c>
      <c r="E82">
        <f>COUNTIF(F82:SB82,"&lt;"&amp;1)</f>
        <v>0</v>
      </c>
      <c r="F82" s="2">
        <v>0.9565217391304348</v>
      </c>
      <c r="G82" s="2">
        <v>1</v>
      </c>
      <c r="H82" s="2">
        <v>0.8421052631578947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</row>
    <row r="83" spans="1:19">
      <c r="A83" s="2" t="s">
        <v>113</v>
      </c>
      <c r="B83" s="2">
        <f>MID(A83,1+FIND("|",SUBSTITUTE(A83,"/","|",LEN(A83)-LEN(SUBSTITUTE(A83,"/","")))),100)</f>
        <v>0</v>
      </c>
      <c r="C83">
        <f>COUNTIF(F83:SB83,"&gt;"&amp;0)</f>
        <v>0</v>
      </c>
      <c r="D83">
        <f>COUNTIF(F83:SB83,"="&amp;1)</f>
        <v>0</v>
      </c>
      <c r="E83">
        <f>COUNTIF(F83:SB83,"&lt;"&amp;1)</f>
        <v>0</v>
      </c>
      <c r="F83" s="2">
        <v>0.9891304347826086</v>
      </c>
      <c r="G83" s="2">
        <v>1</v>
      </c>
      <c r="H83" s="2">
        <v>0.8947368421052632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</row>
    <row r="84" spans="1:19">
      <c r="A84" s="2" t="s">
        <v>114</v>
      </c>
      <c r="B84" s="2">
        <f>MID(A84,1+FIND("|",SUBSTITUTE(A84,"/","|",LEN(A84)-LEN(SUBSTITUTE(A84,"/","")))),100)</f>
        <v>0</v>
      </c>
      <c r="C84">
        <f>COUNTIF(F84:SB84,"&gt;"&amp;0)</f>
        <v>0</v>
      </c>
      <c r="D84">
        <f>COUNTIF(F84:SB84,"="&amp;1)</f>
        <v>0</v>
      </c>
      <c r="E84">
        <f>COUNTIF(F84:SB84,"&lt;"&amp;1)</f>
        <v>0</v>
      </c>
      <c r="F84" s="2">
        <v>0.9836956521739132</v>
      </c>
      <c r="G84" s="2">
        <v>1</v>
      </c>
      <c r="H84" s="2">
        <v>0.8421052631578947</v>
      </c>
      <c r="I84" s="2">
        <v>0.6666666666666666</v>
      </c>
      <c r="J84" s="2">
        <v>1</v>
      </c>
      <c r="K84" s="2">
        <v>0</v>
      </c>
      <c r="L84" s="2">
        <v>1</v>
      </c>
      <c r="M84" s="2">
        <v>0.3333333333333333</v>
      </c>
      <c r="N84" s="2">
        <v>0.6666666666666666</v>
      </c>
      <c r="O84" s="2">
        <v>0.4166666666666667</v>
      </c>
      <c r="P84" s="2">
        <v>0.8699186991869918</v>
      </c>
      <c r="Q84" s="2">
        <v>0.7878787878787878</v>
      </c>
      <c r="R84" s="2">
        <v>0.3333333333333333</v>
      </c>
      <c r="S84" s="2">
        <v>0</v>
      </c>
    </row>
    <row r="85" spans="1:19">
      <c r="A85" s="2" t="s">
        <v>115</v>
      </c>
      <c r="B85" s="2">
        <f>MID(A85,1+FIND("|",SUBSTITUTE(A85,"/","|",LEN(A85)-LEN(SUBSTITUTE(A85,"/","")))),100)</f>
        <v>0</v>
      </c>
      <c r="C85">
        <f>COUNTIF(F85:SB85,"&gt;"&amp;0)</f>
        <v>0</v>
      </c>
      <c r="D85">
        <f>COUNTIF(F85:SB85,"="&amp;1)</f>
        <v>0</v>
      </c>
      <c r="E85">
        <f>COUNTIF(F85:SB85,"&lt;"&amp;1)</f>
        <v>0</v>
      </c>
      <c r="F85" s="2">
        <v>0.9836956521739132</v>
      </c>
      <c r="G85" s="2">
        <v>1</v>
      </c>
      <c r="H85" s="2">
        <v>0.8421052631578947</v>
      </c>
      <c r="I85" s="2">
        <v>0.6666666666666666</v>
      </c>
      <c r="J85" s="2">
        <v>1</v>
      </c>
      <c r="K85" s="2">
        <v>0</v>
      </c>
      <c r="L85" s="2">
        <v>1</v>
      </c>
      <c r="M85" s="2">
        <v>0.3333333333333333</v>
      </c>
      <c r="N85" s="2">
        <v>0.6666666666666666</v>
      </c>
      <c r="O85" s="2">
        <v>0.4166666666666667</v>
      </c>
      <c r="P85" s="2">
        <v>0.8699186991869918</v>
      </c>
      <c r="Q85" s="2">
        <v>0.7878787878787878</v>
      </c>
      <c r="R85" s="2">
        <v>0.3333333333333333</v>
      </c>
      <c r="S85" s="2">
        <v>0</v>
      </c>
    </row>
    <row r="86" spans="1:19">
      <c r="A86" s="2" t="s">
        <v>116</v>
      </c>
      <c r="B86" s="2">
        <f>MID(A86,1+FIND("|",SUBSTITUTE(A86,"/","|",LEN(A86)-LEN(SUBSTITUTE(A86,"/","")))),100)</f>
        <v>0</v>
      </c>
      <c r="C86">
        <f>COUNTIF(F86:SB86,"&gt;"&amp;0)</f>
        <v>0</v>
      </c>
      <c r="D86">
        <f>COUNTIF(F86:SB86,"="&amp;1)</f>
        <v>0</v>
      </c>
      <c r="E86">
        <f>COUNTIF(F86:SB86,"&lt;"&amp;1)</f>
        <v>0</v>
      </c>
      <c r="F86" s="2">
        <v>0.6141304347826086</v>
      </c>
      <c r="G86" s="2">
        <v>0.5714285714285714</v>
      </c>
      <c r="H86" s="2">
        <v>0.7894736842105263</v>
      </c>
      <c r="I86" s="2">
        <v>1</v>
      </c>
      <c r="J86" s="2">
        <v>1</v>
      </c>
      <c r="K86" s="2">
        <v>1</v>
      </c>
      <c r="L86" s="2">
        <v>0.6666666666666666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</row>
    <row r="87" spans="1:19">
      <c r="A87" s="2" t="s">
        <v>117</v>
      </c>
      <c r="B87" s="2">
        <f>MID(A87,1+FIND("|",SUBSTITUTE(A87,"/","|",LEN(A87)-LEN(SUBSTITUTE(A87,"/","")))),100)</f>
        <v>0</v>
      </c>
      <c r="C87">
        <f>COUNTIF(F87:SB87,"&gt;"&amp;0)</f>
        <v>0</v>
      </c>
      <c r="D87">
        <f>COUNTIF(F87:SB87,"="&amp;1)</f>
        <v>0</v>
      </c>
      <c r="E87">
        <f>COUNTIF(F87:SB87,"&lt;"&amp;1)</f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0.9918699186991871</v>
      </c>
      <c r="Q87" s="2">
        <v>0.8787878787878788</v>
      </c>
      <c r="R87" s="2">
        <v>0</v>
      </c>
      <c r="S87" s="2">
        <v>0</v>
      </c>
    </row>
    <row r="88" spans="1:19">
      <c r="A88" s="2" t="s">
        <v>118</v>
      </c>
      <c r="B88" s="2">
        <f>MID(A88,1+FIND("|",SUBSTITUTE(A88,"/","|",LEN(A88)-LEN(SUBSTITUTE(A88,"/","")))),100)</f>
        <v>0</v>
      </c>
      <c r="C88">
        <f>COUNTIF(F88:SB88,"&gt;"&amp;0)</f>
        <v>0</v>
      </c>
      <c r="D88">
        <f>COUNTIF(F88:SB88,"="&amp;1)</f>
        <v>0</v>
      </c>
      <c r="E88">
        <f>COUNTIF(F88:SB88,"&lt;"&amp;1)</f>
        <v>0</v>
      </c>
      <c r="F88" s="2">
        <v>0.9565217391304348</v>
      </c>
      <c r="G88" s="2">
        <v>1</v>
      </c>
      <c r="H88" s="2">
        <v>0.8421052631578947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</row>
    <row r="89" spans="1:19">
      <c r="A89" s="2" t="s">
        <v>119</v>
      </c>
      <c r="B89" s="2">
        <f>MID(A89,1+FIND("|",SUBSTITUTE(A89,"/","|",LEN(A89)-LEN(SUBSTITUTE(A89,"/","")))),100)</f>
        <v>0</v>
      </c>
      <c r="C89">
        <f>COUNTIF(F89:SB89,"&gt;"&amp;0)</f>
        <v>0</v>
      </c>
      <c r="D89">
        <f>COUNTIF(F89:SB89,"="&amp;1)</f>
        <v>0</v>
      </c>
      <c r="E89">
        <f>COUNTIF(F89:SB89,"&lt;"&amp;1)</f>
        <v>0</v>
      </c>
      <c r="F89" s="2">
        <v>1</v>
      </c>
      <c r="G89" s="2">
        <v>1</v>
      </c>
      <c r="H89" s="2">
        <v>0.8947368421052632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</row>
    <row r="90" spans="1:19">
      <c r="A90" s="2" t="s">
        <v>120</v>
      </c>
      <c r="B90" s="2">
        <f>MID(A90,1+FIND("|",SUBSTITUTE(A90,"/","|",LEN(A90)-LEN(SUBSTITUTE(A90,"/","")))),100)</f>
        <v>0</v>
      </c>
      <c r="C90">
        <f>COUNTIF(F90:SB90,"&gt;"&amp;0)</f>
        <v>0</v>
      </c>
      <c r="D90">
        <f>COUNTIF(F90:SB90,"="&amp;1)</f>
        <v>0</v>
      </c>
      <c r="E90">
        <f>COUNTIF(F90:SB90,"&lt;"&amp;1)</f>
        <v>0</v>
      </c>
      <c r="F90" s="2">
        <v>0.483695652173913</v>
      </c>
      <c r="G90" s="2">
        <v>0.5714285714285714</v>
      </c>
      <c r="H90" s="2">
        <v>0.6842105263157895</v>
      </c>
      <c r="I90" s="2">
        <v>0.3333333333333333</v>
      </c>
      <c r="J90" s="2">
        <v>0</v>
      </c>
      <c r="K90" s="2">
        <v>1</v>
      </c>
      <c r="L90" s="2">
        <v>0.6666666666666666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</row>
    <row r="91" spans="1:19">
      <c r="A91" s="2" t="s">
        <v>121</v>
      </c>
      <c r="B91" s="2">
        <f>MID(A91,1+FIND("|",SUBSTITUTE(A91,"/","|",LEN(A91)-LEN(SUBSTITUTE(A91,"/","")))),100)</f>
        <v>0</v>
      </c>
      <c r="C91">
        <f>COUNTIF(F91:SB91,"&gt;"&amp;0)</f>
        <v>0</v>
      </c>
      <c r="D91">
        <f>COUNTIF(F91:SB91,"="&amp;1)</f>
        <v>0</v>
      </c>
      <c r="E91">
        <f>COUNTIF(F91:SB91,"&lt;"&amp;1)</f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0.03030303030303031</v>
      </c>
      <c r="R91" s="2">
        <v>0.06666666666666668</v>
      </c>
      <c r="S91" s="2">
        <v>0</v>
      </c>
    </row>
    <row r="92" spans="1:19">
      <c r="A92" s="2" t="s">
        <v>122</v>
      </c>
      <c r="B92" s="2">
        <f>MID(A92,1+FIND("|",SUBSTITUTE(A92,"/","|",LEN(A92)-LEN(SUBSTITUTE(A92,"/","")))),100)</f>
        <v>0</v>
      </c>
      <c r="C92">
        <f>COUNTIF(F92:SB92,"&gt;"&amp;0)</f>
        <v>0</v>
      </c>
      <c r="D92">
        <f>COUNTIF(F92:SB92,"="&amp;1)</f>
        <v>0</v>
      </c>
      <c r="E92">
        <f>COUNTIF(F92:SB92,"&lt;"&amp;1)</f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0.03030303030303031</v>
      </c>
      <c r="R92" s="2">
        <v>0.06666666666666668</v>
      </c>
      <c r="S92" s="2">
        <v>0</v>
      </c>
    </row>
    <row r="93" spans="1:19">
      <c r="A93" s="2" t="s">
        <v>123</v>
      </c>
      <c r="B93" s="2">
        <f>MID(A93,1+FIND("|",SUBSTITUTE(A93,"/","|",LEN(A93)-LEN(SUBSTITUTE(A93,"/","")))),100)</f>
        <v>0</v>
      </c>
      <c r="C93">
        <f>COUNTIF(F93:SB93,"&gt;"&amp;0)</f>
        <v>0</v>
      </c>
      <c r="D93">
        <f>COUNTIF(F93:SB93,"="&amp;1)</f>
        <v>0</v>
      </c>
      <c r="E93">
        <f>COUNTIF(F93:SB93,"&lt;"&amp;1)</f>
        <v>0</v>
      </c>
      <c r="F93" s="2">
        <v>0.6739130434782609</v>
      </c>
      <c r="G93" s="2">
        <v>0.5714285714285714</v>
      </c>
      <c r="H93" s="2">
        <v>0.4736842105263158</v>
      </c>
      <c r="I93" s="2">
        <v>0.6666666666666666</v>
      </c>
      <c r="J93" s="2">
        <v>1</v>
      </c>
      <c r="K93" s="2">
        <v>0</v>
      </c>
      <c r="L93" s="2">
        <v>0.3333333333333333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>
      <c r="A94" s="2" t="s">
        <v>124</v>
      </c>
      <c r="B94" s="2">
        <f>MID(A94,1+FIND("|",SUBSTITUTE(A94,"/","|",LEN(A94)-LEN(SUBSTITUTE(A94,"/","")))),100)</f>
        <v>0</v>
      </c>
      <c r="C94">
        <f>COUNTIF(F94:SB94,"&gt;"&amp;0)</f>
        <v>0</v>
      </c>
      <c r="D94">
        <f>COUNTIF(F94:SB94,"="&amp;1)</f>
        <v>0</v>
      </c>
      <c r="E94">
        <f>COUNTIF(F94:SB94,"&lt;"&amp;1)</f>
        <v>0</v>
      </c>
      <c r="F94" s="2">
        <v>0.5706521739130435</v>
      </c>
      <c r="G94" s="2">
        <v>0.4285714285714285</v>
      </c>
      <c r="H94" s="2">
        <v>0.4210526315789473</v>
      </c>
      <c r="I94" s="2">
        <v>0.6666666666666666</v>
      </c>
      <c r="J94" s="2">
        <v>1</v>
      </c>
      <c r="K94" s="2">
        <v>0</v>
      </c>
      <c r="L94" s="2">
        <v>0.3333333333333333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>
      <c r="A95" s="2" t="s">
        <v>125</v>
      </c>
      <c r="B95" s="2">
        <f>MID(A95,1+FIND("|",SUBSTITUTE(A95,"/","|",LEN(A95)-LEN(SUBSTITUTE(A95,"/","")))),100)</f>
        <v>0</v>
      </c>
      <c r="C95">
        <f>COUNTIF(F95:SB95,"&gt;"&amp;0)</f>
        <v>0</v>
      </c>
      <c r="D95">
        <f>COUNTIF(F95:SB95,"="&amp;1)</f>
        <v>0</v>
      </c>
      <c r="E95">
        <f>COUNTIF(F95:SB95,"&lt;"&amp;1)</f>
        <v>0</v>
      </c>
      <c r="F95" s="2">
        <v>0.375</v>
      </c>
      <c r="G95" s="2">
        <v>0.6428571428571429</v>
      </c>
      <c r="H95" s="2">
        <v>0.631578947368421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0.1111111111111111</v>
      </c>
      <c r="O95" s="2">
        <v>0.08333333333333333</v>
      </c>
      <c r="P95" s="2">
        <v>0.3577235772357724</v>
      </c>
      <c r="Q95" s="2">
        <v>0.5454545454545454</v>
      </c>
      <c r="R95" s="2">
        <v>0.6666666666666666</v>
      </c>
      <c r="S95" s="2">
        <v>1</v>
      </c>
    </row>
    <row r="96" spans="1:19">
      <c r="A96" s="2" t="s">
        <v>126</v>
      </c>
      <c r="B96" s="2">
        <f>MID(A96,1+FIND("|",SUBSTITUTE(A96,"/","|",LEN(A96)-LEN(SUBSTITUTE(A96,"/","")))),100)</f>
        <v>0</v>
      </c>
      <c r="C96">
        <f>COUNTIF(F96:SB96,"&gt;"&amp;0)</f>
        <v>0</v>
      </c>
      <c r="D96">
        <f>COUNTIF(F96:SB96,"="&amp;1)</f>
        <v>0</v>
      </c>
      <c r="E96">
        <f>COUNTIF(F96:SB96,"&lt;"&amp;1)</f>
        <v>0</v>
      </c>
      <c r="F96" s="2">
        <v>0.375</v>
      </c>
      <c r="G96" s="2">
        <v>0.6428571428571429</v>
      </c>
      <c r="H96" s="2">
        <v>0.631578947368421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0.1111111111111111</v>
      </c>
      <c r="O96" s="2">
        <v>0.08333333333333333</v>
      </c>
      <c r="P96" s="2">
        <v>0.3577235772357724</v>
      </c>
      <c r="Q96" s="2">
        <v>0.5454545454545454</v>
      </c>
      <c r="R96" s="2">
        <v>0.6666666666666666</v>
      </c>
      <c r="S96" s="2">
        <v>1</v>
      </c>
    </row>
    <row r="97" spans="1:19">
      <c r="A97" s="2" t="s">
        <v>127</v>
      </c>
      <c r="B97" s="2">
        <f>MID(A97,1+FIND("|",SUBSTITUTE(A97,"/","|",LEN(A97)-LEN(SUBSTITUTE(A97,"/","")))),100)</f>
        <v>0</v>
      </c>
      <c r="C97">
        <f>COUNTIF(F97:SB97,"&gt;"&amp;0)</f>
        <v>0</v>
      </c>
      <c r="D97">
        <f>COUNTIF(F97:SB97,"="&amp;1)</f>
        <v>0</v>
      </c>
      <c r="E97">
        <f>COUNTIF(F97:SB97,"&lt;"&amp;1)</f>
        <v>0</v>
      </c>
      <c r="F97" s="2">
        <v>0.375</v>
      </c>
      <c r="G97" s="2">
        <v>0.6428571428571429</v>
      </c>
      <c r="H97" s="2">
        <v>0.631578947368421</v>
      </c>
      <c r="I97" s="2">
        <v>1</v>
      </c>
      <c r="J97" s="2">
        <v>1</v>
      </c>
      <c r="K97" s="2">
        <v>0</v>
      </c>
      <c r="L97" s="2">
        <v>0</v>
      </c>
      <c r="M97" s="2">
        <v>1</v>
      </c>
      <c r="N97" s="2">
        <v>0.1111111111111111</v>
      </c>
      <c r="O97" s="2">
        <v>0.08333333333333333</v>
      </c>
      <c r="P97" s="2">
        <v>0.3577235772357724</v>
      </c>
      <c r="Q97" s="2">
        <v>0.5454545454545454</v>
      </c>
      <c r="R97" s="2">
        <v>0.6666666666666666</v>
      </c>
      <c r="S97" s="2">
        <v>1</v>
      </c>
    </row>
    <row r="98" spans="1:19">
      <c r="A98" s="2" t="s">
        <v>128</v>
      </c>
      <c r="B98" s="2">
        <f>MID(A98,1+FIND("|",SUBSTITUTE(A98,"/","|",LEN(A98)-LEN(SUBSTITUTE(A98,"/","")))),100)</f>
        <v>0</v>
      </c>
      <c r="C98">
        <f>COUNTIF(F98:SB98,"&gt;"&amp;0)</f>
        <v>0</v>
      </c>
      <c r="D98">
        <f>COUNTIF(F98:SB98,"="&amp;1)</f>
        <v>0</v>
      </c>
      <c r="E98">
        <f>COUNTIF(F98:SB98,"&lt;"&amp;1)</f>
        <v>0</v>
      </c>
      <c r="F98" s="2">
        <v>0.4510869565217392</v>
      </c>
      <c r="G98" s="2">
        <v>0.5714285714285714</v>
      </c>
      <c r="H98" s="2">
        <v>0.9473684210526316</v>
      </c>
      <c r="I98" s="2">
        <v>1</v>
      </c>
      <c r="J98" s="2">
        <v>1</v>
      </c>
      <c r="K98" s="2">
        <v>0</v>
      </c>
      <c r="L98" s="2">
        <v>0.3333333333333333</v>
      </c>
      <c r="M98" s="2">
        <v>1</v>
      </c>
      <c r="N98" s="2">
        <v>0.5555555555555556</v>
      </c>
      <c r="O98" s="2">
        <v>0.8333333333333334</v>
      </c>
      <c r="P98" s="2">
        <v>0.8861788617886179</v>
      </c>
      <c r="Q98" s="2">
        <v>0.9090909090909092</v>
      </c>
      <c r="R98" s="2">
        <v>0.8666666666666667</v>
      </c>
      <c r="S98" s="2">
        <v>1</v>
      </c>
    </row>
    <row r="99" spans="1:19">
      <c r="A99" s="2" t="s">
        <v>129</v>
      </c>
      <c r="B99" s="2">
        <f>MID(A99,1+FIND("|",SUBSTITUTE(A99,"/","|",LEN(A99)-LEN(SUBSTITUTE(A99,"/","")))),100)</f>
        <v>0</v>
      </c>
      <c r="C99">
        <f>COUNTIF(F99:SB99,"&gt;"&amp;0)</f>
        <v>0</v>
      </c>
      <c r="D99">
        <f>COUNTIF(F99:SB99,"="&amp;1)</f>
        <v>0</v>
      </c>
      <c r="E99">
        <f>COUNTIF(F99:SB99,"&lt;"&amp;1)</f>
        <v>0</v>
      </c>
      <c r="F99" s="2">
        <v>0.4510869565217392</v>
      </c>
      <c r="G99" s="2">
        <v>0.5714285714285714</v>
      </c>
      <c r="H99" s="2">
        <v>0.9473684210526316</v>
      </c>
      <c r="I99" s="2">
        <v>1</v>
      </c>
      <c r="J99" s="2">
        <v>1</v>
      </c>
      <c r="K99" s="2">
        <v>0</v>
      </c>
      <c r="L99" s="2">
        <v>0.3333333333333333</v>
      </c>
      <c r="M99" s="2">
        <v>1</v>
      </c>
      <c r="N99" s="2">
        <v>0.5555555555555556</v>
      </c>
      <c r="O99" s="2">
        <v>0.8333333333333334</v>
      </c>
      <c r="P99" s="2">
        <v>0.8861788617886179</v>
      </c>
      <c r="Q99" s="2">
        <v>0.9090909090909092</v>
      </c>
      <c r="R99" s="2">
        <v>0.8666666666666667</v>
      </c>
      <c r="S99" s="2">
        <v>1</v>
      </c>
    </row>
    <row r="100" spans="1:19">
      <c r="A100" s="2" t="s">
        <v>130</v>
      </c>
      <c r="B100" s="2">
        <f>MID(A100,1+FIND("|",SUBSTITUTE(A100,"/","|",LEN(A100)-LEN(SUBSTITUTE(A100,"/","")))),100)</f>
        <v>0</v>
      </c>
      <c r="C100">
        <f>COUNTIF(F100:SB100,"&gt;"&amp;0)</f>
        <v>0</v>
      </c>
      <c r="D100">
        <f>COUNTIF(F100:SB100,"="&amp;1)</f>
        <v>0</v>
      </c>
      <c r="E100">
        <f>COUNTIF(F100:SB100,"&lt;"&amp;1)</f>
        <v>0</v>
      </c>
      <c r="F100" s="2">
        <v>0.4510869565217392</v>
      </c>
      <c r="G100" s="2">
        <v>0.5714285714285714</v>
      </c>
      <c r="H100" s="2">
        <v>0.9473684210526316</v>
      </c>
      <c r="I100" s="2">
        <v>1</v>
      </c>
      <c r="J100" s="2">
        <v>1</v>
      </c>
      <c r="K100" s="2">
        <v>0</v>
      </c>
      <c r="L100" s="2">
        <v>0.3333333333333333</v>
      </c>
      <c r="M100" s="2">
        <v>1</v>
      </c>
      <c r="N100" s="2">
        <v>0.5555555555555556</v>
      </c>
      <c r="O100" s="2">
        <v>0.8333333333333334</v>
      </c>
      <c r="P100" s="2">
        <v>0.8861788617886179</v>
      </c>
      <c r="Q100" s="2">
        <v>0.9090909090909092</v>
      </c>
      <c r="R100" s="2">
        <v>0.8666666666666667</v>
      </c>
      <c r="S100" s="2">
        <v>1</v>
      </c>
    </row>
    <row r="101" spans="1:19">
      <c r="A101" s="2" t="s">
        <v>131</v>
      </c>
      <c r="B101" s="2">
        <f>MID(A101,1+FIND("|",SUBSTITUTE(A101,"/","|",LEN(A101)-LEN(SUBSTITUTE(A101,"/","")))),100)</f>
        <v>0</v>
      </c>
      <c r="C101">
        <f>COUNTIF(F101:SB101,"&gt;"&amp;0)</f>
        <v>0</v>
      </c>
      <c r="D101">
        <f>COUNTIF(F101:SB101,"="&amp;1)</f>
        <v>0</v>
      </c>
      <c r="E101">
        <f>COUNTIF(F101:SB101,"&lt;"&amp;1)</f>
        <v>0</v>
      </c>
      <c r="F101" s="2">
        <v>0.4510869565217392</v>
      </c>
      <c r="G101" s="2">
        <v>0.5714285714285714</v>
      </c>
      <c r="H101" s="2">
        <v>0.9473684210526316</v>
      </c>
      <c r="I101" s="2">
        <v>1</v>
      </c>
      <c r="J101" s="2">
        <v>1</v>
      </c>
      <c r="K101" s="2">
        <v>0</v>
      </c>
      <c r="L101" s="2">
        <v>0.3333333333333333</v>
      </c>
      <c r="M101" s="2">
        <v>1</v>
      </c>
      <c r="N101" s="2">
        <v>0.5555555555555556</v>
      </c>
      <c r="O101" s="2">
        <v>0.8333333333333334</v>
      </c>
      <c r="P101" s="2">
        <v>0.8861788617886179</v>
      </c>
      <c r="Q101" s="2">
        <v>0.9090909090909092</v>
      </c>
      <c r="R101" s="2">
        <v>0.8666666666666667</v>
      </c>
      <c r="S101" s="2">
        <v>1</v>
      </c>
    </row>
    <row r="102" spans="1:19">
      <c r="A102" s="2" t="s">
        <v>132</v>
      </c>
      <c r="B102" s="2">
        <f>MID(A102,1+FIND("|",SUBSTITUTE(A102,"/","|",LEN(A102)-LEN(SUBSTITUTE(A102,"/","")))),100)</f>
        <v>0</v>
      </c>
      <c r="C102">
        <f>COUNTIF(F102:SB102,"&gt;"&amp;0)</f>
        <v>0</v>
      </c>
      <c r="D102">
        <f>COUNTIF(F102:SB102,"="&amp;1)</f>
        <v>0</v>
      </c>
      <c r="E102">
        <f>COUNTIF(F102:SB102,"&lt;"&amp;1)</f>
        <v>0</v>
      </c>
      <c r="F102" s="2">
        <v>0.6847826086956522</v>
      </c>
      <c r="G102" s="2">
        <v>0.5714285714285714</v>
      </c>
      <c r="H102" s="2">
        <v>0.6842105263157895</v>
      </c>
      <c r="I102" s="2">
        <v>1</v>
      </c>
      <c r="J102" s="2">
        <v>1</v>
      </c>
      <c r="K102" s="2">
        <v>0</v>
      </c>
      <c r="L102" s="2">
        <v>0.6666666666666666</v>
      </c>
      <c r="M102" s="2">
        <v>1</v>
      </c>
      <c r="N102" s="2">
        <v>0.5555555555555556</v>
      </c>
      <c r="O102" s="2">
        <v>0.8333333333333334</v>
      </c>
      <c r="P102" s="2">
        <v>0.8861788617886179</v>
      </c>
      <c r="Q102" s="2">
        <v>0.9090909090909092</v>
      </c>
      <c r="R102" s="2">
        <v>0.8666666666666667</v>
      </c>
      <c r="S102" s="2">
        <v>1</v>
      </c>
    </row>
    <row r="103" spans="1:19">
      <c r="A103" s="2" t="s">
        <v>133</v>
      </c>
      <c r="B103" s="2">
        <f>MID(A103,1+FIND("|",SUBSTITUTE(A103,"/","|",LEN(A103)-LEN(SUBSTITUTE(A103,"/","")))),100)</f>
        <v>0</v>
      </c>
      <c r="C103">
        <f>COUNTIF(F103:SB103,"&gt;"&amp;0)</f>
        <v>0</v>
      </c>
      <c r="D103">
        <f>COUNTIF(F103:SB103,"="&amp;1)</f>
        <v>0</v>
      </c>
      <c r="E103">
        <f>COUNTIF(F103:SB103,"&lt;"&amp;1)</f>
        <v>0</v>
      </c>
      <c r="F103" s="2">
        <v>0.108695652173913</v>
      </c>
      <c r="G103" s="2">
        <v>0</v>
      </c>
      <c r="H103" s="2">
        <v>0.1578947368421053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>
      <c r="A104" s="2" t="s">
        <v>134</v>
      </c>
      <c r="B104" s="2">
        <f>MID(A104,1+FIND("|",SUBSTITUTE(A104,"/","|",LEN(A104)-LEN(SUBSTITUTE(A104,"/","")))),100)</f>
        <v>0</v>
      </c>
      <c r="C104">
        <f>COUNTIF(F104:SB104,"&gt;"&amp;0)</f>
        <v>0</v>
      </c>
      <c r="D104">
        <f>COUNTIF(F104:SB104,"="&amp;1)</f>
        <v>0</v>
      </c>
      <c r="E104">
        <f>COUNTIF(F104:SB104,"&lt;"&amp;1)</f>
        <v>0</v>
      </c>
      <c r="F104" s="2">
        <v>0.2554347826086957</v>
      </c>
      <c r="G104" s="2">
        <v>0</v>
      </c>
      <c r="H104" s="2">
        <v>0.3684210526315789</v>
      </c>
      <c r="I104" s="2">
        <v>0.3333333333333333</v>
      </c>
      <c r="J104" s="2">
        <v>0</v>
      </c>
      <c r="K104" s="2">
        <v>0</v>
      </c>
      <c r="L104" s="2">
        <v>0</v>
      </c>
      <c r="M104" s="2">
        <v>1</v>
      </c>
      <c r="N104" s="2">
        <v>0.3333333333333333</v>
      </c>
      <c r="O104" s="2">
        <v>0.08333333333333333</v>
      </c>
      <c r="P104" s="2">
        <v>0.4227642276422765</v>
      </c>
      <c r="Q104" s="2">
        <v>0.4242424242424243</v>
      </c>
      <c r="R104" s="2">
        <v>0.4</v>
      </c>
      <c r="S104" s="2">
        <v>1</v>
      </c>
    </row>
    <row r="105" spans="1:19">
      <c r="A105" s="2" t="s">
        <v>135</v>
      </c>
      <c r="B105" s="2">
        <f>MID(A105,1+FIND("|",SUBSTITUTE(A105,"/","|",LEN(A105)-LEN(SUBSTITUTE(A105,"/","")))),100)</f>
        <v>0</v>
      </c>
      <c r="C105">
        <f>COUNTIF(F105:SB105,"&gt;"&amp;0)</f>
        <v>0</v>
      </c>
      <c r="D105">
        <f>COUNTIF(F105:SB105,"="&amp;1)</f>
        <v>0</v>
      </c>
      <c r="E105">
        <f>COUNTIF(F105:SB105,"&lt;"&amp;1)</f>
        <v>0</v>
      </c>
      <c r="F105" s="2">
        <v>0.2554347826086957</v>
      </c>
      <c r="G105" s="2">
        <v>0</v>
      </c>
      <c r="H105" s="2">
        <v>0.3684210526315789</v>
      </c>
      <c r="I105" s="2">
        <v>0.3333333333333333</v>
      </c>
      <c r="J105" s="2">
        <v>0</v>
      </c>
      <c r="K105" s="2">
        <v>0</v>
      </c>
      <c r="L105" s="2">
        <v>0</v>
      </c>
      <c r="M105" s="2">
        <v>1</v>
      </c>
      <c r="N105" s="2">
        <v>0.3333333333333333</v>
      </c>
      <c r="O105" s="2">
        <v>0.08333333333333333</v>
      </c>
      <c r="P105" s="2">
        <v>0.4227642276422765</v>
      </c>
      <c r="Q105" s="2">
        <v>0.4242424242424243</v>
      </c>
      <c r="R105" s="2">
        <v>0.4</v>
      </c>
      <c r="S105" s="2">
        <v>1</v>
      </c>
    </row>
    <row r="106" spans="1:19">
      <c r="A106" s="2" t="s">
        <v>136</v>
      </c>
      <c r="B106" s="2">
        <f>MID(A106,1+FIND("|",SUBSTITUTE(A106,"/","|",LEN(A106)-LEN(SUBSTITUTE(A106,"/","")))),100)</f>
        <v>0</v>
      </c>
      <c r="C106">
        <f>COUNTIF(F106:SB106,"&gt;"&amp;0)</f>
        <v>0</v>
      </c>
      <c r="D106">
        <f>COUNTIF(F106:SB106,"="&amp;1)</f>
        <v>0</v>
      </c>
      <c r="E106">
        <f>COUNTIF(F106:SB106,"&lt;"&amp;1)</f>
        <v>0</v>
      </c>
      <c r="F106" s="2">
        <v>0.2554347826086957</v>
      </c>
      <c r="G106" s="2">
        <v>0</v>
      </c>
      <c r="H106" s="2">
        <v>0.3684210526315789</v>
      </c>
      <c r="I106" s="2">
        <v>0.3333333333333333</v>
      </c>
      <c r="J106" s="2">
        <v>0</v>
      </c>
      <c r="K106" s="2">
        <v>0</v>
      </c>
      <c r="L106" s="2">
        <v>0</v>
      </c>
      <c r="M106" s="2">
        <v>1</v>
      </c>
      <c r="N106" s="2">
        <v>0.3333333333333333</v>
      </c>
      <c r="O106" s="2">
        <v>0.08333333333333333</v>
      </c>
      <c r="P106" s="2">
        <v>0.4227642276422765</v>
      </c>
      <c r="Q106" s="2">
        <v>0.4242424242424243</v>
      </c>
      <c r="R106" s="2">
        <v>0.4</v>
      </c>
      <c r="S106" s="2">
        <v>1</v>
      </c>
    </row>
    <row r="107" spans="1:19">
      <c r="A107" s="2" t="s">
        <v>137</v>
      </c>
      <c r="B107" s="2">
        <f>MID(A107,1+FIND("|",SUBSTITUTE(A107,"/","|",LEN(A107)-LEN(SUBSTITUTE(A107,"/","")))),100)</f>
        <v>0</v>
      </c>
      <c r="C107">
        <f>COUNTIF(F107:SB107,"&gt;"&amp;0)</f>
        <v>0</v>
      </c>
      <c r="D107">
        <f>COUNTIF(F107:SB107,"="&amp;1)</f>
        <v>0</v>
      </c>
      <c r="E107">
        <f>COUNTIF(F107:SB107,"&lt;"&amp;1)</f>
        <v>0</v>
      </c>
      <c r="F107" s="2">
        <v>0.2554347826086957</v>
      </c>
      <c r="G107" s="2">
        <v>0</v>
      </c>
      <c r="H107" s="2">
        <v>0.3684210526315789</v>
      </c>
      <c r="I107" s="2">
        <v>0.3333333333333333</v>
      </c>
      <c r="J107" s="2">
        <v>0</v>
      </c>
      <c r="K107" s="2">
        <v>0</v>
      </c>
      <c r="L107" s="2">
        <v>0</v>
      </c>
      <c r="M107" s="2">
        <v>1</v>
      </c>
      <c r="N107" s="2">
        <v>0.3333333333333333</v>
      </c>
      <c r="O107" s="2">
        <v>0.08333333333333333</v>
      </c>
      <c r="P107" s="2">
        <v>0.4227642276422765</v>
      </c>
      <c r="Q107" s="2">
        <v>0.4242424242424243</v>
      </c>
      <c r="R107" s="2">
        <v>0.4</v>
      </c>
      <c r="S107" s="2">
        <v>1</v>
      </c>
    </row>
    <row r="108" spans="1:19">
      <c r="A108" s="2" t="s">
        <v>138</v>
      </c>
      <c r="B108" s="2">
        <f>MID(A108,1+FIND("|",SUBSTITUTE(A108,"/","|",LEN(A108)-LEN(SUBSTITUTE(A108,"/","")))),100)</f>
        <v>0</v>
      </c>
      <c r="C108">
        <f>COUNTIF(F108:SB108,"&gt;"&amp;0)</f>
        <v>0</v>
      </c>
      <c r="D108">
        <f>COUNTIF(F108:SB108,"="&amp;1)</f>
        <v>0</v>
      </c>
      <c r="E108">
        <f>COUNTIF(F108:SB108,"&lt;"&amp;1)</f>
        <v>0</v>
      </c>
      <c r="F108" s="2">
        <v>0.2554347826086957</v>
      </c>
      <c r="G108" s="2">
        <v>0</v>
      </c>
      <c r="H108" s="2">
        <v>0.3684210526315789</v>
      </c>
      <c r="I108" s="2">
        <v>0.3333333333333333</v>
      </c>
      <c r="J108" s="2">
        <v>0</v>
      </c>
      <c r="K108" s="2">
        <v>0</v>
      </c>
      <c r="L108" s="2">
        <v>0</v>
      </c>
      <c r="M108" s="2">
        <v>1</v>
      </c>
      <c r="N108" s="2">
        <v>0.1111111111111111</v>
      </c>
      <c r="O108" s="2">
        <v>0.08333333333333333</v>
      </c>
      <c r="P108" s="2">
        <v>0.4065040650406504</v>
      </c>
      <c r="Q108" s="2">
        <v>0.4242424242424243</v>
      </c>
      <c r="R108" s="2">
        <v>0.4</v>
      </c>
      <c r="S108" s="2">
        <v>1</v>
      </c>
    </row>
    <row r="109" spans="1:19">
      <c r="A109" s="2" t="s">
        <v>139</v>
      </c>
      <c r="B109" s="2">
        <f>MID(A109,1+FIND("|",SUBSTITUTE(A109,"/","|",LEN(A109)-LEN(SUBSTITUTE(A109,"/","")))),100)</f>
        <v>0</v>
      </c>
      <c r="C109">
        <f>COUNTIF(F109:SB109,"&gt;"&amp;0)</f>
        <v>0</v>
      </c>
      <c r="D109">
        <f>COUNTIF(F109:SB109,"="&amp;1)</f>
        <v>0</v>
      </c>
      <c r="E109">
        <f>COUNTIF(F109:SB109,"&lt;"&amp;1)</f>
        <v>0</v>
      </c>
      <c r="F109" s="2">
        <v>0.2554347826086957</v>
      </c>
      <c r="G109" s="2">
        <v>0</v>
      </c>
      <c r="H109" s="2">
        <v>0.3684210526315789</v>
      </c>
      <c r="I109" s="2">
        <v>0.3333333333333333</v>
      </c>
      <c r="J109" s="2">
        <v>0</v>
      </c>
      <c r="K109" s="2">
        <v>0</v>
      </c>
      <c r="L109" s="2">
        <v>0</v>
      </c>
      <c r="M109" s="2">
        <v>1</v>
      </c>
      <c r="N109" s="2">
        <v>0.1111111111111111</v>
      </c>
      <c r="O109" s="2">
        <v>0.08333333333333333</v>
      </c>
      <c r="P109" s="2">
        <v>0.4065040650406504</v>
      </c>
      <c r="Q109" s="2">
        <v>0.4242424242424243</v>
      </c>
      <c r="R109" s="2">
        <v>0.4</v>
      </c>
      <c r="S109" s="2">
        <v>1</v>
      </c>
    </row>
    <row r="110" spans="1:19">
      <c r="A110" s="2" t="s">
        <v>140</v>
      </c>
      <c r="B110" s="2">
        <f>MID(A110,1+FIND("|",SUBSTITUTE(A110,"/","|",LEN(A110)-LEN(SUBSTITUTE(A110,"/","")))),100)</f>
        <v>0</v>
      </c>
      <c r="C110">
        <f>COUNTIF(F110:SB110,"&gt;"&amp;0)</f>
        <v>0</v>
      </c>
      <c r="D110">
        <f>COUNTIF(F110:SB110,"="&amp;1)</f>
        <v>0</v>
      </c>
      <c r="E110">
        <f>COUNTIF(F110:SB110,"&lt;"&amp;1)</f>
        <v>0</v>
      </c>
      <c r="F110" s="2">
        <v>0.2445652173913044</v>
      </c>
      <c r="G110" s="2">
        <v>0</v>
      </c>
      <c r="H110" s="2">
        <v>0.3684210526315789</v>
      </c>
      <c r="I110" s="2">
        <v>0.3333333333333333</v>
      </c>
      <c r="J110" s="2">
        <v>0</v>
      </c>
      <c r="K110" s="2">
        <v>0</v>
      </c>
      <c r="L110" s="2">
        <v>0</v>
      </c>
      <c r="M110" s="2">
        <v>1</v>
      </c>
      <c r="N110" s="2">
        <v>0.1111111111111111</v>
      </c>
      <c r="O110" s="2">
        <v>0.08333333333333333</v>
      </c>
      <c r="P110" s="2">
        <v>0.4065040650406504</v>
      </c>
      <c r="Q110" s="2">
        <v>0.4242424242424243</v>
      </c>
      <c r="R110" s="2">
        <v>0.4</v>
      </c>
      <c r="S110" s="2">
        <v>1</v>
      </c>
    </row>
    <row r="111" spans="1:19">
      <c r="A111" s="2" t="s">
        <v>141</v>
      </c>
      <c r="B111" s="2">
        <f>MID(A111,1+FIND("|",SUBSTITUTE(A111,"/","|",LEN(A111)-LEN(SUBSTITUTE(A111,"/","")))),100)</f>
        <v>0</v>
      </c>
      <c r="C111">
        <f>COUNTIF(F111:SB111,"&gt;"&amp;0)</f>
        <v>0</v>
      </c>
      <c r="D111">
        <f>COUNTIF(F111:SB111,"="&amp;1)</f>
        <v>0</v>
      </c>
      <c r="E111">
        <f>COUNTIF(F111:SB111,"&lt;"&amp;1)</f>
        <v>0</v>
      </c>
      <c r="F111" s="2">
        <v>0.2445652173913044</v>
      </c>
      <c r="G111" s="2">
        <v>0</v>
      </c>
      <c r="H111" s="2">
        <v>0.3684210526315789</v>
      </c>
      <c r="I111" s="2">
        <v>0.3333333333333333</v>
      </c>
      <c r="J111" s="2">
        <v>0</v>
      </c>
      <c r="K111" s="2">
        <v>0</v>
      </c>
      <c r="L111" s="2">
        <v>0</v>
      </c>
      <c r="M111" s="2">
        <v>1</v>
      </c>
      <c r="N111" s="2">
        <v>0.1111111111111111</v>
      </c>
      <c r="O111" s="2">
        <v>0.08333333333333333</v>
      </c>
      <c r="P111" s="2">
        <v>0.4065040650406504</v>
      </c>
      <c r="Q111" s="2">
        <v>0.4242424242424243</v>
      </c>
      <c r="R111" s="2">
        <v>0.4</v>
      </c>
      <c r="S111" s="2">
        <v>1</v>
      </c>
    </row>
    <row r="112" spans="1:19">
      <c r="A112" s="2" t="s">
        <v>142</v>
      </c>
      <c r="B112" s="2">
        <f>MID(A112,1+FIND("|",SUBSTITUTE(A112,"/","|",LEN(A112)-LEN(SUBSTITUTE(A112,"/","")))),100)</f>
        <v>0</v>
      </c>
      <c r="C112">
        <f>COUNTIF(F112:SB112,"&gt;"&amp;0)</f>
        <v>0</v>
      </c>
      <c r="D112">
        <f>COUNTIF(F112:SB112,"="&amp;1)</f>
        <v>0</v>
      </c>
      <c r="E112">
        <f>COUNTIF(F112:SB112,"&lt;"&amp;1)</f>
        <v>0</v>
      </c>
      <c r="F112" s="2">
        <v>0.2228260869565217</v>
      </c>
      <c r="G112" s="2">
        <v>0</v>
      </c>
      <c r="H112" s="2">
        <v>0.3684210526315789</v>
      </c>
      <c r="I112" s="2">
        <v>0.3333333333333333</v>
      </c>
      <c r="J112" s="2">
        <v>0</v>
      </c>
      <c r="K112" s="2">
        <v>0</v>
      </c>
      <c r="L112" s="2">
        <v>0</v>
      </c>
      <c r="M112" s="2">
        <v>1</v>
      </c>
      <c r="N112" s="2">
        <v>0.1111111111111111</v>
      </c>
      <c r="O112" s="2">
        <v>0.08333333333333333</v>
      </c>
      <c r="P112" s="2">
        <v>0.3983739837398374</v>
      </c>
      <c r="Q112" s="2">
        <v>0.4242424242424243</v>
      </c>
      <c r="R112" s="2">
        <v>0.4</v>
      </c>
      <c r="S112" s="2">
        <v>1</v>
      </c>
    </row>
    <row r="113" spans="1:19">
      <c r="A113" s="2" t="s">
        <v>143</v>
      </c>
      <c r="B113" s="2">
        <f>MID(A113,1+FIND("|",SUBSTITUTE(A113,"/","|",LEN(A113)-LEN(SUBSTITUTE(A113,"/","")))),100)</f>
        <v>0</v>
      </c>
      <c r="C113">
        <f>COUNTIF(F113:SB113,"&gt;"&amp;0)</f>
        <v>0</v>
      </c>
      <c r="D113">
        <f>COUNTIF(F113:SB113,"="&amp;1)</f>
        <v>0</v>
      </c>
      <c r="E113">
        <f>COUNTIF(F113:SB113,"&lt;"&amp;1)</f>
        <v>0</v>
      </c>
      <c r="F113" s="2">
        <v>0.2228260869565217</v>
      </c>
      <c r="G113" s="2">
        <v>0</v>
      </c>
      <c r="H113" s="2">
        <v>0.3684210526315789</v>
      </c>
      <c r="I113" s="2">
        <v>0.3333333333333333</v>
      </c>
      <c r="J113" s="2">
        <v>0</v>
      </c>
      <c r="K113" s="2">
        <v>0</v>
      </c>
      <c r="L113" s="2">
        <v>0</v>
      </c>
      <c r="M113" s="2">
        <v>1</v>
      </c>
      <c r="N113" s="2">
        <v>0.1111111111111111</v>
      </c>
      <c r="O113" s="2">
        <v>0.08333333333333333</v>
      </c>
      <c r="P113" s="2">
        <v>0.3983739837398374</v>
      </c>
      <c r="Q113" s="2">
        <v>0.4242424242424243</v>
      </c>
      <c r="R113" s="2">
        <v>0.4</v>
      </c>
      <c r="S113" s="2">
        <v>1</v>
      </c>
    </row>
    <row r="114" spans="1:19">
      <c r="A114" s="2" t="s">
        <v>144</v>
      </c>
      <c r="B114" s="2">
        <f>MID(A114,1+FIND("|",SUBSTITUTE(A114,"/","|",LEN(A114)-LEN(SUBSTITUTE(A114,"/","")))),100)</f>
        <v>0</v>
      </c>
      <c r="C114">
        <f>COUNTIF(F114:SB114,"&gt;"&amp;0)</f>
        <v>0</v>
      </c>
      <c r="D114">
        <f>COUNTIF(F114:SB114,"="&amp;1)</f>
        <v>0</v>
      </c>
      <c r="E114">
        <f>COUNTIF(F114:SB114,"&lt;"&amp;1)</f>
        <v>0</v>
      </c>
      <c r="F114" s="2">
        <v>0.2010869565217392</v>
      </c>
      <c r="G114" s="2">
        <v>0</v>
      </c>
      <c r="H114" s="2">
        <v>0.3684210526315789</v>
      </c>
      <c r="I114" s="2">
        <v>0.3333333333333333</v>
      </c>
      <c r="J114" s="2">
        <v>0</v>
      </c>
      <c r="K114" s="2">
        <v>0</v>
      </c>
      <c r="L114" s="2">
        <v>0</v>
      </c>
      <c r="M114" s="2">
        <v>1</v>
      </c>
      <c r="N114" s="2">
        <v>0.1111111111111111</v>
      </c>
      <c r="O114" s="2">
        <v>0.08333333333333333</v>
      </c>
      <c r="P114" s="2">
        <v>0.3739837398373984</v>
      </c>
      <c r="Q114" s="2">
        <v>0.4242424242424243</v>
      </c>
      <c r="R114" s="2">
        <v>0.4</v>
      </c>
      <c r="S114" s="2">
        <v>1</v>
      </c>
    </row>
    <row r="115" spans="1:19">
      <c r="A115" s="2" t="s">
        <v>145</v>
      </c>
      <c r="B115" s="2">
        <f>MID(A115,1+FIND("|",SUBSTITUTE(A115,"/","|",LEN(A115)-LEN(SUBSTITUTE(A115,"/","")))),100)</f>
        <v>0</v>
      </c>
      <c r="C115">
        <f>COUNTIF(F115:SB115,"&gt;"&amp;0)</f>
        <v>0</v>
      </c>
      <c r="D115">
        <f>COUNTIF(F115:SB115,"="&amp;1)</f>
        <v>0</v>
      </c>
      <c r="E115">
        <f>COUNTIF(F115:SB115,"&lt;"&amp;1)</f>
        <v>0</v>
      </c>
      <c r="F115" s="2">
        <v>0.2010869565217392</v>
      </c>
      <c r="G115" s="2">
        <v>0</v>
      </c>
      <c r="H115" s="2">
        <v>0.3684210526315789</v>
      </c>
      <c r="I115" s="2">
        <v>0.3333333333333333</v>
      </c>
      <c r="J115" s="2">
        <v>0</v>
      </c>
      <c r="K115" s="2">
        <v>0</v>
      </c>
      <c r="L115" s="2">
        <v>0</v>
      </c>
      <c r="M115" s="2">
        <v>1</v>
      </c>
      <c r="N115" s="2">
        <v>0.1111111111111111</v>
      </c>
      <c r="O115" s="2">
        <v>0.08333333333333333</v>
      </c>
      <c r="P115" s="2">
        <v>0.3739837398373984</v>
      </c>
      <c r="Q115" s="2">
        <v>0.4242424242424243</v>
      </c>
      <c r="R115" s="2">
        <v>0.4</v>
      </c>
      <c r="S115" s="2">
        <v>1</v>
      </c>
    </row>
    <row r="116" spans="1:19">
      <c r="A116" s="2" t="s">
        <v>146</v>
      </c>
      <c r="B116" s="2">
        <f>MID(A116,1+FIND("|",SUBSTITUTE(A116,"/","|",LEN(A116)-LEN(SUBSTITUTE(A116,"/","")))),100)</f>
        <v>0</v>
      </c>
      <c r="C116">
        <f>COUNTIF(F116:SB116,"&gt;"&amp;0)</f>
        <v>0</v>
      </c>
      <c r="D116">
        <f>COUNTIF(F116:SB116,"="&amp;1)</f>
        <v>0</v>
      </c>
      <c r="E116">
        <f>COUNTIF(F116:SB116,"&lt;"&amp;1)</f>
        <v>0</v>
      </c>
      <c r="F116" s="2">
        <v>0.1793478260869565</v>
      </c>
      <c r="G116" s="2">
        <v>0</v>
      </c>
      <c r="H116" s="2">
        <v>0.3157894736842105</v>
      </c>
      <c r="I116" s="2">
        <v>0.3333333333333333</v>
      </c>
      <c r="J116" s="2">
        <v>0</v>
      </c>
      <c r="K116" s="2">
        <v>0</v>
      </c>
      <c r="L116" s="2">
        <v>0</v>
      </c>
      <c r="M116" s="2">
        <v>1</v>
      </c>
      <c r="N116" s="2">
        <v>0.1111111111111111</v>
      </c>
      <c r="O116" s="2">
        <v>0.08333333333333333</v>
      </c>
      <c r="P116" s="2">
        <v>0.3495934959349594</v>
      </c>
      <c r="Q116" s="2">
        <v>0.3939393939393939</v>
      </c>
      <c r="R116" s="2">
        <v>0.4</v>
      </c>
      <c r="S116" s="2">
        <v>1</v>
      </c>
    </row>
    <row r="117" spans="1:19">
      <c r="A117" s="2" t="s">
        <v>147</v>
      </c>
      <c r="B117" s="2">
        <f>MID(A117,1+FIND("|",SUBSTITUTE(A117,"/","|",LEN(A117)-LEN(SUBSTITUTE(A117,"/","")))),100)</f>
        <v>0</v>
      </c>
      <c r="C117">
        <f>COUNTIF(F117:SB117,"&gt;"&amp;0)</f>
        <v>0</v>
      </c>
      <c r="D117">
        <f>COUNTIF(F117:SB117,"="&amp;1)</f>
        <v>0</v>
      </c>
      <c r="E117">
        <f>COUNTIF(F117:SB117,"&lt;"&amp;1)</f>
        <v>0</v>
      </c>
      <c r="F117" s="2">
        <v>0.1793478260869565</v>
      </c>
      <c r="G117" s="2">
        <v>0</v>
      </c>
      <c r="H117" s="2">
        <v>0.3157894736842105</v>
      </c>
      <c r="I117" s="2">
        <v>0.3333333333333333</v>
      </c>
      <c r="J117" s="2">
        <v>0</v>
      </c>
      <c r="K117" s="2">
        <v>0</v>
      </c>
      <c r="L117" s="2">
        <v>0</v>
      </c>
      <c r="M117" s="2">
        <v>1</v>
      </c>
      <c r="N117" s="2">
        <v>0.1111111111111111</v>
      </c>
      <c r="O117" s="2">
        <v>0.08333333333333333</v>
      </c>
      <c r="P117" s="2">
        <v>0.3495934959349594</v>
      </c>
      <c r="Q117" s="2">
        <v>0.3939393939393939</v>
      </c>
      <c r="R117" s="2">
        <v>0.4</v>
      </c>
      <c r="S117" s="2">
        <v>1</v>
      </c>
    </row>
    <row r="118" spans="1:19">
      <c r="A118" s="2" t="s">
        <v>148</v>
      </c>
      <c r="B118" s="2">
        <f>MID(A118,1+FIND("|",SUBSTITUTE(A118,"/","|",LEN(A118)-LEN(SUBSTITUTE(A118,"/","")))),100)</f>
        <v>0</v>
      </c>
      <c r="C118">
        <f>COUNTIF(F118:SB118,"&gt;"&amp;0)</f>
        <v>0</v>
      </c>
      <c r="D118">
        <f>COUNTIF(F118:SB118,"="&amp;1)</f>
        <v>0</v>
      </c>
      <c r="E118">
        <f>COUNTIF(F118:SB118,"&lt;"&amp;1)</f>
        <v>0</v>
      </c>
      <c r="F118" s="2">
        <v>0.1467391304347826</v>
      </c>
      <c r="G118" s="2">
        <v>0</v>
      </c>
      <c r="H118" s="2">
        <v>0.2631578947368421</v>
      </c>
      <c r="I118" s="2">
        <v>0.3333333333333333</v>
      </c>
      <c r="J118" s="2">
        <v>0</v>
      </c>
      <c r="K118" s="2">
        <v>0</v>
      </c>
      <c r="L118" s="2">
        <v>0</v>
      </c>
      <c r="M118" s="2">
        <v>1</v>
      </c>
      <c r="N118" s="2">
        <v>0.1111111111111111</v>
      </c>
      <c r="O118" s="2">
        <v>0.08333333333333333</v>
      </c>
      <c r="P118" s="2">
        <v>0.3089430894308943</v>
      </c>
      <c r="Q118" s="2">
        <v>0.3636363636363637</v>
      </c>
      <c r="R118" s="2">
        <v>0.3333333333333333</v>
      </c>
      <c r="S118" s="2">
        <v>1</v>
      </c>
    </row>
    <row r="119" spans="1:19">
      <c r="A119" s="2" t="s">
        <v>149</v>
      </c>
      <c r="B119" s="2">
        <f>MID(A119,1+FIND("|",SUBSTITUTE(A119,"/","|",LEN(A119)-LEN(SUBSTITUTE(A119,"/","")))),100)</f>
        <v>0</v>
      </c>
      <c r="C119">
        <f>COUNTIF(F119:SB119,"&gt;"&amp;0)</f>
        <v>0</v>
      </c>
      <c r="D119">
        <f>COUNTIF(F119:SB119,"="&amp;1)</f>
        <v>0</v>
      </c>
      <c r="E119">
        <f>COUNTIF(F119:SB119,"&lt;"&amp;1)</f>
        <v>0</v>
      </c>
      <c r="F119" s="2">
        <v>0.1467391304347826</v>
      </c>
      <c r="G119" s="2">
        <v>0</v>
      </c>
      <c r="H119" s="2">
        <v>0.2631578947368421</v>
      </c>
      <c r="I119" s="2">
        <v>0.3333333333333333</v>
      </c>
      <c r="J119" s="2">
        <v>0</v>
      </c>
      <c r="K119" s="2">
        <v>0</v>
      </c>
      <c r="L119" s="2">
        <v>0</v>
      </c>
      <c r="M119" s="2">
        <v>1</v>
      </c>
      <c r="N119" s="2">
        <v>0.1111111111111111</v>
      </c>
      <c r="O119" s="2">
        <v>0.08333333333333333</v>
      </c>
      <c r="P119" s="2">
        <v>0.3089430894308943</v>
      </c>
      <c r="Q119" s="2">
        <v>0.3636363636363637</v>
      </c>
      <c r="R119" s="2">
        <v>0.3333333333333333</v>
      </c>
      <c r="S119" s="2">
        <v>1</v>
      </c>
    </row>
    <row r="120" spans="1:19">
      <c r="A120" s="2" t="s">
        <v>150</v>
      </c>
      <c r="B120" s="2">
        <f>MID(A120,1+FIND("|",SUBSTITUTE(A120,"/","|",LEN(A120)-LEN(SUBSTITUTE(A120,"/","")))),100)</f>
        <v>0</v>
      </c>
      <c r="C120">
        <f>COUNTIF(F120:SB120,"&gt;"&amp;0)</f>
        <v>0</v>
      </c>
      <c r="D120">
        <f>COUNTIF(F120:SB120,"="&amp;1)</f>
        <v>0</v>
      </c>
      <c r="E120">
        <f>COUNTIF(F120:SB120,"&lt;"&amp;1)</f>
        <v>0</v>
      </c>
      <c r="F120" s="2">
        <v>0.1141304347826087</v>
      </c>
      <c r="G120" s="2">
        <v>0</v>
      </c>
      <c r="H120" s="2">
        <v>0.2105263157894737</v>
      </c>
      <c r="I120" s="2">
        <v>0.3333333333333333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0.08333333333333333</v>
      </c>
      <c r="P120" s="2">
        <v>0.2113821138211383</v>
      </c>
      <c r="Q120" s="2">
        <v>0.2424242424242425</v>
      </c>
      <c r="R120" s="2">
        <v>0.2666666666666667</v>
      </c>
      <c r="S120" s="2">
        <v>1</v>
      </c>
    </row>
    <row r="121" spans="1:19">
      <c r="A121" s="2" t="s">
        <v>151</v>
      </c>
      <c r="B121" s="2">
        <f>MID(A121,1+FIND("|",SUBSTITUTE(A121,"/","|",LEN(A121)-LEN(SUBSTITUTE(A121,"/","")))),100)</f>
        <v>0</v>
      </c>
      <c r="C121">
        <f>COUNTIF(F121:SB121,"&gt;"&amp;0)</f>
        <v>0</v>
      </c>
      <c r="D121">
        <f>COUNTIF(F121:SB121,"="&amp;1)</f>
        <v>0</v>
      </c>
      <c r="E121">
        <f>COUNTIF(F121:SB121,"&lt;"&amp;1)</f>
        <v>0</v>
      </c>
      <c r="F121" s="2">
        <v>0.1141304347826087</v>
      </c>
      <c r="G121" s="2">
        <v>0</v>
      </c>
      <c r="H121" s="2">
        <v>0.2105263157894737</v>
      </c>
      <c r="I121" s="2">
        <v>0.3333333333333333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0.08333333333333333</v>
      </c>
      <c r="P121" s="2">
        <v>0.2113821138211383</v>
      </c>
      <c r="Q121" s="2">
        <v>0.2424242424242425</v>
      </c>
      <c r="R121" s="2">
        <v>0.2666666666666667</v>
      </c>
      <c r="S121" s="2">
        <v>1</v>
      </c>
    </row>
    <row r="122" spans="1:19">
      <c r="A122" s="2" t="s">
        <v>152</v>
      </c>
      <c r="B122" s="2">
        <f>MID(A122,1+FIND("|",SUBSTITUTE(A122,"/","|",LEN(A122)-LEN(SUBSTITUTE(A122,"/","")))),100)</f>
        <v>0</v>
      </c>
      <c r="C122">
        <f>COUNTIF(F122:SB122,"&gt;"&amp;0)</f>
        <v>0</v>
      </c>
      <c r="D122">
        <f>COUNTIF(F122:SB122,"="&amp;1)</f>
        <v>0</v>
      </c>
      <c r="E122">
        <f>COUNTIF(F122:SB122,"&lt;"&amp;1)</f>
        <v>0</v>
      </c>
      <c r="F122" s="2">
        <v>0.02717391304347826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0.04878048780487805</v>
      </c>
      <c r="Q122" s="2">
        <v>0.03030303030303031</v>
      </c>
      <c r="R122" s="2">
        <v>0</v>
      </c>
      <c r="S122" s="2">
        <v>1</v>
      </c>
    </row>
    <row r="123" spans="1:19">
      <c r="A123" s="2" t="s">
        <v>153</v>
      </c>
      <c r="B123" s="2">
        <f>MID(A123,1+FIND("|",SUBSTITUTE(A123,"/","|",LEN(A123)-LEN(SUBSTITUTE(A123,"/","")))),100)</f>
        <v>0</v>
      </c>
      <c r="C123">
        <f>COUNTIF(F123:SB123,"&gt;"&amp;0)</f>
        <v>0</v>
      </c>
      <c r="D123">
        <f>COUNTIF(F123:SB123,"="&amp;1)</f>
        <v>0</v>
      </c>
      <c r="E123">
        <f>COUNTIF(F123:SB123,"&lt;"&amp;1)</f>
        <v>0</v>
      </c>
      <c r="F123" s="2">
        <v>0.02717391304347826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0.04878048780487805</v>
      </c>
      <c r="Q123" s="2">
        <v>0.03030303030303031</v>
      </c>
      <c r="R123" s="2">
        <v>0</v>
      </c>
      <c r="S123" s="2">
        <v>1</v>
      </c>
    </row>
    <row r="124" spans="1:19">
      <c r="A124" s="2" t="s">
        <v>154</v>
      </c>
      <c r="B124" s="2">
        <f>MID(A124,1+FIND("|",SUBSTITUTE(A124,"/","|",LEN(A124)-LEN(SUBSTITUTE(A124,"/","")))),100)</f>
        <v>0</v>
      </c>
      <c r="C124">
        <f>COUNTIF(F124:SB124,"&gt;"&amp;0)</f>
        <v>0</v>
      </c>
      <c r="D124">
        <f>COUNTIF(F124:SB124,"="&amp;1)</f>
        <v>0</v>
      </c>
      <c r="E124">
        <f>COUNTIF(F124:SB124,"&lt;"&amp;1)</f>
        <v>0</v>
      </c>
      <c r="F124" s="2">
        <v>0.0108695652173913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0.01626016260162602</v>
      </c>
      <c r="Q124" s="2">
        <v>0</v>
      </c>
      <c r="R124" s="2">
        <v>0</v>
      </c>
      <c r="S124" s="2">
        <v>0</v>
      </c>
    </row>
    <row r="125" spans="1:19">
      <c r="A125" s="2" t="s">
        <v>155</v>
      </c>
      <c r="B125" s="2">
        <f>MID(A125,1+FIND("|",SUBSTITUTE(A125,"/","|",LEN(A125)-LEN(SUBSTITUTE(A125,"/","")))),100)</f>
        <v>0</v>
      </c>
      <c r="C125">
        <f>COUNTIF(F125:SB125,"&gt;"&amp;0)</f>
        <v>0</v>
      </c>
      <c r="D125">
        <f>COUNTIF(F125:SB125,"="&amp;1)</f>
        <v>0</v>
      </c>
      <c r="E125">
        <f>COUNTIF(F125:SB125,"&lt;"&amp;1)</f>
        <v>0</v>
      </c>
      <c r="F125" s="2">
        <v>0.0108695652173913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0.01626016260162602</v>
      </c>
      <c r="Q125" s="2">
        <v>0</v>
      </c>
      <c r="R125" s="2">
        <v>0</v>
      </c>
      <c r="S125" s="2">
        <v>0</v>
      </c>
    </row>
    <row r="126" spans="1:19">
      <c r="A126" s="2" t="s">
        <v>156</v>
      </c>
      <c r="B126" s="2">
        <f>MID(A126,1+FIND("|",SUBSTITUTE(A126,"/","|",LEN(A126)-LEN(SUBSTITUTE(A126,"/","")))),100)</f>
        <v>0</v>
      </c>
      <c r="C126">
        <f>COUNTIF(F126:SB126,"&gt;"&amp;0)</f>
        <v>0</v>
      </c>
      <c r="D126">
        <f>COUNTIF(F126:SB126,"="&amp;1)</f>
        <v>0</v>
      </c>
      <c r="E126">
        <f>COUNTIF(F126:SB126,"&lt;"&amp;1)</f>
        <v>0</v>
      </c>
      <c r="F126" s="2">
        <v>0.005434782608695652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>
      <c r="A127" s="2" t="s">
        <v>157</v>
      </c>
      <c r="B127" s="2">
        <f>MID(A127,1+FIND("|",SUBSTITUTE(A127,"/","|",LEN(A127)-LEN(SUBSTITUTE(A127,"/","")))),100)</f>
        <v>0</v>
      </c>
      <c r="C127">
        <f>COUNTIF(F127:SB127,"&gt;"&amp;0)</f>
        <v>0</v>
      </c>
      <c r="D127">
        <f>COUNTIF(F127:SB127,"="&amp;1)</f>
        <v>0</v>
      </c>
      <c r="E127">
        <f>COUNTIF(F127:SB127,"&lt;"&amp;1)</f>
        <v>0</v>
      </c>
      <c r="F127" s="2">
        <v>0.005434782608695652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</row>
    <row r="128" spans="1:19">
      <c r="A128" s="2" t="s">
        <v>158</v>
      </c>
      <c r="B128" s="2">
        <f>MID(A128,1+FIND("|",SUBSTITUTE(A128,"/","|",LEN(A128)-LEN(SUBSTITUTE(A128,"/","")))),100)</f>
        <v>0</v>
      </c>
      <c r="C128">
        <f>COUNTIF(F128:SB128,"&gt;"&amp;0)</f>
        <v>0</v>
      </c>
      <c r="D128">
        <f>COUNTIF(F128:SB128,"="&amp;1)</f>
        <v>0</v>
      </c>
      <c r="E128">
        <f>COUNTIF(F128:SB128,"&lt;"&amp;1)</f>
        <v>0</v>
      </c>
      <c r="F128" s="2">
        <v>0.005434782608695652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>
      <c r="A129" s="2" t="s">
        <v>159</v>
      </c>
      <c r="B129" s="2">
        <f>MID(A129,1+FIND("|",SUBSTITUTE(A129,"/","|",LEN(A129)-LEN(SUBSTITUTE(A129,"/","")))),100)</f>
        <v>0</v>
      </c>
      <c r="C129">
        <f>COUNTIF(F129:SB129,"&gt;"&amp;0)</f>
        <v>0</v>
      </c>
      <c r="D129">
        <f>COUNTIF(F129:SB129,"="&amp;1)</f>
        <v>0</v>
      </c>
      <c r="E129">
        <f>COUNTIF(F129:SB129,"&lt;"&amp;1)</f>
        <v>0</v>
      </c>
      <c r="F129" s="2">
        <v>0.005434782608695652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>
      <c r="A130" s="2" t="s">
        <v>160</v>
      </c>
      <c r="B130" s="2">
        <f>MID(A130,1+FIND("|",SUBSTITUTE(A130,"/","|",LEN(A130)-LEN(SUBSTITUTE(A130,"/","")))),100)</f>
        <v>0</v>
      </c>
      <c r="C130">
        <f>COUNTIF(F130:SB130,"&gt;"&amp;0)</f>
        <v>0</v>
      </c>
      <c r="D130">
        <f>COUNTIF(F130:SB130,"="&amp;1)</f>
        <v>0</v>
      </c>
      <c r="E130">
        <f>COUNTIF(F130:SB130,"&lt;"&amp;1)</f>
        <v>0</v>
      </c>
      <c r="F130" s="2">
        <v>0.005434782608695652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>
      <c r="A131" s="2" t="s">
        <v>161</v>
      </c>
      <c r="B131" s="2">
        <f>MID(A131,1+FIND("|",SUBSTITUTE(A131,"/","|",LEN(A131)-LEN(SUBSTITUTE(A131,"/","")))),100)</f>
        <v>0</v>
      </c>
      <c r="C131">
        <f>COUNTIF(F131:SB131,"&gt;"&amp;0)</f>
        <v>0</v>
      </c>
      <c r="D131">
        <f>COUNTIF(F131:SB131,"="&amp;1)</f>
        <v>0</v>
      </c>
      <c r="E131">
        <f>COUNTIF(F131:SB131,"&lt;"&amp;1)</f>
        <v>0</v>
      </c>
      <c r="F131" s="2">
        <v>0.005434782608695652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>
      <c r="A132" s="2" t="s">
        <v>162</v>
      </c>
      <c r="B132" s="2">
        <f>MID(A132,1+FIND("|",SUBSTITUTE(A132,"/","|",LEN(A132)-LEN(SUBSTITUTE(A132,"/","")))),100)</f>
        <v>0</v>
      </c>
      <c r="C132">
        <f>COUNTIF(F132:SB132,"&gt;"&amp;0)</f>
        <v>0</v>
      </c>
      <c r="D132">
        <f>COUNTIF(F132:SB132,"="&amp;1)</f>
        <v>0</v>
      </c>
      <c r="E132">
        <f>COUNTIF(F132:SB132,"&lt;"&amp;1)</f>
        <v>0</v>
      </c>
      <c r="F132" s="2">
        <v>0.005434782608695652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>
      <c r="A133" s="2" t="s">
        <v>163</v>
      </c>
      <c r="B133" s="2">
        <f>MID(A133,1+FIND("|",SUBSTITUTE(A133,"/","|",LEN(A133)-LEN(SUBSTITUTE(A133,"/","")))),100)</f>
        <v>0</v>
      </c>
      <c r="C133">
        <f>COUNTIF(F133:SB133,"&gt;"&amp;0)</f>
        <v>0</v>
      </c>
      <c r="D133">
        <f>COUNTIF(F133:SB133,"="&amp;1)</f>
        <v>0</v>
      </c>
      <c r="E133">
        <f>COUNTIF(F133:SB133,"&lt;"&amp;1)</f>
        <v>0</v>
      </c>
      <c r="F133" s="2">
        <v>0.005434782608695652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>
      <c r="A134" s="2" t="s">
        <v>164</v>
      </c>
      <c r="B134" s="2">
        <f>MID(A134,1+FIND("|",SUBSTITUTE(A134,"/","|",LEN(A134)-LEN(SUBSTITUTE(A134,"/","")))),100)</f>
        <v>0</v>
      </c>
      <c r="C134">
        <f>COUNTIF(F134:SB134,"&gt;"&amp;0)</f>
        <v>0</v>
      </c>
      <c r="D134">
        <f>COUNTIF(F134:SB134,"="&amp;1)</f>
        <v>0</v>
      </c>
      <c r="E134">
        <f>COUNTIF(F134:SB134,"&lt;"&amp;1)</f>
        <v>0</v>
      </c>
      <c r="F134" s="2">
        <v>0.005434782608695652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>
      <c r="A135" s="2" t="s">
        <v>165</v>
      </c>
      <c r="B135" s="2">
        <f>MID(A135,1+FIND("|",SUBSTITUTE(A135,"/","|",LEN(A135)-LEN(SUBSTITUTE(A135,"/","")))),100)</f>
        <v>0</v>
      </c>
      <c r="C135">
        <f>COUNTIF(F135:SB135,"&gt;"&amp;0)</f>
        <v>0</v>
      </c>
      <c r="D135">
        <f>COUNTIF(F135:SB135,"="&amp;1)</f>
        <v>0</v>
      </c>
      <c r="E135">
        <f>COUNTIF(F135:SB135,"&lt;"&amp;1)</f>
        <v>0</v>
      </c>
      <c r="F135" s="2">
        <v>0.005434782608695652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</row>
    <row r="136" spans="1:19">
      <c r="A136" s="2" t="s">
        <v>166</v>
      </c>
      <c r="B136" s="2">
        <f>MID(A136,1+FIND("|",SUBSTITUTE(A136,"/","|",LEN(A136)-LEN(SUBSTITUTE(A136,"/","")))),100)</f>
        <v>0</v>
      </c>
      <c r="C136">
        <f>COUNTIF(F136:SB136,"&gt;"&amp;0)</f>
        <v>0</v>
      </c>
      <c r="D136">
        <f>COUNTIF(F136:SB136,"="&amp;1)</f>
        <v>0</v>
      </c>
      <c r="E136">
        <f>COUNTIF(F136:SB136,"&lt;"&amp;1)</f>
        <v>0</v>
      </c>
      <c r="F136" s="2">
        <v>0.005434782608695652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>
      <c r="A137" s="2" t="s">
        <v>167</v>
      </c>
      <c r="B137" s="2">
        <f>MID(A137,1+FIND("|",SUBSTITUTE(A137,"/","|",LEN(A137)-LEN(SUBSTITUTE(A137,"/","")))),100)</f>
        <v>0</v>
      </c>
      <c r="C137">
        <f>COUNTIF(F137:SB137,"&gt;"&amp;0)</f>
        <v>0</v>
      </c>
      <c r="D137">
        <f>COUNTIF(F137:SB137,"="&amp;1)</f>
        <v>0</v>
      </c>
      <c r="E137">
        <f>COUNTIF(F137:SB137,"&lt;"&amp;1)</f>
        <v>0</v>
      </c>
      <c r="F137" s="2">
        <v>0.005434782608695652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>
      <c r="A138" s="2" t="s">
        <v>168</v>
      </c>
      <c r="B138" s="2">
        <f>MID(A138,1+FIND("|",SUBSTITUTE(A138,"/","|",LEN(A138)-LEN(SUBSTITUTE(A138,"/","")))),100)</f>
        <v>0</v>
      </c>
      <c r="C138">
        <f>COUNTIF(F138:SB138,"&gt;"&amp;0)</f>
        <v>0</v>
      </c>
      <c r="D138">
        <f>COUNTIF(F138:SB138,"="&amp;1)</f>
        <v>0</v>
      </c>
      <c r="E138">
        <f>COUNTIF(F138:SB138,"&lt;"&amp;1)</f>
        <v>0</v>
      </c>
      <c r="F138" s="2">
        <v>0.005434782608695652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>
      <c r="A139" s="2" t="s">
        <v>169</v>
      </c>
      <c r="B139" s="2">
        <f>MID(A139,1+FIND("|",SUBSTITUTE(A139,"/","|",LEN(A139)-LEN(SUBSTITUTE(A139,"/","")))),100)</f>
        <v>0</v>
      </c>
      <c r="C139">
        <f>COUNTIF(F139:SB139,"&gt;"&amp;0)</f>
        <v>0</v>
      </c>
      <c r="D139">
        <f>COUNTIF(F139:SB139,"="&amp;1)</f>
        <v>0</v>
      </c>
      <c r="E139">
        <f>COUNTIF(F139:SB139,"&lt;"&amp;1)</f>
        <v>0</v>
      </c>
      <c r="F139" s="2">
        <v>0.005434782608695652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>
      <c r="A140" s="2" t="s">
        <v>170</v>
      </c>
      <c r="B140" s="2">
        <f>MID(A140,1+FIND("|",SUBSTITUTE(A140,"/","|",LEN(A140)-LEN(SUBSTITUTE(A140,"/","")))),100)</f>
        <v>0</v>
      </c>
      <c r="C140">
        <f>COUNTIF(F140:SB140,"&gt;"&amp;0)</f>
        <v>0</v>
      </c>
      <c r="D140">
        <f>COUNTIF(F140:SB140,"="&amp;1)</f>
        <v>0</v>
      </c>
      <c r="E140">
        <f>COUNTIF(F140:SB140,"&lt;"&amp;1)</f>
        <v>0</v>
      </c>
      <c r="F140" s="2">
        <v>0.005434782608695652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>
      <c r="A141" s="2" t="s">
        <v>171</v>
      </c>
      <c r="B141" s="2">
        <f>MID(A141,1+FIND("|",SUBSTITUTE(A141,"/","|",LEN(A141)-LEN(SUBSTITUTE(A141,"/","")))),100)</f>
        <v>0</v>
      </c>
      <c r="C141">
        <f>COUNTIF(F141:SB141,"&gt;"&amp;0)</f>
        <v>0</v>
      </c>
      <c r="D141">
        <f>COUNTIF(F141:SB141,"="&amp;1)</f>
        <v>0</v>
      </c>
      <c r="E141">
        <f>COUNTIF(F141:SB141,"&lt;"&amp;1)</f>
        <v>0</v>
      </c>
      <c r="F141" s="2">
        <v>0.005434782608695652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>
      <c r="A142" s="2" t="s">
        <v>172</v>
      </c>
      <c r="B142" s="2">
        <f>MID(A142,1+FIND("|",SUBSTITUTE(A142,"/","|",LEN(A142)-LEN(SUBSTITUTE(A142,"/","")))),100)</f>
        <v>0</v>
      </c>
      <c r="C142">
        <f>COUNTIF(F142:SB142,"&gt;"&amp;0)</f>
        <v>0</v>
      </c>
      <c r="D142">
        <f>COUNTIF(F142:SB142,"="&amp;1)</f>
        <v>0</v>
      </c>
      <c r="E142">
        <f>COUNTIF(F142:SB142,"&lt;"&amp;1)</f>
        <v>0</v>
      </c>
      <c r="F142" s="2">
        <v>0.005434782608695652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>
      <c r="A143" s="2" t="s">
        <v>173</v>
      </c>
      <c r="B143" s="2">
        <f>MID(A143,1+FIND("|",SUBSTITUTE(A143,"/","|",LEN(A143)-LEN(SUBSTITUTE(A143,"/","")))),100)</f>
        <v>0</v>
      </c>
      <c r="C143">
        <f>COUNTIF(F143:SB143,"&gt;"&amp;0)</f>
        <v>0</v>
      </c>
      <c r="D143">
        <f>COUNTIF(F143:SB143,"="&amp;1)</f>
        <v>0</v>
      </c>
      <c r="E143">
        <f>COUNTIF(F143:SB143,"&lt;"&amp;1)</f>
        <v>0</v>
      </c>
      <c r="F143" s="2">
        <v>0.005434782608695652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>
      <c r="A144" s="2" t="s">
        <v>174</v>
      </c>
      <c r="B144" s="2">
        <f>MID(A144,1+FIND("|",SUBSTITUTE(A144,"/","|",LEN(A144)-LEN(SUBSTITUTE(A144,"/","")))),100)</f>
        <v>0</v>
      </c>
      <c r="C144">
        <f>COUNTIF(F144:SB144,"&gt;"&amp;0)</f>
        <v>0</v>
      </c>
      <c r="D144">
        <f>COUNTIF(F144:SB144,"="&amp;1)</f>
        <v>0</v>
      </c>
      <c r="E144">
        <f>COUNTIF(F144:SB144,"&lt;"&amp;1)</f>
        <v>0</v>
      </c>
      <c r="F144" s="2">
        <v>0.005434782608695652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>
      <c r="A145" s="2" t="s">
        <v>175</v>
      </c>
      <c r="B145" s="2">
        <f>MID(A145,1+FIND("|",SUBSTITUTE(A145,"/","|",LEN(A145)-LEN(SUBSTITUTE(A145,"/","")))),100)</f>
        <v>0</v>
      </c>
      <c r="C145">
        <f>COUNTIF(F145:SB145,"&gt;"&amp;0)</f>
        <v>0</v>
      </c>
      <c r="D145">
        <f>COUNTIF(F145:SB145,"="&amp;1)</f>
        <v>0</v>
      </c>
      <c r="E145">
        <f>COUNTIF(F145:SB145,"&lt;"&amp;1)</f>
        <v>0</v>
      </c>
      <c r="F145" s="2">
        <v>0.005434782608695652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>
      <c r="A146" s="2" t="s">
        <v>176</v>
      </c>
      <c r="B146" s="2">
        <f>MID(A146,1+FIND("|",SUBSTITUTE(A146,"/","|",LEN(A146)-LEN(SUBSTITUTE(A146,"/","")))),100)</f>
        <v>0</v>
      </c>
      <c r="C146">
        <f>COUNTIF(F146:SB146,"&gt;"&amp;0)</f>
        <v>0</v>
      </c>
      <c r="D146">
        <f>COUNTIF(F146:SB146,"="&amp;1)</f>
        <v>0</v>
      </c>
      <c r="E146">
        <f>COUNTIF(F146:SB146,"&lt;"&amp;1)</f>
        <v>0</v>
      </c>
      <c r="F146" s="2">
        <v>0.005434782608695652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>
      <c r="A147" s="2" t="s">
        <v>177</v>
      </c>
      <c r="B147" s="2">
        <f>MID(A147,1+FIND("|",SUBSTITUTE(A147,"/","|",LEN(A147)-LEN(SUBSTITUTE(A147,"/","")))),100)</f>
        <v>0</v>
      </c>
      <c r="C147">
        <f>COUNTIF(F147:SB147,"&gt;"&amp;0)</f>
        <v>0</v>
      </c>
      <c r="D147">
        <f>COUNTIF(F147:SB147,"="&amp;1)</f>
        <v>0</v>
      </c>
      <c r="E147">
        <f>COUNTIF(F147:SB147,"&lt;"&amp;1)</f>
        <v>0</v>
      </c>
      <c r="F147" s="2">
        <v>0.005434782608695652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>
      <c r="A148" s="2" t="s">
        <v>178</v>
      </c>
      <c r="B148" s="2">
        <f>MID(A148,1+FIND("|",SUBSTITUTE(A148,"/","|",LEN(A148)-LEN(SUBSTITUTE(A148,"/","")))),100)</f>
        <v>0</v>
      </c>
      <c r="C148">
        <f>COUNTIF(F148:SB148,"&gt;"&amp;0)</f>
        <v>0</v>
      </c>
      <c r="D148">
        <f>COUNTIF(F148:SB148,"="&amp;1)</f>
        <v>0</v>
      </c>
      <c r="E148">
        <f>COUNTIF(F148:SB148,"&lt;"&amp;1)</f>
        <v>0</v>
      </c>
      <c r="F148" s="2">
        <v>0.005434782608695652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>
      <c r="A149" s="2" t="s">
        <v>179</v>
      </c>
      <c r="B149" s="2">
        <f>MID(A149,1+FIND("|",SUBSTITUTE(A149,"/","|",LEN(A149)-LEN(SUBSTITUTE(A149,"/","")))),100)</f>
        <v>0</v>
      </c>
      <c r="C149">
        <f>COUNTIF(F149:SB149,"&gt;"&amp;0)</f>
        <v>0</v>
      </c>
      <c r="D149">
        <f>COUNTIF(F149:SB149,"="&amp;1)</f>
        <v>0</v>
      </c>
      <c r="E149">
        <f>COUNTIF(F149:SB149,"&lt;"&amp;1)</f>
        <v>0</v>
      </c>
      <c r="F149" s="2">
        <v>0.005434782608695652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>
      <c r="A150" s="2" t="s">
        <v>180</v>
      </c>
      <c r="B150" s="2">
        <f>MID(A150,1+FIND("|",SUBSTITUTE(A150,"/","|",LEN(A150)-LEN(SUBSTITUTE(A150,"/","")))),100)</f>
        <v>0</v>
      </c>
      <c r="C150">
        <f>COUNTIF(F150:SB150,"&gt;"&amp;0)</f>
        <v>0</v>
      </c>
      <c r="D150">
        <f>COUNTIF(F150:SB150,"="&amp;1)</f>
        <v>0</v>
      </c>
      <c r="E150">
        <f>COUNTIF(F150:SB150,"&lt;"&amp;1)</f>
        <v>0</v>
      </c>
      <c r="F150" s="2">
        <v>0.005434782608695652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>
      <c r="A151" s="2" t="s">
        <v>181</v>
      </c>
      <c r="B151" s="2">
        <f>MID(A151,1+FIND("|",SUBSTITUTE(A151,"/","|",LEN(A151)-LEN(SUBSTITUTE(A151,"/","")))),100)</f>
        <v>0</v>
      </c>
      <c r="C151">
        <f>COUNTIF(F151:SB151,"&gt;"&amp;0)</f>
        <v>0</v>
      </c>
      <c r="D151">
        <f>COUNTIF(F151:SB151,"="&amp;1)</f>
        <v>0</v>
      </c>
      <c r="E151">
        <f>COUNTIF(F151:SB151,"&lt;"&amp;1)</f>
        <v>0</v>
      </c>
      <c r="F151" s="2">
        <v>0.005434782608695652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>
      <c r="A152" s="2" t="s">
        <v>182</v>
      </c>
      <c r="B152" s="2">
        <f>MID(A152,1+FIND("|",SUBSTITUTE(A152,"/","|",LEN(A152)-LEN(SUBSTITUTE(A152,"/","")))),100)</f>
        <v>0</v>
      </c>
      <c r="C152">
        <f>COUNTIF(F152:SB152,"&gt;"&amp;0)</f>
        <v>0</v>
      </c>
      <c r="D152">
        <f>COUNTIF(F152:SB152,"="&amp;1)</f>
        <v>0</v>
      </c>
      <c r="E152">
        <f>COUNTIF(F152:SB152,"&lt;"&amp;1)</f>
        <v>0</v>
      </c>
      <c r="F152" s="2">
        <v>0.005434782608695652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>
      <c r="A153" s="2" t="s">
        <v>183</v>
      </c>
      <c r="B153" s="2">
        <f>MID(A153,1+FIND("|",SUBSTITUTE(A153,"/","|",LEN(A153)-LEN(SUBSTITUTE(A153,"/","")))),100)</f>
        <v>0</v>
      </c>
      <c r="C153">
        <f>COUNTIF(F153:SB153,"&gt;"&amp;0)</f>
        <v>0</v>
      </c>
      <c r="D153">
        <f>COUNTIF(F153:SB153,"="&amp;1)</f>
        <v>0</v>
      </c>
      <c r="E153">
        <f>COUNTIF(F153:SB153,"&lt;"&amp;1)</f>
        <v>0</v>
      </c>
      <c r="F153" s="2">
        <v>0.005434782608695652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>
      <c r="A154" s="2" t="s">
        <v>184</v>
      </c>
      <c r="B154" s="2">
        <f>MID(A154,1+FIND("|",SUBSTITUTE(A154,"/","|",LEN(A154)-LEN(SUBSTITUTE(A154,"/","")))),100)</f>
        <v>0</v>
      </c>
      <c r="C154">
        <f>COUNTIF(F154:SB154,"&gt;"&amp;0)</f>
        <v>0</v>
      </c>
      <c r="D154">
        <f>COUNTIF(F154:SB154,"="&amp;1)</f>
        <v>0</v>
      </c>
      <c r="E154">
        <f>COUNTIF(F154:SB154,"&lt;"&amp;1)</f>
        <v>0</v>
      </c>
      <c r="F154" s="2">
        <v>0.005434782608695652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>
      <c r="A155" s="2" t="s">
        <v>185</v>
      </c>
      <c r="B155" s="2">
        <f>MID(A155,1+FIND("|",SUBSTITUTE(A155,"/","|",LEN(A155)-LEN(SUBSTITUTE(A155,"/","")))),100)</f>
        <v>0</v>
      </c>
      <c r="C155">
        <f>COUNTIF(F155:SB155,"&gt;"&amp;0)</f>
        <v>0</v>
      </c>
      <c r="D155">
        <f>COUNTIF(F155:SB155,"="&amp;1)</f>
        <v>0</v>
      </c>
      <c r="E155">
        <f>COUNTIF(F155:SB155,"&lt;"&amp;1)</f>
        <v>0</v>
      </c>
      <c r="F155" s="2">
        <v>0.005434782608695652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>
      <c r="A156" s="2" t="s">
        <v>186</v>
      </c>
      <c r="B156" s="2">
        <f>MID(A156,1+FIND("|",SUBSTITUTE(A156,"/","|",LEN(A156)-LEN(SUBSTITUTE(A156,"/","")))),100)</f>
        <v>0</v>
      </c>
      <c r="C156">
        <f>COUNTIF(F156:SB156,"&gt;"&amp;0)</f>
        <v>0</v>
      </c>
      <c r="D156">
        <f>COUNTIF(F156:SB156,"="&amp;1)</f>
        <v>0</v>
      </c>
      <c r="E156">
        <f>COUNTIF(F156:SB156,"&lt;"&amp;1)</f>
        <v>0</v>
      </c>
      <c r="F156" s="2">
        <v>0.005434782608695652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>
      <c r="A157" s="2" t="s">
        <v>187</v>
      </c>
      <c r="B157" s="2">
        <f>MID(A157,1+FIND("|",SUBSTITUTE(A157,"/","|",LEN(A157)-LEN(SUBSTITUTE(A157,"/","")))),100)</f>
        <v>0</v>
      </c>
      <c r="C157">
        <f>COUNTIF(F157:SB157,"&gt;"&amp;0)</f>
        <v>0</v>
      </c>
      <c r="D157">
        <f>COUNTIF(F157:SB157,"="&amp;1)</f>
        <v>0</v>
      </c>
      <c r="E157">
        <f>COUNTIF(F157:SB157,"&lt;"&amp;1)</f>
        <v>0</v>
      </c>
      <c r="F157" s="2">
        <v>0.005434782608695652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>
      <c r="A158" s="2" t="s">
        <v>188</v>
      </c>
      <c r="B158" s="2">
        <f>MID(A158,1+FIND("|",SUBSTITUTE(A158,"/","|",LEN(A158)-LEN(SUBSTITUTE(A158,"/","")))),100)</f>
        <v>0</v>
      </c>
      <c r="C158">
        <f>COUNTIF(F158:SB158,"&gt;"&amp;0)</f>
        <v>0</v>
      </c>
      <c r="D158">
        <f>COUNTIF(F158:SB158,"="&amp;1)</f>
        <v>0</v>
      </c>
      <c r="E158">
        <f>COUNTIF(F158:SB158,"&lt;"&amp;1)</f>
        <v>0</v>
      </c>
      <c r="F158" s="2">
        <v>0.005434782608695652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>
      <c r="A159" s="2" t="s">
        <v>189</v>
      </c>
      <c r="B159" s="2">
        <f>MID(A159,1+FIND("|",SUBSTITUTE(A159,"/","|",LEN(A159)-LEN(SUBSTITUTE(A159,"/","")))),100)</f>
        <v>0</v>
      </c>
      <c r="C159">
        <f>COUNTIF(F159:SB159,"&gt;"&amp;0)</f>
        <v>0</v>
      </c>
      <c r="D159">
        <f>COUNTIF(F159:SB159,"="&amp;1)</f>
        <v>0</v>
      </c>
      <c r="E159">
        <f>COUNTIF(F159:SB159,"&lt;"&amp;1)</f>
        <v>0</v>
      </c>
      <c r="F159" s="2">
        <v>0.005434782608695652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>
      <c r="A160" s="2" t="s">
        <v>190</v>
      </c>
      <c r="B160" s="2">
        <f>MID(A160,1+FIND("|",SUBSTITUTE(A160,"/","|",LEN(A160)-LEN(SUBSTITUTE(A160,"/","")))),100)</f>
        <v>0</v>
      </c>
      <c r="C160">
        <f>COUNTIF(F160:SB160,"&gt;"&amp;0)</f>
        <v>0</v>
      </c>
      <c r="D160">
        <f>COUNTIF(F160:SB160,"="&amp;1)</f>
        <v>0</v>
      </c>
      <c r="E160">
        <f>COUNTIF(F160:SB160,"&lt;"&amp;1)</f>
        <v>0</v>
      </c>
      <c r="F160" s="2">
        <v>0.005434782608695652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>
      <c r="A161" s="2" t="s">
        <v>191</v>
      </c>
      <c r="B161" s="2">
        <f>MID(A161,1+FIND("|",SUBSTITUTE(A161,"/","|",LEN(A161)-LEN(SUBSTITUTE(A161,"/","")))),100)</f>
        <v>0</v>
      </c>
      <c r="C161">
        <f>COUNTIF(F161:SB161,"&gt;"&amp;0)</f>
        <v>0</v>
      </c>
      <c r="D161">
        <f>COUNTIF(F161:SB161,"="&amp;1)</f>
        <v>0</v>
      </c>
      <c r="E161">
        <f>COUNTIF(F161:SB161,"&lt;"&amp;1)</f>
        <v>0</v>
      </c>
      <c r="F161" s="2">
        <v>0.005434782608695652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>
      <c r="A162" s="2" t="s">
        <v>192</v>
      </c>
      <c r="B162" s="2">
        <f>MID(A162,1+FIND("|",SUBSTITUTE(A162,"/","|",LEN(A162)-LEN(SUBSTITUTE(A162,"/","")))),100)</f>
        <v>0</v>
      </c>
      <c r="C162">
        <f>COUNTIF(F162:SB162,"&gt;"&amp;0)</f>
        <v>0</v>
      </c>
      <c r="D162">
        <f>COUNTIF(F162:SB162,"="&amp;1)</f>
        <v>0</v>
      </c>
      <c r="E162">
        <f>COUNTIF(F162:SB162,"&lt;"&amp;1)</f>
        <v>0</v>
      </c>
      <c r="F162" s="2">
        <v>0.005434782608695652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>
      <c r="A163" s="2" t="s">
        <v>193</v>
      </c>
      <c r="B163" s="2">
        <f>MID(A163,1+FIND("|",SUBSTITUTE(A163,"/","|",LEN(A163)-LEN(SUBSTITUTE(A163,"/","")))),100)</f>
        <v>0</v>
      </c>
      <c r="C163">
        <f>COUNTIF(F163:SB163,"&gt;"&amp;0)</f>
        <v>0</v>
      </c>
      <c r="D163">
        <f>COUNTIF(F163:SB163,"="&amp;1)</f>
        <v>0</v>
      </c>
      <c r="E163">
        <f>COUNTIF(F163:SB163,"&lt;"&amp;1)</f>
        <v>0</v>
      </c>
      <c r="F163" s="2">
        <v>0.005434782608695652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>
      <c r="A164" s="2" t="s">
        <v>194</v>
      </c>
      <c r="B164" s="2">
        <f>MID(A164,1+FIND("|",SUBSTITUTE(A164,"/","|",LEN(A164)-LEN(SUBSTITUTE(A164,"/","")))),100)</f>
        <v>0</v>
      </c>
      <c r="C164">
        <f>COUNTIF(F164:SB164,"&gt;"&amp;0)</f>
        <v>0</v>
      </c>
      <c r="D164">
        <f>COUNTIF(F164:SB164,"="&amp;1)</f>
        <v>0</v>
      </c>
      <c r="E164">
        <f>COUNTIF(F164:SB164,"&lt;"&amp;1)</f>
        <v>0</v>
      </c>
      <c r="F164" s="2">
        <v>0.005434782608695652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>
      <c r="A165" s="2" t="s">
        <v>195</v>
      </c>
      <c r="B165" s="2">
        <f>MID(A165,1+FIND("|",SUBSTITUTE(A165,"/","|",LEN(A165)-LEN(SUBSTITUTE(A165,"/","")))),100)</f>
        <v>0</v>
      </c>
      <c r="C165">
        <f>COUNTIF(F165:SB165,"&gt;"&amp;0)</f>
        <v>0</v>
      </c>
      <c r="D165">
        <f>COUNTIF(F165:SB165,"="&amp;1)</f>
        <v>0</v>
      </c>
      <c r="E165">
        <f>COUNTIF(F165:SB165,"&lt;"&amp;1)</f>
        <v>0</v>
      </c>
      <c r="F165" s="2">
        <v>0.005434782608695652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>
      <c r="A166" s="2" t="s">
        <v>196</v>
      </c>
      <c r="B166" s="2">
        <f>MID(A166,1+FIND("|",SUBSTITUTE(A166,"/","|",LEN(A166)-LEN(SUBSTITUTE(A166,"/","")))),100)</f>
        <v>0</v>
      </c>
      <c r="C166">
        <f>COUNTIF(F166:SB166,"&gt;"&amp;0)</f>
        <v>0</v>
      </c>
      <c r="D166">
        <f>COUNTIF(F166:SB166,"="&amp;1)</f>
        <v>0</v>
      </c>
      <c r="E166">
        <f>COUNTIF(F166:SB166,"&lt;"&amp;1)</f>
        <v>0</v>
      </c>
      <c r="F166" s="2">
        <v>0.005434782608695652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>
      <c r="A167" s="2" t="s">
        <v>197</v>
      </c>
      <c r="B167" s="2">
        <f>MID(A167,1+FIND("|",SUBSTITUTE(A167,"/","|",LEN(A167)-LEN(SUBSTITUTE(A167,"/","")))),100)</f>
        <v>0</v>
      </c>
      <c r="C167">
        <f>COUNTIF(F167:SB167,"&gt;"&amp;0)</f>
        <v>0</v>
      </c>
      <c r="D167">
        <f>COUNTIF(F167:SB167,"="&amp;1)</f>
        <v>0</v>
      </c>
      <c r="E167">
        <f>COUNTIF(F167:SB167,"&lt;"&amp;1)</f>
        <v>0</v>
      </c>
      <c r="F167" s="2">
        <v>0.005434782608695652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>
      <c r="A168" s="2" t="s">
        <v>198</v>
      </c>
      <c r="B168" s="2">
        <f>MID(A168,1+FIND("|",SUBSTITUTE(A168,"/","|",LEN(A168)-LEN(SUBSTITUTE(A168,"/","")))),100)</f>
        <v>0</v>
      </c>
      <c r="C168">
        <f>COUNTIF(F168:SB168,"&gt;"&amp;0)</f>
        <v>0</v>
      </c>
      <c r="D168">
        <f>COUNTIF(F168:SB168,"="&amp;1)</f>
        <v>0</v>
      </c>
      <c r="E168">
        <f>COUNTIF(F168:SB168,"&lt;"&amp;1)</f>
        <v>0</v>
      </c>
      <c r="F168" s="2">
        <v>0.005434782608695652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>
      <c r="A169" s="2" t="s">
        <v>199</v>
      </c>
      <c r="B169" s="2">
        <f>MID(A169,1+FIND("|",SUBSTITUTE(A169,"/","|",LEN(A169)-LEN(SUBSTITUTE(A169,"/","")))),100)</f>
        <v>0</v>
      </c>
      <c r="C169">
        <f>COUNTIF(F169:SB169,"&gt;"&amp;0)</f>
        <v>0</v>
      </c>
      <c r="D169">
        <f>COUNTIF(F169:SB169,"="&amp;1)</f>
        <v>0</v>
      </c>
      <c r="E169">
        <f>COUNTIF(F169:SB169,"&lt;"&amp;1)</f>
        <v>0</v>
      </c>
      <c r="F169" s="2">
        <v>0.005434782608695652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>
      <c r="A170" s="2" t="s">
        <v>200</v>
      </c>
      <c r="B170" s="2">
        <f>MID(A170,1+FIND("|",SUBSTITUTE(A170,"/","|",LEN(A170)-LEN(SUBSTITUTE(A170,"/","")))),100)</f>
        <v>0</v>
      </c>
      <c r="C170">
        <f>COUNTIF(F170:SB170,"&gt;"&amp;0)</f>
        <v>0</v>
      </c>
      <c r="D170">
        <f>COUNTIF(F170:SB170,"="&amp;1)</f>
        <v>0</v>
      </c>
      <c r="E170">
        <f>COUNTIF(F170:SB170,"&lt;"&amp;1)</f>
        <v>0</v>
      </c>
      <c r="F170" s="2">
        <v>0.005434782608695652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>
      <c r="A171" s="2" t="s">
        <v>201</v>
      </c>
      <c r="B171" s="2">
        <f>MID(A171,1+FIND("|",SUBSTITUTE(A171,"/","|",LEN(A171)-LEN(SUBSTITUTE(A171,"/","")))),100)</f>
        <v>0</v>
      </c>
      <c r="C171">
        <f>COUNTIF(F171:SB171,"&gt;"&amp;0)</f>
        <v>0</v>
      </c>
      <c r="D171">
        <f>COUNTIF(F171:SB171,"="&amp;1)</f>
        <v>0</v>
      </c>
      <c r="E171">
        <f>COUNTIF(F171:SB171,"&lt;"&amp;1)</f>
        <v>0</v>
      </c>
      <c r="F171" s="2">
        <v>0.005434782608695652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>
      <c r="A172" s="2" t="s">
        <v>202</v>
      </c>
      <c r="B172" s="2">
        <f>MID(A172,1+FIND("|",SUBSTITUTE(A172,"/","|",LEN(A172)-LEN(SUBSTITUTE(A172,"/","")))),100)</f>
        <v>0</v>
      </c>
      <c r="C172">
        <f>COUNTIF(F172:SB172,"&gt;"&amp;0)</f>
        <v>0</v>
      </c>
      <c r="D172">
        <f>COUNTIF(F172:SB172,"="&amp;1)</f>
        <v>0</v>
      </c>
      <c r="E172">
        <f>COUNTIF(F172:SB172,"&lt;"&amp;1)</f>
        <v>0</v>
      </c>
      <c r="F172" s="2">
        <v>0.005434782608695652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>
      <c r="A173" s="2" t="s">
        <v>203</v>
      </c>
      <c r="B173" s="2">
        <f>MID(A173,1+FIND("|",SUBSTITUTE(A173,"/","|",LEN(A173)-LEN(SUBSTITUTE(A173,"/","")))),100)</f>
        <v>0</v>
      </c>
      <c r="C173">
        <f>COUNTIF(F173:SB173,"&gt;"&amp;0)</f>
        <v>0</v>
      </c>
      <c r="D173">
        <f>COUNTIF(F173:SB173,"="&amp;1)</f>
        <v>0</v>
      </c>
      <c r="E173">
        <f>COUNTIF(F173:SB173,"&lt;"&amp;1)</f>
        <v>0</v>
      </c>
      <c r="F173" s="2">
        <v>0.005434782608695652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>
      <c r="A174" s="2" t="s">
        <v>204</v>
      </c>
      <c r="B174" s="2">
        <f>MID(A174,1+FIND("|",SUBSTITUTE(A174,"/","|",LEN(A174)-LEN(SUBSTITUTE(A174,"/","")))),100)</f>
        <v>0</v>
      </c>
      <c r="C174">
        <f>COUNTIF(F174:SB174,"&gt;"&amp;0)</f>
        <v>0</v>
      </c>
      <c r="D174">
        <f>COUNTIF(F174:SB174,"="&amp;1)</f>
        <v>0</v>
      </c>
      <c r="E174">
        <f>COUNTIF(F174:SB174,"&lt;"&amp;1)</f>
        <v>0</v>
      </c>
      <c r="F174" s="2">
        <v>0.005434782608695652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>
      <c r="A175" s="2" t="s">
        <v>205</v>
      </c>
      <c r="B175" s="2">
        <f>MID(A175,1+FIND("|",SUBSTITUTE(A175,"/","|",LEN(A175)-LEN(SUBSTITUTE(A175,"/","")))),100)</f>
        <v>0</v>
      </c>
      <c r="C175">
        <f>COUNTIF(F175:SB175,"&gt;"&amp;0)</f>
        <v>0</v>
      </c>
      <c r="D175">
        <f>COUNTIF(F175:SB175,"="&amp;1)</f>
        <v>0</v>
      </c>
      <c r="E175">
        <f>COUNTIF(F175:SB175,"&lt;"&amp;1)</f>
        <v>0</v>
      </c>
      <c r="F175" s="2">
        <v>0.005434782608695652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>
      <c r="A176" s="2" t="s">
        <v>206</v>
      </c>
      <c r="B176" s="2">
        <f>MID(A176,1+FIND("|",SUBSTITUTE(A176,"/","|",LEN(A176)-LEN(SUBSTITUTE(A176,"/","")))),100)</f>
        <v>0</v>
      </c>
      <c r="C176">
        <f>COUNTIF(F176:SB176,"&gt;"&amp;0)</f>
        <v>0</v>
      </c>
      <c r="D176">
        <f>COUNTIF(F176:SB176,"="&amp;1)</f>
        <v>0</v>
      </c>
      <c r="E176">
        <f>COUNTIF(F176:SB176,"&lt;"&amp;1)</f>
        <v>0</v>
      </c>
      <c r="F176" s="2">
        <v>0.005434782608695652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>
      <c r="A177" s="2" t="s">
        <v>207</v>
      </c>
      <c r="B177" s="2">
        <f>MID(A177,1+FIND("|",SUBSTITUTE(A177,"/","|",LEN(A177)-LEN(SUBSTITUTE(A177,"/","")))),100)</f>
        <v>0</v>
      </c>
      <c r="C177">
        <f>COUNTIF(F177:SB177,"&gt;"&amp;0)</f>
        <v>0</v>
      </c>
      <c r="D177">
        <f>COUNTIF(F177:SB177,"="&amp;1)</f>
        <v>0</v>
      </c>
      <c r="E177">
        <f>COUNTIF(F177:SB177,"&lt;"&amp;1)</f>
        <v>0</v>
      </c>
      <c r="F177" s="2">
        <v>0.005434782608695652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>
      <c r="A178" s="2" t="s">
        <v>208</v>
      </c>
      <c r="B178" s="2">
        <f>MID(A178,1+FIND("|",SUBSTITUTE(A178,"/","|",LEN(A178)-LEN(SUBSTITUTE(A178,"/","")))),100)</f>
        <v>0</v>
      </c>
      <c r="C178">
        <f>COUNTIF(F178:SB178,"&gt;"&amp;0)</f>
        <v>0</v>
      </c>
      <c r="D178">
        <f>COUNTIF(F178:SB178,"="&amp;1)</f>
        <v>0</v>
      </c>
      <c r="E178">
        <f>COUNTIF(F178:SB178,"&lt;"&amp;1)</f>
        <v>0</v>
      </c>
      <c r="F178" s="2">
        <v>0.005434782608695652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>
      <c r="A179" s="2" t="s">
        <v>209</v>
      </c>
      <c r="B179" s="2">
        <f>MID(A179,1+FIND("|",SUBSTITUTE(A179,"/","|",LEN(A179)-LEN(SUBSTITUTE(A179,"/","")))),100)</f>
        <v>0</v>
      </c>
      <c r="C179">
        <f>COUNTIF(F179:SB179,"&gt;"&amp;0)</f>
        <v>0</v>
      </c>
      <c r="D179">
        <f>COUNTIF(F179:SB179,"="&amp;1)</f>
        <v>0</v>
      </c>
      <c r="E179">
        <f>COUNTIF(F179:SB179,"&lt;"&amp;1)</f>
        <v>0</v>
      </c>
      <c r="F179" s="2">
        <v>0.005434782608695652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>
      <c r="A180" s="2" t="s">
        <v>210</v>
      </c>
      <c r="B180" s="2">
        <f>MID(A180,1+FIND("|",SUBSTITUTE(A180,"/","|",LEN(A180)-LEN(SUBSTITUTE(A180,"/","")))),100)</f>
        <v>0</v>
      </c>
      <c r="C180">
        <f>COUNTIF(F180:SB180,"&gt;"&amp;0)</f>
        <v>0</v>
      </c>
      <c r="D180">
        <f>COUNTIF(F180:SB180,"="&amp;1)</f>
        <v>0</v>
      </c>
      <c r="E180">
        <f>COUNTIF(F180:SB180,"&lt;"&amp;1)</f>
        <v>0</v>
      </c>
      <c r="F180" s="2">
        <v>0.005434782608695652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>
      <c r="A181" s="2" t="s">
        <v>211</v>
      </c>
      <c r="B181" s="2">
        <f>MID(A181,1+FIND("|",SUBSTITUTE(A181,"/","|",LEN(A181)-LEN(SUBSTITUTE(A181,"/","")))),100)</f>
        <v>0</v>
      </c>
      <c r="C181">
        <f>COUNTIF(F181:SB181,"&gt;"&amp;0)</f>
        <v>0</v>
      </c>
      <c r="D181">
        <f>COUNTIF(F181:SB181,"="&amp;1)</f>
        <v>0</v>
      </c>
      <c r="E181">
        <f>COUNTIF(F181:SB181,"&lt;"&amp;1)</f>
        <v>0</v>
      </c>
      <c r="F181" s="2">
        <v>0.005434782608695652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>
      <c r="A182" s="2" t="s">
        <v>212</v>
      </c>
      <c r="B182" s="2">
        <f>MID(A182,1+FIND("|",SUBSTITUTE(A182,"/","|",LEN(A182)-LEN(SUBSTITUTE(A182,"/","")))),100)</f>
        <v>0</v>
      </c>
      <c r="C182">
        <f>COUNTIF(F182:SB182,"&gt;"&amp;0)</f>
        <v>0</v>
      </c>
      <c r="D182">
        <f>COUNTIF(F182:SB182,"="&amp;1)</f>
        <v>0</v>
      </c>
      <c r="E182">
        <f>COUNTIF(F182:SB182,"&lt;"&amp;1)</f>
        <v>0</v>
      </c>
      <c r="F182" s="2">
        <v>0.005434782608695652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>
      <c r="A183" s="2" t="s">
        <v>213</v>
      </c>
      <c r="B183" s="2">
        <f>MID(A183,1+FIND("|",SUBSTITUTE(A183,"/","|",LEN(A183)-LEN(SUBSTITUTE(A183,"/","")))),100)</f>
        <v>0</v>
      </c>
      <c r="C183">
        <f>COUNTIF(F183:SB183,"&gt;"&amp;0)</f>
        <v>0</v>
      </c>
      <c r="D183">
        <f>COUNTIF(F183:SB183,"="&amp;1)</f>
        <v>0</v>
      </c>
      <c r="E183">
        <f>COUNTIF(F183:SB183,"&lt;"&amp;1)</f>
        <v>0</v>
      </c>
      <c r="F183" s="2">
        <v>0.005434782608695652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>
      <c r="A184" s="2" t="s">
        <v>214</v>
      </c>
      <c r="B184" s="2">
        <f>MID(A184,1+FIND("|",SUBSTITUTE(A184,"/","|",LEN(A184)-LEN(SUBSTITUTE(A184,"/","")))),100)</f>
        <v>0</v>
      </c>
      <c r="C184">
        <f>COUNTIF(F184:SB184,"&gt;"&amp;0)</f>
        <v>0</v>
      </c>
      <c r="D184">
        <f>COUNTIF(F184:SB184,"="&amp;1)</f>
        <v>0</v>
      </c>
      <c r="E184">
        <f>COUNTIF(F184:SB184,"&lt;"&amp;1)</f>
        <v>0</v>
      </c>
      <c r="F184" s="2">
        <v>0.005434782608695652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>
      <c r="A185" s="2" t="s">
        <v>215</v>
      </c>
      <c r="B185" s="2">
        <f>MID(A185,1+FIND("|",SUBSTITUTE(A185,"/","|",LEN(A185)-LEN(SUBSTITUTE(A185,"/","")))),100)</f>
        <v>0</v>
      </c>
      <c r="C185">
        <f>COUNTIF(F185:SB185,"&gt;"&amp;0)</f>
        <v>0</v>
      </c>
      <c r="D185">
        <f>COUNTIF(F185:SB185,"="&amp;1)</f>
        <v>0</v>
      </c>
      <c r="E185">
        <f>COUNTIF(F185:SB185,"&lt;"&amp;1)</f>
        <v>0</v>
      </c>
      <c r="F185" s="2">
        <v>0.005434782608695652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>
      <c r="A186" s="2" t="s">
        <v>216</v>
      </c>
      <c r="B186" s="2">
        <f>MID(A186,1+FIND("|",SUBSTITUTE(A186,"/","|",LEN(A186)-LEN(SUBSTITUTE(A186,"/","")))),100)</f>
        <v>0</v>
      </c>
      <c r="C186">
        <f>COUNTIF(F186:SB186,"&gt;"&amp;0)</f>
        <v>0</v>
      </c>
      <c r="D186">
        <f>COUNTIF(F186:SB186,"="&amp;1)</f>
        <v>0</v>
      </c>
      <c r="E186">
        <f>COUNTIF(F186:SB186,"&lt;"&amp;1)</f>
        <v>0</v>
      </c>
      <c r="F186" s="2">
        <v>0.005434782608695652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>
      <c r="A187" s="2" t="s">
        <v>217</v>
      </c>
      <c r="B187" s="2">
        <f>MID(A187,1+FIND("|",SUBSTITUTE(A187,"/","|",LEN(A187)-LEN(SUBSTITUTE(A187,"/","")))),100)</f>
        <v>0</v>
      </c>
      <c r="C187">
        <f>COUNTIF(F187:SB187,"&gt;"&amp;0)</f>
        <v>0</v>
      </c>
      <c r="D187">
        <f>COUNTIF(F187:SB187,"="&amp;1)</f>
        <v>0</v>
      </c>
      <c r="E187">
        <f>COUNTIF(F187:SB187,"&lt;"&amp;1)</f>
        <v>0</v>
      </c>
      <c r="F187" s="2">
        <v>0.005434782608695652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>
      <c r="A188" s="2" t="s">
        <v>218</v>
      </c>
      <c r="B188" s="2">
        <f>MID(A188,1+FIND("|",SUBSTITUTE(A188,"/","|",LEN(A188)-LEN(SUBSTITUTE(A188,"/","")))),100)</f>
        <v>0</v>
      </c>
      <c r="C188">
        <f>COUNTIF(F188:SB188,"&gt;"&amp;0)</f>
        <v>0</v>
      </c>
      <c r="D188">
        <f>COUNTIF(F188:SB188,"="&amp;1)</f>
        <v>0</v>
      </c>
      <c r="E188">
        <f>COUNTIF(F188:SB188,"&lt;"&amp;1)</f>
        <v>0</v>
      </c>
      <c r="F188" s="2">
        <v>0.005434782608695652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>
      <c r="A189" s="2" t="s">
        <v>219</v>
      </c>
      <c r="B189" s="2">
        <f>MID(A189,1+FIND("|",SUBSTITUTE(A189,"/","|",LEN(A189)-LEN(SUBSTITUTE(A189,"/","")))),100)</f>
        <v>0</v>
      </c>
      <c r="C189">
        <f>COUNTIF(F189:SB189,"&gt;"&amp;0)</f>
        <v>0</v>
      </c>
      <c r="D189">
        <f>COUNTIF(F189:SB189,"="&amp;1)</f>
        <v>0</v>
      </c>
      <c r="E189">
        <f>COUNTIF(F189:SB189,"&lt;"&amp;1)</f>
        <v>0</v>
      </c>
      <c r="F189" s="2">
        <v>0.005434782608695652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>
      <c r="A190" s="2" t="s">
        <v>220</v>
      </c>
      <c r="B190" s="2">
        <f>MID(A190,1+FIND("|",SUBSTITUTE(A190,"/","|",LEN(A190)-LEN(SUBSTITUTE(A190,"/","")))),100)</f>
        <v>0</v>
      </c>
      <c r="C190">
        <f>COUNTIF(F190:SB190,"&gt;"&amp;0)</f>
        <v>0</v>
      </c>
      <c r="D190">
        <f>COUNTIF(F190:SB190,"="&amp;1)</f>
        <v>0</v>
      </c>
      <c r="E190">
        <f>COUNTIF(F190:SB190,"&lt;"&amp;1)</f>
        <v>0</v>
      </c>
      <c r="F190" s="2">
        <v>0.005434782608695652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>
      <c r="A191" s="2" t="s">
        <v>221</v>
      </c>
      <c r="B191" s="2">
        <f>MID(A191,1+FIND("|",SUBSTITUTE(A191,"/","|",LEN(A191)-LEN(SUBSTITUTE(A191,"/","")))),100)</f>
        <v>0</v>
      </c>
      <c r="C191">
        <f>COUNTIF(F191:SB191,"&gt;"&amp;0)</f>
        <v>0</v>
      </c>
      <c r="D191">
        <f>COUNTIF(F191:SB191,"="&amp;1)</f>
        <v>0</v>
      </c>
      <c r="E191">
        <f>COUNTIF(F191:SB191,"&lt;"&amp;1)</f>
        <v>0</v>
      </c>
      <c r="F191" s="2">
        <v>0.005434782608695652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>
      <c r="A192" s="2" t="s">
        <v>222</v>
      </c>
      <c r="B192" s="2">
        <f>MID(A192,1+FIND("|",SUBSTITUTE(A192,"/","|",LEN(A192)-LEN(SUBSTITUTE(A192,"/","")))),100)</f>
        <v>0</v>
      </c>
      <c r="C192">
        <f>COUNTIF(F192:SB192,"&gt;"&amp;0)</f>
        <v>0</v>
      </c>
      <c r="D192">
        <f>COUNTIF(F192:SB192,"="&amp;1)</f>
        <v>0</v>
      </c>
      <c r="E192">
        <f>COUNTIF(F192:SB192,"&lt;"&amp;1)</f>
        <v>0</v>
      </c>
      <c r="F192" s="2">
        <v>0.005434782608695652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>
      <c r="A193" s="2" t="s">
        <v>223</v>
      </c>
      <c r="B193" s="2">
        <f>MID(A193,1+FIND("|",SUBSTITUTE(A193,"/","|",LEN(A193)-LEN(SUBSTITUTE(A193,"/","")))),100)</f>
        <v>0</v>
      </c>
      <c r="C193">
        <f>COUNTIF(F193:SB193,"&gt;"&amp;0)</f>
        <v>0</v>
      </c>
      <c r="D193">
        <f>COUNTIF(F193:SB193,"="&amp;1)</f>
        <v>0</v>
      </c>
      <c r="E193">
        <f>COUNTIF(F193:SB193,"&lt;"&amp;1)</f>
        <v>0</v>
      </c>
      <c r="F193" s="2">
        <v>0.005434782608695652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>
      <c r="A194" s="2" t="s">
        <v>224</v>
      </c>
      <c r="B194" s="2">
        <f>MID(A194,1+FIND("|",SUBSTITUTE(A194,"/","|",LEN(A194)-LEN(SUBSTITUTE(A194,"/","")))),100)</f>
        <v>0</v>
      </c>
      <c r="C194">
        <f>COUNTIF(F194:SB194,"&gt;"&amp;0)</f>
        <v>0</v>
      </c>
      <c r="D194">
        <f>COUNTIF(F194:SB194,"="&amp;1)</f>
        <v>0</v>
      </c>
      <c r="E194">
        <f>COUNTIF(F194:SB194,"&lt;"&amp;1)</f>
        <v>0</v>
      </c>
      <c r="F194" s="2">
        <v>0.005434782608695652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>
      <c r="A195" s="2" t="s">
        <v>225</v>
      </c>
      <c r="B195" s="2">
        <f>MID(A195,1+FIND("|",SUBSTITUTE(A195,"/","|",LEN(A195)-LEN(SUBSTITUTE(A195,"/","")))),100)</f>
        <v>0</v>
      </c>
      <c r="C195">
        <f>COUNTIF(F195:SB195,"&gt;"&amp;0)</f>
        <v>0</v>
      </c>
      <c r="D195">
        <f>COUNTIF(F195:SB195,"="&amp;1)</f>
        <v>0</v>
      </c>
      <c r="E195">
        <f>COUNTIF(F195:SB195,"&lt;"&amp;1)</f>
        <v>0</v>
      </c>
      <c r="F195" s="2">
        <v>0.005434782608695652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>
      <c r="A196" s="2" t="s">
        <v>226</v>
      </c>
      <c r="B196" s="2">
        <f>MID(A196,1+FIND("|",SUBSTITUTE(A196,"/","|",LEN(A196)-LEN(SUBSTITUTE(A196,"/","")))),100)</f>
        <v>0</v>
      </c>
      <c r="C196">
        <f>COUNTIF(F196:SB196,"&gt;"&amp;0)</f>
        <v>0</v>
      </c>
      <c r="D196">
        <f>COUNTIF(F196:SB196,"="&amp;1)</f>
        <v>0</v>
      </c>
      <c r="E196">
        <f>COUNTIF(F196:SB196,"&lt;"&amp;1)</f>
        <v>0</v>
      </c>
      <c r="F196" s="2">
        <v>0.005434782608695652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>
      <c r="A197" s="2" t="s">
        <v>227</v>
      </c>
      <c r="B197" s="2">
        <f>MID(A197,1+FIND("|",SUBSTITUTE(A197,"/","|",LEN(A197)-LEN(SUBSTITUTE(A197,"/","")))),100)</f>
        <v>0</v>
      </c>
      <c r="C197">
        <f>COUNTIF(F197:SB197,"&gt;"&amp;0)</f>
        <v>0</v>
      </c>
      <c r="D197">
        <f>COUNTIF(F197:SB197,"="&amp;1)</f>
        <v>0</v>
      </c>
      <c r="E197">
        <f>COUNTIF(F197:SB197,"&lt;"&amp;1)</f>
        <v>0</v>
      </c>
      <c r="F197" s="2">
        <v>0.005434782608695652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>
      <c r="A198" s="2" t="s">
        <v>228</v>
      </c>
      <c r="B198" s="2">
        <f>MID(A198,1+FIND("|",SUBSTITUTE(A198,"/","|",LEN(A198)-LEN(SUBSTITUTE(A198,"/","")))),100)</f>
        <v>0</v>
      </c>
      <c r="C198">
        <f>COUNTIF(F198:SB198,"&gt;"&amp;0)</f>
        <v>0</v>
      </c>
      <c r="D198">
        <f>COUNTIF(F198:SB198,"="&amp;1)</f>
        <v>0</v>
      </c>
      <c r="E198">
        <f>COUNTIF(F198:SB198,"&lt;"&amp;1)</f>
        <v>0</v>
      </c>
      <c r="F198" s="2">
        <v>0.005434782608695652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>
      <c r="A199" s="2" t="s">
        <v>229</v>
      </c>
      <c r="B199" s="2">
        <f>MID(A199,1+FIND("|",SUBSTITUTE(A199,"/","|",LEN(A199)-LEN(SUBSTITUTE(A199,"/","")))),100)</f>
        <v>0</v>
      </c>
      <c r="C199">
        <f>COUNTIF(F199:SB199,"&gt;"&amp;0)</f>
        <v>0</v>
      </c>
      <c r="D199">
        <f>COUNTIF(F199:SB199,"="&amp;1)</f>
        <v>0</v>
      </c>
      <c r="E199">
        <f>COUNTIF(F199:SB199,"&lt;"&amp;1)</f>
        <v>0</v>
      </c>
      <c r="F199" s="2">
        <v>0.005434782608695652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>
      <c r="A200" s="2" t="s">
        <v>230</v>
      </c>
      <c r="B200" s="2">
        <f>MID(A200,1+FIND("|",SUBSTITUTE(A200,"/","|",LEN(A200)-LEN(SUBSTITUTE(A200,"/","")))),100)</f>
        <v>0</v>
      </c>
      <c r="C200">
        <f>COUNTIF(F200:SB200,"&gt;"&amp;0)</f>
        <v>0</v>
      </c>
      <c r="D200">
        <f>COUNTIF(F200:SB200,"="&amp;1)</f>
        <v>0</v>
      </c>
      <c r="E200">
        <f>COUNTIF(F200:SB200,"&lt;"&amp;1)</f>
        <v>0</v>
      </c>
      <c r="F200" s="2">
        <v>0.005434782608695652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>
      <c r="A201" s="2" t="s">
        <v>231</v>
      </c>
      <c r="B201" s="2">
        <f>MID(A201,1+FIND("|",SUBSTITUTE(A201,"/","|",LEN(A201)-LEN(SUBSTITUTE(A201,"/","")))),100)</f>
        <v>0</v>
      </c>
      <c r="C201">
        <f>COUNTIF(F201:SB201,"&gt;"&amp;0)</f>
        <v>0</v>
      </c>
      <c r="D201">
        <f>COUNTIF(F201:SB201,"="&amp;1)</f>
        <v>0</v>
      </c>
      <c r="E201">
        <f>COUNTIF(F201:SB201,"&lt;"&amp;1)</f>
        <v>0</v>
      </c>
      <c r="F201" s="2">
        <v>0.005434782608695652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>
      <c r="A202" s="2" t="s">
        <v>232</v>
      </c>
      <c r="B202" s="2">
        <f>MID(A202,1+FIND("|",SUBSTITUTE(A202,"/","|",LEN(A202)-LEN(SUBSTITUTE(A202,"/","")))),100)</f>
        <v>0</v>
      </c>
      <c r="C202">
        <f>COUNTIF(F202:SB202,"&gt;"&amp;0)</f>
        <v>0</v>
      </c>
      <c r="D202">
        <f>COUNTIF(F202:SB202,"="&amp;1)</f>
        <v>0</v>
      </c>
      <c r="E202">
        <f>COUNTIF(F202:SB202,"&lt;"&amp;1)</f>
        <v>0</v>
      </c>
      <c r="F202" s="2">
        <v>0.005434782608695652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>
      <c r="A203" s="2" t="s">
        <v>233</v>
      </c>
      <c r="B203" s="2">
        <f>MID(A203,1+FIND("|",SUBSTITUTE(A203,"/","|",LEN(A203)-LEN(SUBSTITUTE(A203,"/","")))),100)</f>
        <v>0</v>
      </c>
      <c r="C203">
        <f>COUNTIF(F203:SB203,"&gt;"&amp;0)</f>
        <v>0</v>
      </c>
      <c r="D203">
        <f>COUNTIF(F203:SB203,"="&amp;1)</f>
        <v>0</v>
      </c>
      <c r="E203">
        <f>COUNTIF(F203:SB203,"&lt;"&amp;1)</f>
        <v>0</v>
      </c>
      <c r="F203" s="2">
        <v>0.005434782608695652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>
      <c r="A204" s="2" t="s">
        <v>234</v>
      </c>
      <c r="B204" s="2">
        <f>MID(A204,1+FIND("|",SUBSTITUTE(A204,"/","|",LEN(A204)-LEN(SUBSTITUTE(A204,"/","")))),100)</f>
        <v>0</v>
      </c>
      <c r="C204">
        <f>COUNTIF(F204:SB204,"&gt;"&amp;0)</f>
        <v>0</v>
      </c>
      <c r="D204">
        <f>COUNTIF(F204:SB204,"="&amp;1)</f>
        <v>0</v>
      </c>
      <c r="E204">
        <f>COUNTIF(F204:SB204,"&lt;"&amp;1)</f>
        <v>0</v>
      </c>
      <c r="F204" s="2">
        <v>0.6739130434782609</v>
      </c>
      <c r="G204" s="2">
        <v>0.5714285714285714</v>
      </c>
      <c r="H204" s="2">
        <v>0.4736842105263158</v>
      </c>
      <c r="I204" s="2">
        <v>0.6666666666666666</v>
      </c>
      <c r="J204" s="2">
        <v>1</v>
      </c>
      <c r="K204" s="2">
        <v>0</v>
      </c>
      <c r="L204" s="2">
        <v>0.3333333333333333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>
      <c r="A205" s="2" t="s">
        <v>235</v>
      </c>
      <c r="B205" s="2">
        <f>MID(A205,1+FIND("|",SUBSTITUTE(A205,"/","|",LEN(A205)-LEN(SUBSTITUTE(A205,"/","")))),100)</f>
        <v>0</v>
      </c>
      <c r="C205">
        <f>COUNTIF(F205:SB205,"&gt;"&amp;0)</f>
        <v>0</v>
      </c>
      <c r="D205">
        <f>COUNTIF(F205:SB205,"="&amp;1)</f>
        <v>0</v>
      </c>
      <c r="E205">
        <f>COUNTIF(F205:SB205,"&lt;"&amp;1)</f>
        <v>0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</row>
    <row r="206" spans="1:19">
      <c r="A206" s="2" t="s">
        <v>236</v>
      </c>
      <c r="B206" s="2">
        <f>MID(A206,1+FIND("|",SUBSTITUTE(A206,"/","|",LEN(A206)-LEN(SUBSTITUTE(A206,"/","")))),100)</f>
        <v>0</v>
      </c>
      <c r="C206">
        <f>COUNTIF(F206:SB206,"&gt;"&amp;0)</f>
        <v>0</v>
      </c>
      <c r="D206">
        <f>COUNTIF(F206:SB206,"="&amp;1)</f>
        <v>0</v>
      </c>
      <c r="E206">
        <f>COUNTIF(F206:SB206,"&lt;"&amp;1)</f>
        <v>0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</row>
    <row r="207" spans="1:19">
      <c r="A207" s="2" t="s">
        <v>237</v>
      </c>
      <c r="B207" s="2">
        <f>MID(A207,1+FIND("|",SUBSTITUTE(A207,"/","|",LEN(A207)-LEN(SUBSTITUTE(A207,"/","")))),100)</f>
        <v>0</v>
      </c>
      <c r="C207">
        <f>COUNTIF(F207:SB207,"&gt;"&amp;0)</f>
        <v>0</v>
      </c>
      <c r="D207">
        <f>COUNTIF(F207:SB207,"="&amp;1)</f>
        <v>0</v>
      </c>
      <c r="E207">
        <f>COUNTIF(F207:SB207,"&lt;"&amp;1)</f>
        <v>0</v>
      </c>
      <c r="F207" s="2">
        <v>0.6739130434782609</v>
      </c>
      <c r="G207" s="2">
        <v>0.5714285714285714</v>
      </c>
      <c r="H207" s="2">
        <v>0.4736842105263158</v>
      </c>
      <c r="I207" s="2">
        <v>0.6666666666666666</v>
      </c>
      <c r="J207" s="2">
        <v>1</v>
      </c>
      <c r="K207" s="2">
        <v>0</v>
      </c>
      <c r="L207" s="2">
        <v>0.3333333333333333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>
      <c r="A208" s="2" t="s">
        <v>238</v>
      </c>
      <c r="B208" s="2">
        <f>MID(A208,1+FIND("|",SUBSTITUTE(A208,"/","|",LEN(A208)-LEN(SUBSTITUTE(A208,"/","")))),100)</f>
        <v>0</v>
      </c>
      <c r="C208">
        <f>COUNTIF(F208:SB208,"&gt;"&amp;0)</f>
        <v>0</v>
      </c>
      <c r="D208">
        <f>COUNTIF(F208:SB208,"="&amp;1)</f>
        <v>0</v>
      </c>
      <c r="E208">
        <f>COUNTIF(F208:SB208,"&lt;"&amp;1)</f>
        <v>0</v>
      </c>
      <c r="F208" s="2">
        <v>0.6739130434782609</v>
      </c>
      <c r="G208" s="2">
        <v>0.5714285714285714</v>
      </c>
      <c r="H208" s="2">
        <v>0.3684210526315789</v>
      </c>
      <c r="I208" s="2">
        <v>0.6666666666666666</v>
      </c>
      <c r="J208" s="2">
        <v>1</v>
      </c>
      <c r="K208" s="2">
        <v>0</v>
      </c>
      <c r="L208" s="2">
        <v>0.3333333333333333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>
      <c r="A209" s="2" t="s">
        <v>239</v>
      </c>
      <c r="B209" s="2">
        <f>MID(A209,1+FIND("|",SUBSTITUTE(A209,"/","|",LEN(A209)-LEN(SUBSTITUTE(A209,"/","")))),100)</f>
        <v>0</v>
      </c>
      <c r="C209">
        <f>COUNTIF(F209:SB209,"&gt;"&amp;0)</f>
        <v>0</v>
      </c>
      <c r="D209">
        <f>COUNTIF(F209:SB209,"="&amp;1)</f>
        <v>0</v>
      </c>
      <c r="E209">
        <f>COUNTIF(F209:SB209,"&lt;"&amp;1)</f>
        <v>0</v>
      </c>
      <c r="F209" s="2">
        <v>0.9728260869565216</v>
      </c>
      <c r="G209" s="2">
        <v>1</v>
      </c>
      <c r="H209" s="2">
        <v>0.8421052631578947</v>
      </c>
      <c r="I209" s="2">
        <v>1</v>
      </c>
      <c r="J209" s="2">
        <v>1</v>
      </c>
      <c r="K209" s="2">
        <v>1</v>
      </c>
      <c r="L209" s="2">
        <v>0.6666666666666666</v>
      </c>
      <c r="M209" s="2">
        <v>1</v>
      </c>
      <c r="N209" s="2">
        <v>0.5555555555555556</v>
      </c>
      <c r="O209" s="2">
        <v>0.8333333333333334</v>
      </c>
      <c r="P209" s="2">
        <v>0.9105691056910568</v>
      </c>
      <c r="Q209" s="2">
        <v>0.9393939393939394</v>
      </c>
      <c r="R209" s="2">
        <v>0.8</v>
      </c>
      <c r="S209" s="2">
        <v>1</v>
      </c>
    </row>
    <row r="210" spans="1:19">
      <c r="A210" s="2" t="s">
        <v>240</v>
      </c>
      <c r="B210" s="2">
        <f>MID(A210,1+FIND("|",SUBSTITUTE(A210,"/","|",LEN(A210)-LEN(SUBSTITUTE(A210,"/","")))),100)</f>
        <v>0</v>
      </c>
      <c r="C210">
        <f>COUNTIF(F210:SB210,"&gt;"&amp;0)</f>
        <v>0</v>
      </c>
      <c r="D210">
        <f>COUNTIF(F210:SB210,"="&amp;1)</f>
        <v>0</v>
      </c>
      <c r="E210">
        <f>COUNTIF(F210:SB210,"&lt;"&amp;1)</f>
        <v>0</v>
      </c>
      <c r="F210" s="2">
        <v>0.9782608695652174</v>
      </c>
      <c r="G210" s="2">
        <v>1</v>
      </c>
      <c r="H210" s="2">
        <v>0.8421052631578947</v>
      </c>
      <c r="I210" s="2">
        <v>1</v>
      </c>
      <c r="J210" s="2">
        <v>1</v>
      </c>
      <c r="K210" s="2">
        <v>1</v>
      </c>
      <c r="L210" s="2">
        <v>0.6666666666666666</v>
      </c>
      <c r="M210" s="2">
        <v>1</v>
      </c>
      <c r="N210" s="2">
        <v>0.5555555555555556</v>
      </c>
      <c r="O210" s="2">
        <v>0.8333333333333334</v>
      </c>
      <c r="P210" s="2">
        <v>0.9105691056910568</v>
      </c>
      <c r="Q210" s="2">
        <v>0.9393939393939394</v>
      </c>
      <c r="R210" s="2">
        <v>0.8</v>
      </c>
      <c r="S210" s="2">
        <v>1</v>
      </c>
    </row>
    <row r="211" spans="1:19">
      <c r="A211" s="2" t="s">
        <v>241</v>
      </c>
      <c r="B211" s="2">
        <f>MID(A211,1+FIND("|",SUBSTITUTE(A211,"/","|",LEN(A211)-LEN(SUBSTITUTE(A211,"/","")))),100)</f>
        <v>0</v>
      </c>
      <c r="C211">
        <f>COUNTIF(F211:SB211,"&gt;"&amp;0)</f>
        <v>0</v>
      </c>
      <c r="D211">
        <f>COUNTIF(F211:SB211,"="&amp;1)</f>
        <v>0</v>
      </c>
      <c r="E211">
        <f>COUNTIF(F211:SB211,"&lt;"&amp;1)</f>
        <v>0</v>
      </c>
      <c r="F211" s="2">
        <v>0.8641304347826086</v>
      </c>
      <c r="G211" s="2">
        <v>0.5714285714285714</v>
      </c>
      <c r="H211" s="2">
        <v>0.6842105263157895</v>
      </c>
      <c r="I211" s="2">
        <v>0.6666666666666666</v>
      </c>
      <c r="J211" s="2">
        <v>0</v>
      </c>
      <c r="K211" s="2">
        <v>0</v>
      </c>
      <c r="L211" s="2">
        <v>0.6666666666666666</v>
      </c>
      <c r="M211" s="2">
        <v>0.6666666666666666</v>
      </c>
      <c r="N211" s="2">
        <v>0.3333333333333333</v>
      </c>
      <c r="O211" s="2">
        <v>0.6666666666666666</v>
      </c>
      <c r="P211" s="2">
        <v>0.7560975609756098</v>
      </c>
      <c r="Q211" s="2">
        <v>0.6363636363636364</v>
      </c>
      <c r="R211" s="2">
        <v>0.4</v>
      </c>
      <c r="S211" s="2">
        <v>1</v>
      </c>
    </row>
    <row r="212" spans="1:19">
      <c r="A212" s="2" t="s">
        <v>242</v>
      </c>
      <c r="B212" s="2">
        <f>MID(A212,1+FIND("|",SUBSTITUTE(A212,"/","|",LEN(A212)-LEN(SUBSTITUTE(A212,"/","")))),100)</f>
        <v>0</v>
      </c>
      <c r="C212">
        <f>COUNTIF(F212:SB212,"&gt;"&amp;0)</f>
        <v>0</v>
      </c>
      <c r="D212">
        <f>COUNTIF(F212:SB212,"="&amp;1)</f>
        <v>0</v>
      </c>
      <c r="E212">
        <f>COUNTIF(F212:SB212,"&lt;"&amp;1)</f>
        <v>0</v>
      </c>
      <c r="F212" s="2">
        <v>0.9728260869565216</v>
      </c>
      <c r="G212" s="2">
        <v>1</v>
      </c>
      <c r="H212" s="2">
        <v>0.8421052631578947</v>
      </c>
      <c r="I212" s="2">
        <v>1</v>
      </c>
      <c r="J212" s="2">
        <v>1</v>
      </c>
      <c r="K212" s="2">
        <v>1</v>
      </c>
      <c r="L212" s="2">
        <v>0.6666666666666666</v>
      </c>
      <c r="M212" s="2">
        <v>1</v>
      </c>
      <c r="N212" s="2">
        <v>0.5555555555555556</v>
      </c>
      <c r="O212" s="2">
        <v>0.8333333333333334</v>
      </c>
      <c r="P212" s="2">
        <v>0.9105691056910568</v>
      </c>
      <c r="Q212" s="2">
        <v>0.9696969696969696</v>
      </c>
      <c r="R212" s="2">
        <v>0.8</v>
      </c>
      <c r="S212" s="2">
        <v>1</v>
      </c>
    </row>
    <row r="213" spans="1:19">
      <c r="A213" s="2" t="s">
        <v>243</v>
      </c>
      <c r="B213" s="2">
        <f>MID(A213,1+FIND("|",SUBSTITUTE(A213,"/","|",LEN(A213)-LEN(SUBSTITUTE(A213,"/","")))),100)</f>
        <v>0</v>
      </c>
      <c r="C213">
        <f>COUNTIF(F213:SB213,"&gt;"&amp;0)</f>
        <v>0</v>
      </c>
      <c r="D213">
        <f>COUNTIF(F213:SB213,"="&amp;1)</f>
        <v>0</v>
      </c>
      <c r="E213">
        <f>COUNTIF(F213:SB213,"&lt;"&amp;1)</f>
        <v>0</v>
      </c>
      <c r="F213" s="2">
        <v>0.9673913043478259</v>
      </c>
      <c r="G213" s="2">
        <v>1</v>
      </c>
      <c r="H213" s="2">
        <v>0.7894736842105263</v>
      </c>
      <c r="I213" s="2">
        <v>1</v>
      </c>
      <c r="J213" s="2">
        <v>1</v>
      </c>
      <c r="K213" s="2">
        <v>1</v>
      </c>
      <c r="L213" s="2">
        <v>0.6666666666666666</v>
      </c>
      <c r="M213" s="2">
        <v>1</v>
      </c>
      <c r="N213" s="2">
        <v>0.5555555555555556</v>
      </c>
      <c r="O213" s="2">
        <v>0.75</v>
      </c>
      <c r="P213" s="2">
        <v>0.8943089430894309</v>
      </c>
      <c r="Q213" s="2">
        <v>0.9393939393939394</v>
      </c>
      <c r="R213" s="2">
        <v>0.8</v>
      </c>
      <c r="S213" s="2">
        <v>1</v>
      </c>
    </row>
    <row r="214" spans="1:19">
      <c r="A214" s="2" t="s">
        <v>244</v>
      </c>
      <c r="B214" s="2">
        <f>MID(A214,1+FIND("|",SUBSTITUTE(A214,"/","|",LEN(A214)-LEN(SUBSTITUTE(A214,"/","")))),100)</f>
        <v>0</v>
      </c>
      <c r="C214">
        <f>COUNTIF(F214:SB214,"&gt;"&amp;0)</f>
        <v>0</v>
      </c>
      <c r="D214">
        <f>COUNTIF(F214:SB214,"="&amp;1)</f>
        <v>0</v>
      </c>
      <c r="E214">
        <f>COUNTIF(F214:SB214,"&lt;"&amp;1)</f>
        <v>0</v>
      </c>
      <c r="F214" s="2">
        <v>0.9782608695652174</v>
      </c>
      <c r="G214" s="2">
        <v>1</v>
      </c>
      <c r="H214" s="2">
        <v>0.8421052631578947</v>
      </c>
      <c r="I214" s="2">
        <v>1</v>
      </c>
      <c r="J214" s="2">
        <v>1</v>
      </c>
      <c r="K214" s="2">
        <v>1</v>
      </c>
      <c r="L214" s="2">
        <v>0.6666666666666666</v>
      </c>
      <c r="M214" s="2">
        <v>1</v>
      </c>
      <c r="N214" s="2">
        <v>0.5555555555555556</v>
      </c>
      <c r="O214" s="2">
        <v>0.9166666666666666</v>
      </c>
      <c r="P214" s="2">
        <v>0.9268292682926829</v>
      </c>
      <c r="Q214" s="2">
        <v>1</v>
      </c>
      <c r="R214" s="2">
        <v>0.8</v>
      </c>
      <c r="S214" s="2">
        <v>1</v>
      </c>
    </row>
    <row r="215" spans="1:19">
      <c r="A215" s="2" t="s">
        <v>245</v>
      </c>
      <c r="B215" s="2">
        <f>MID(A215,1+FIND("|",SUBSTITUTE(A215,"/","|",LEN(A215)-LEN(SUBSTITUTE(A215,"/","")))),100)</f>
        <v>0</v>
      </c>
      <c r="C215">
        <f>COUNTIF(F215:SB215,"&gt;"&amp;0)</f>
        <v>0</v>
      </c>
      <c r="D215">
        <f>COUNTIF(F215:SB215,"="&amp;1)</f>
        <v>0</v>
      </c>
      <c r="E215">
        <f>COUNTIF(F215:SB215,"&lt;"&amp;1)</f>
        <v>0</v>
      </c>
      <c r="F215" s="2">
        <v>0.9565217391304348</v>
      </c>
      <c r="G215" s="2">
        <v>1</v>
      </c>
      <c r="H215" s="2">
        <v>0.7894736842105263</v>
      </c>
      <c r="I215" s="2">
        <v>0.6666666666666666</v>
      </c>
      <c r="J215" s="2">
        <v>1</v>
      </c>
      <c r="K215" s="2">
        <v>0</v>
      </c>
      <c r="L215" s="2">
        <v>0.6666666666666666</v>
      </c>
      <c r="M215" s="2">
        <v>0.6666666666666666</v>
      </c>
      <c r="N215" s="2">
        <v>0.5555555555555556</v>
      </c>
      <c r="O215" s="2">
        <v>1</v>
      </c>
      <c r="P215" s="2">
        <v>0.951219512195122</v>
      </c>
      <c r="Q215" s="2">
        <v>1</v>
      </c>
      <c r="R215" s="2">
        <v>1</v>
      </c>
      <c r="S215" s="2">
        <v>1</v>
      </c>
    </row>
    <row r="216" spans="1:19">
      <c r="A216" s="2" t="s">
        <v>246</v>
      </c>
      <c r="B216" s="2">
        <f>MID(A216,1+FIND("|",SUBSTITUTE(A216,"/","|",LEN(A216)-LEN(SUBSTITUTE(A216,"/","")))),100)</f>
        <v>0</v>
      </c>
      <c r="C216">
        <f>COUNTIF(F216:SB216,"&gt;"&amp;0)</f>
        <v>0</v>
      </c>
      <c r="D216">
        <f>COUNTIF(F216:SB216,"="&amp;1)</f>
        <v>0</v>
      </c>
      <c r="E216">
        <f>COUNTIF(F216:SB216,"&lt;"&amp;1)</f>
        <v>0</v>
      </c>
      <c r="F216" s="2">
        <v>1</v>
      </c>
      <c r="G216" s="2">
        <v>1</v>
      </c>
      <c r="H216" s="2">
        <v>0.8947368421052632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</row>
    <row r="217" spans="1:19">
      <c r="A217" s="2" t="s">
        <v>247</v>
      </c>
      <c r="B217" s="2">
        <f>MID(A217,1+FIND("|",SUBSTITUTE(A217,"/","|",LEN(A217)-LEN(SUBSTITUTE(A217,"/","")))),100)</f>
        <v>0</v>
      </c>
      <c r="C217">
        <f>COUNTIF(F217:SB217,"&gt;"&amp;0)</f>
        <v>0</v>
      </c>
      <c r="D217">
        <f>COUNTIF(F217:SB217,"="&amp;1)</f>
        <v>0</v>
      </c>
      <c r="E217">
        <f>COUNTIF(F217:SB217,"&lt;"&amp;1)</f>
        <v>0</v>
      </c>
      <c r="F217" s="2">
        <v>0.5760869565217391</v>
      </c>
      <c r="G217" s="2">
        <v>0.5714285714285714</v>
      </c>
      <c r="H217" s="2">
        <v>0.7368421052631579</v>
      </c>
      <c r="I217" s="2">
        <v>1</v>
      </c>
      <c r="J217" s="2">
        <v>1</v>
      </c>
      <c r="K217" s="2">
        <v>1</v>
      </c>
      <c r="L217" s="2">
        <v>0.3333333333333333</v>
      </c>
      <c r="M217" s="2">
        <v>1</v>
      </c>
      <c r="N217" s="2">
        <v>0.5555555555555556</v>
      </c>
      <c r="O217" s="2">
        <v>0.5</v>
      </c>
      <c r="P217" s="2">
        <v>0.8292682926829268</v>
      </c>
      <c r="Q217" s="2">
        <v>0.8787878787878788</v>
      </c>
      <c r="R217" s="2">
        <v>0.8</v>
      </c>
      <c r="S217" s="2">
        <v>0</v>
      </c>
    </row>
    <row r="218" spans="1:19">
      <c r="A218" s="2" t="s">
        <v>248</v>
      </c>
      <c r="B218" s="2">
        <f>MID(A218,1+FIND("|",SUBSTITUTE(A218,"/","|",LEN(A218)-LEN(SUBSTITUTE(A218,"/","")))),100)</f>
        <v>0</v>
      </c>
      <c r="C218">
        <f>COUNTIF(F218:SB218,"&gt;"&amp;0)</f>
        <v>0</v>
      </c>
      <c r="D218">
        <f>COUNTIF(F218:SB218,"="&amp;1)</f>
        <v>0</v>
      </c>
      <c r="E218">
        <f>COUNTIF(F218:SB218,"&lt;"&amp;1)</f>
        <v>0</v>
      </c>
      <c r="F218" s="2">
        <v>0.4402173913043478</v>
      </c>
      <c r="G218" s="2">
        <v>0.5</v>
      </c>
      <c r="H218" s="2">
        <v>0.631578947368421</v>
      </c>
      <c r="I218" s="2">
        <v>0.3333333333333333</v>
      </c>
      <c r="J218" s="2">
        <v>0</v>
      </c>
      <c r="K218" s="2">
        <v>1</v>
      </c>
      <c r="L218" s="2">
        <v>0.3333333333333333</v>
      </c>
      <c r="M218" s="2">
        <v>1</v>
      </c>
      <c r="N218" s="2">
        <v>0.5555555555555556</v>
      </c>
      <c r="O218" s="2">
        <v>0.3333333333333333</v>
      </c>
      <c r="P218" s="2">
        <v>0.8211382113821138</v>
      </c>
      <c r="Q218" s="2">
        <v>0.8484848484848485</v>
      </c>
      <c r="R218" s="2">
        <v>0.8</v>
      </c>
      <c r="S218" s="2">
        <v>0</v>
      </c>
    </row>
    <row r="219" spans="1:19">
      <c r="A219" s="2" t="s">
        <v>249</v>
      </c>
      <c r="B219" s="2">
        <f>MID(A219,1+FIND("|",SUBSTITUTE(A219,"/","|",LEN(A219)-LEN(SUBSTITUTE(A219,"/","")))),100)</f>
        <v>0</v>
      </c>
      <c r="C219">
        <f>COUNTIF(F219:SB219,"&gt;"&amp;0)</f>
        <v>0</v>
      </c>
      <c r="D219">
        <f>COUNTIF(F219:SB219,"="&amp;1)</f>
        <v>0</v>
      </c>
      <c r="E219">
        <f>COUNTIF(F219:SB219,"&lt;"&amp;1)</f>
        <v>0</v>
      </c>
      <c r="F219" s="2">
        <v>0.9673913043478259</v>
      </c>
      <c r="G219" s="2">
        <v>1</v>
      </c>
      <c r="H219" s="2">
        <v>0.7894736842105263</v>
      </c>
      <c r="I219" s="2">
        <v>1</v>
      </c>
      <c r="J219" s="2">
        <v>1</v>
      </c>
      <c r="K219" s="2">
        <v>1</v>
      </c>
      <c r="L219" s="2">
        <v>0.6666666666666666</v>
      </c>
      <c r="M219" s="2">
        <v>1</v>
      </c>
      <c r="N219" s="2">
        <v>0.5555555555555556</v>
      </c>
      <c r="O219" s="2">
        <v>0.8333333333333334</v>
      </c>
      <c r="P219" s="2">
        <v>0.9105691056910568</v>
      </c>
      <c r="Q219" s="2">
        <v>0.9696969696969696</v>
      </c>
      <c r="R219" s="2">
        <v>0.8</v>
      </c>
      <c r="S219" s="2">
        <v>1</v>
      </c>
    </row>
    <row r="220" spans="1:19">
      <c r="A220" s="2" t="s">
        <v>250</v>
      </c>
      <c r="B220" s="2">
        <f>MID(A220,1+FIND("|",SUBSTITUTE(A220,"/","|",LEN(A220)-LEN(SUBSTITUTE(A220,"/","")))),100)</f>
        <v>0</v>
      </c>
      <c r="C220">
        <f>COUNTIF(F220:SB220,"&gt;"&amp;0)</f>
        <v>0</v>
      </c>
      <c r="D220">
        <f>COUNTIF(F220:SB220,"="&amp;1)</f>
        <v>0</v>
      </c>
      <c r="E220">
        <f>COUNTIF(F220:SB220,"&lt;"&amp;1)</f>
        <v>0</v>
      </c>
      <c r="F220" s="2">
        <v>0.9782608695652174</v>
      </c>
      <c r="G220" s="2">
        <v>1</v>
      </c>
      <c r="H220" s="2">
        <v>0.8421052631578947</v>
      </c>
      <c r="I220" s="2">
        <v>1</v>
      </c>
      <c r="J220" s="2">
        <v>1</v>
      </c>
      <c r="K220" s="2">
        <v>1</v>
      </c>
      <c r="L220" s="2">
        <v>0.6666666666666666</v>
      </c>
      <c r="M220" s="2">
        <v>1</v>
      </c>
      <c r="N220" s="2">
        <v>0.5555555555555556</v>
      </c>
      <c r="O220" s="2">
        <v>0.3333333333333333</v>
      </c>
      <c r="P220" s="2">
        <v>0.8211382113821138</v>
      </c>
      <c r="Q220" s="2">
        <v>0.8484848484848485</v>
      </c>
      <c r="R220" s="2">
        <v>0.8</v>
      </c>
      <c r="S220" s="2">
        <v>0</v>
      </c>
    </row>
    <row r="221" spans="1:19">
      <c r="A221" s="2" t="s">
        <v>251</v>
      </c>
      <c r="B221" s="2">
        <f>MID(A221,1+FIND("|",SUBSTITUTE(A221,"/","|",LEN(A221)-LEN(SUBSTITUTE(A221,"/","")))),100)</f>
        <v>0</v>
      </c>
      <c r="C221">
        <f>COUNTIF(F221:SB221,"&gt;"&amp;0)</f>
        <v>0</v>
      </c>
      <c r="D221">
        <f>COUNTIF(F221:SB221,"="&amp;1)</f>
        <v>0</v>
      </c>
      <c r="E221">
        <f>COUNTIF(F221:SB221,"&lt;"&amp;1)</f>
        <v>0</v>
      </c>
      <c r="F221" s="2">
        <v>0.2934782608695652</v>
      </c>
      <c r="G221" s="2">
        <v>0.3571428571428572</v>
      </c>
      <c r="H221" s="2">
        <v>0.3157894736842105</v>
      </c>
      <c r="I221" s="2">
        <v>0.3333333333333333</v>
      </c>
      <c r="J221" s="2">
        <v>0</v>
      </c>
      <c r="K221" s="2">
        <v>0</v>
      </c>
      <c r="L221" s="2">
        <v>0</v>
      </c>
      <c r="M221" s="2">
        <v>0.6666666666666666</v>
      </c>
      <c r="N221" s="2">
        <v>0.6666666666666666</v>
      </c>
      <c r="O221" s="2">
        <v>0.4166666666666667</v>
      </c>
      <c r="P221" s="2">
        <v>0.6422764227642277</v>
      </c>
      <c r="Q221" s="2">
        <v>0.9696969696969696</v>
      </c>
      <c r="R221" s="2">
        <v>1</v>
      </c>
      <c r="S221" s="2">
        <v>1</v>
      </c>
    </row>
    <row r="222" spans="1:19">
      <c r="A222" s="2" t="s">
        <v>252</v>
      </c>
      <c r="B222" s="2">
        <f>MID(A222,1+FIND("|",SUBSTITUTE(A222,"/","|",LEN(A222)-LEN(SUBSTITUTE(A222,"/","")))),100)</f>
        <v>0</v>
      </c>
      <c r="C222">
        <f>COUNTIF(F222:SB222,"&gt;"&amp;0)</f>
        <v>0</v>
      </c>
      <c r="D222">
        <f>COUNTIF(F222:SB222,"="&amp;1)</f>
        <v>0</v>
      </c>
      <c r="E222">
        <f>COUNTIF(F222:SB222,"&lt;"&amp;1)</f>
        <v>0</v>
      </c>
      <c r="F222" s="2">
        <v>0.6358695652173914</v>
      </c>
      <c r="G222" s="2">
        <v>0.5714285714285714</v>
      </c>
      <c r="H222" s="2">
        <v>0.3684210526315789</v>
      </c>
      <c r="I222" s="2">
        <v>0.6666666666666666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>
      <c r="A223" s="2" t="s">
        <v>253</v>
      </c>
      <c r="B223" s="2">
        <f>MID(A223,1+FIND("|",SUBSTITUTE(A223,"/","|",LEN(A223)-LEN(SUBSTITUTE(A223,"/","")))),100)</f>
        <v>0</v>
      </c>
      <c r="C223">
        <f>COUNTIF(F223:SB223,"&gt;"&amp;0)</f>
        <v>0</v>
      </c>
      <c r="D223">
        <f>COUNTIF(F223:SB223,"="&amp;1)</f>
        <v>0</v>
      </c>
      <c r="E223">
        <f>COUNTIF(F223:SB223,"&lt;"&amp;1)</f>
        <v>0</v>
      </c>
      <c r="F223" s="2">
        <v>0.9239130434782608</v>
      </c>
      <c r="G223" s="2">
        <v>0.9285714285714286</v>
      </c>
      <c r="H223" s="2">
        <v>0.6842105263157895</v>
      </c>
      <c r="I223" s="2">
        <v>1</v>
      </c>
      <c r="J223" s="2">
        <v>1</v>
      </c>
      <c r="K223" s="2">
        <v>0</v>
      </c>
      <c r="L223" s="2">
        <v>0</v>
      </c>
      <c r="M223" s="2">
        <v>0.6666666666666666</v>
      </c>
      <c r="N223" s="2">
        <v>0.6666666666666666</v>
      </c>
      <c r="O223" s="2">
        <v>0.4166666666666667</v>
      </c>
      <c r="P223" s="2">
        <v>0.6422764227642277</v>
      </c>
      <c r="Q223" s="2">
        <v>0.9696969696969696</v>
      </c>
      <c r="R223" s="2">
        <v>1</v>
      </c>
      <c r="S223" s="2">
        <v>1</v>
      </c>
    </row>
    <row r="224" spans="1:19">
      <c r="A224" s="2" t="s">
        <v>254</v>
      </c>
      <c r="B224" s="2">
        <f>MID(A224,1+FIND("|",SUBSTITUTE(A224,"/","|",LEN(A224)-LEN(SUBSTITUTE(A224,"/","")))),100)</f>
        <v>0</v>
      </c>
      <c r="C224">
        <f>COUNTIF(F224:SB224,"&gt;"&amp;0)</f>
        <v>0</v>
      </c>
      <c r="D224">
        <f>COUNTIF(F224:SB224,"="&amp;1)</f>
        <v>0</v>
      </c>
      <c r="E224">
        <f>COUNTIF(F224:SB224,"&lt;"&amp;1)</f>
        <v>0</v>
      </c>
      <c r="F224" s="2">
        <v>0.2934782608695652</v>
      </c>
      <c r="G224" s="2">
        <v>0.3571428571428572</v>
      </c>
      <c r="H224" s="2">
        <v>0.3157894736842105</v>
      </c>
      <c r="I224" s="2">
        <v>0.3333333333333333</v>
      </c>
      <c r="J224" s="2">
        <v>0</v>
      </c>
      <c r="K224" s="2">
        <v>0</v>
      </c>
      <c r="L224" s="2">
        <v>0</v>
      </c>
      <c r="M224" s="2">
        <v>0.6666666666666666</v>
      </c>
      <c r="N224" s="2">
        <v>0.6666666666666666</v>
      </c>
      <c r="O224" s="2">
        <v>0.4166666666666667</v>
      </c>
      <c r="P224" s="2">
        <v>0.6422764227642277</v>
      </c>
      <c r="Q224" s="2">
        <v>0.9696969696969696</v>
      </c>
      <c r="R224" s="2">
        <v>1</v>
      </c>
      <c r="S224" s="2">
        <v>1</v>
      </c>
    </row>
    <row r="225" spans="1:19">
      <c r="A225" s="2" t="s">
        <v>255</v>
      </c>
      <c r="B225" s="2">
        <f>MID(A225,1+FIND("|",SUBSTITUTE(A225,"/","|",LEN(A225)-LEN(SUBSTITUTE(A225,"/","")))),100)</f>
        <v>0</v>
      </c>
      <c r="C225">
        <f>COUNTIF(F225:SB225,"&gt;"&amp;0)</f>
        <v>0</v>
      </c>
      <c r="D225">
        <f>COUNTIF(F225:SB225,"="&amp;1)</f>
        <v>0</v>
      </c>
      <c r="E225">
        <f>COUNTIF(F225:SB225,"&lt;"&amp;1)</f>
        <v>0</v>
      </c>
      <c r="F225" s="2">
        <v>0.6358695652173914</v>
      </c>
      <c r="G225" s="2">
        <v>0.5714285714285714</v>
      </c>
      <c r="H225" s="2">
        <v>0.3684210526315789</v>
      </c>
      <c r="I225" s="2">
        <v>0.6666666666666666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>
      <c r="A226" s="2" t="s">
        <v>256</v>
      </c>
      <c r="B226" s="2">
        <f>MID(A226,1+FIND("|",SUBSTITUTE(A226,"/","|",LEN(A226)-LEN(SUBSTITUTE(A226,"/","")))),100)</f>
        <v>0</v>
      </c>
      <c r="C226">
        <f>COUNTIF(F226:SB226,"&gt;"&amp;0)</f>
        <v>0</v>
      </c>
      <c r="D226">
        <f>COUNTIF(F226:SB226,"="&amp;1)</f>
        <v>0</v>
      </c>
      <c r="E226">
        <f>COUNTIF(F226:SB226,"&lt;"&amp;1)</f>
        <v>0</v>
      </c>
      <c r="F226" s="2">
        <v>0</v>
      </c>
      <c r="G226" s="2">
        <v>0.07142857142857142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>
      <c r="A227" s="2" t="s">
        <v>257</v>
      </c>
      <c r="B227" s="2">
        <f>MID(A227,1+FIND("|",SUBSTITUTE(A227,"/","|",LEN(A227)-LEN(SUBSTITUTE(A227,"/","")))),100)</f>
        <v>0</v>
      </c>
      <c r="C227">
        <f>COUNTIF(F227:SB227,"&gt;"&amp;0)</f>
        <v>0</v>
      </c>
      <c r="D227">
        <f>COUNTIF(F227:SB227,"="&amp;1)</f>
        <v>0</v>
      </c>
      <c r="E227">
        <f>COUNTIF(F227:SB227,"&lt;"&amp;1)</f>
        <v>0</v>
      </c>
      <c r="F227" s="2">
        <v>0.8369565217391305</v>
      </c>
      <c r="G227" s="2">
        <v>0.8571428571428571</v>
      </c>
      <c r="H227" s="2">
        <v>0.5263157894736842</v>
      </c>
      <c r="I227" s="2">
        <v>1</v>
      </c>
      <c r="J227" s="2">
        <v>1</v>
      </c>
      <c r="K227" s="2">
        <v>0</v>
      </c>
      <c r="L227" s="2">
        <v>0</v>
      </c>
      <c r="M227" s="2">
        <v>0.6666666666666666</v>
      </c>
      <c r="N227" s="2">
        <v>0.6666666666666666</v>
      </c>
      <c r="O227" s="2">
        <v>0.4166666666666667</v>
      </c>
      <c r="P227" s="2">
        <v>0.6422764227642277</v>
      </c>
      <c r="Q227" s="2">
        <v>0.9696969696969696</v>
      </c>
      <c r="R227" s="2">
        <v>1</v>
      </c>
      <c r="S227" s="2">
        <v>1</v>
      </c>
    </row>
    <row r="228" spans="1:19">
      <c r="A228" s="2" t="s">
        <v>258</v>
      </c>
      <c r="B228" s="2">
        <f>MID(A228,1+FIND("|",SUBSTITUTE(A228,"/","|",LEN(A228)-LEN(SUBSTITUTE(A228,"/","")))),100)</f>
        <v>0</v>
      </c>
      <c r="C228">
        <f>COUNTIF(F228:SB228,"&gt;"&amp;0)</f>
        <v>0</v>
      </c>
      <c r="D228">
        <f>COUNTIF(F228:SB228,"="&amp;1)</f>
        <v>0</v>
      </c>
      <c r="E228">
        <f>COUNTIF(F228:SB228,"&lt;"&amp;1)</f>
        <v>0</v>
      </c>
      <c r="F228" s="2">
        <v>0.8369565217391305</v>
      </c>
      <c r="G228" s="2">
        <v>0.8571428571428571</v>
      </c>
      <c r="H228" s="2">
        <v>0.5263157894736842</v>
      </c>
      <c r="I228" s="2">
        <v>1</v>
      </c>
      <c r="J228" s="2">
        <v>1</v>
      </c>
      <c r="K228" s="2">
        <v>0</v>
      </c>
      <c r="L228" s="2">
        <v>0</v>
      </c>
      <c r="M228" s="2">
        <v>0.6666666666666666</v>
      </c>
      <c r="N228" s="2">
        <v>0.6666666666666666</v>
      </c>
      <c r="O228" s="2">
        <v>0.4166666666666667</v>
      </c>
      <c r="P228" s="2">
        <v>0.6422764227642277</v>
      </c>
      <c r="Q228" s="2">
        <v>0.9696969696969696</v>
      </c>
      <c r="R228" s="2">
        <v>1</v>
      </c>
      <c r="S228" s="2">
        <v>1</v>
      </c>
    </row>
    <row r="229" spans="1:19">
      <c r="A229" s="2" t="s">
        <v>259</v>
      </c>
      <c r="B229" s="2">
        <f>MID(A229,1+FIND("|",SUBSTITUTE(A229,"/","|",LEN(A229)-LEN(SUBSTITUTE(A229,"/","")))),100)</f>
        <v>0</v>
      </c>
      <c r="C229">
        <f>COUNTIF(F229:SB229,"&gt;"&amp;0)</f>
        <v>0</v>
      </c>
      <c r="D229">
        <f>COUNTIF(F229:SB229,"="&amp;1)</f>
        <v>0</v>
      </c>
      <c r="E229">
        <f>COUNTIF(F229:SB229,"&lt;"&amp;1)</f>
        <v>0</v>
      </c>
      <c r="F229" s="2">
        <v>0.2065217391304348</v>
      </c>
      <c r="G229" s="2">
        <v>0.5</v>
      </c>
      <c r="H229" s="2">
        <v>0.4736842105263158</v>
      </c>
      <c r="I229" s="2">
        <v>0.3333333333333333</v>
      </c>
      <c r="J229" s="2">
        <v>0</v>
      </c>
      <c r="K229" s="2">
        <v>0</v>
      </c>
      <c r="L229" s="2">
        <v>0</v>
      </c>
      <c r="M229" s="2">
        <v>0</v>
      </c>
      <c r="N229" s="2">
        <v>0.6666666666666666</v>
      </c>
      <c r="O229" s="2">
        <v>0.25</v>
      </c>
      <c r="P229" s="2">
        <v>0.3414634146341464</v>
      </c>
      <c r="Q229" s="2">
        <v>0.696969696969697</v>
      </c>
      <c r="R229" s="2">
        <v>0.8666666666666667</v>
      </c>
      <c r="S229" s="2">
        <v>1</v>
      </c>
    </row>
    <row r="230" spans="1:19">
      <c r="A230" s="2" t="s">
        <v>260</v>
      </c>
      <c r="B230" s="2">
        <f>MID(A230,1+FIND("|",SUBSTITUTE(A230,"/","|",LEN(A230)-LEN(SUBSTITUTE(A230,"/","")))),100)</f>
        <v>0</v>
      </c>
      <c r="C230">
        <f>COUNTIF(F230:SB230,"&gt;"&amp;0)</f>
        <v>0</v>
      </c>
      <c r="D230">
        <f>COUNTIF(F230:SB230,"="&amp;1)</f>
        <v>0</v>
      </c>
      <c r="E230">
        <f>COUNTIF(F230:SB230,"&lt;"&amp;1)</f>
        <v>0</v>
      </c>
      <c r="F230" s="2">
        <v>0.2934782608695652</v>
      </c>
      <c r="G230" s="2">
        <v>0.5</v>
      </c>
      <c r="H230" s="2">
        <v>0.4736842105263158</v>
      </c>
      <c r="I230" s="2">
        <v>0.3333333333333333</v>
      </c>
      <c r="J230" s="2">
        <v>0</v>
      </c>
      <c r="K230" s="2">
        <v>0</v>
      </c>
      <c r="L230" s="2">
        <v>0</v>
      </c>
      <c r="M230" s="2">
        <v>0.6666666666666666</v>
      </c>
      <c r="N230" s="2">
        <v>0.6666666666666666</v>
      </c>
      <c r="O230" s="2">
        <v>0.25</v>
      </c>
      <c r="P230" s="2">
        <v>0.4065040650406504</v>
      </c>
      <c r="Q230" s="2">
        <v>0.7575757575757576</v>
      </c>
      <c r="R230" s="2">
        <v>0.9333333333333332</v>
      </c>
      <c r="S230" s="2">
        <v>1</v>
      </c>
    </row>
    <row r="231" spans="1:19">
      <c r="A231" s="2" t="s">
        <v>261</v>
      </c>
      <c r="B231" s="2">
        <f>MID(A231,1+FIND("|",SUBSTITUTE(A231,"/","|",LEN(A231)-LEN(SUBSTITUTE(A231,"/","")))),100)</f>
        <v>0</v>
      </c>
      <c r="C231">
        <f>COUNTIF(F231:SB231,"&gt;"&amp;0)</f>
        <v>0</v>
      </c>
      <c r="D231">
        <f>COUNTIF(F231:SB231,"="&amp;1)</f>
        <v>0</v>
      </c>
      <c r="E231">
        <f>COUNTIF(F231:SB231,"&lt;"&amp;1)</f>
        <v>0</v>
      </c>
      <c r="F231" s="2">
        <v>0.2065217391304348</v>
      </c>
      <c r="G231" s="2">
        <v>0.5</v>
      </c>
      <c r="H231" s="2">
        <v>0.4736842105263158</v>
      </c>
      <c r="I231" s="2">
        <v>0.3333333333333333</v>
      </c>
      <c r="J231" s="2">
        <v>0</v>
      </c>
      <c r="K231" s="2">
        <v>0</v>
      </c>
      <c r="L231" s="2">
        <v>0</v>
      </c>
      <c r="M231" s="2">
        <v>0</v>
      </c>
      <c r="N231" s="2">
        <v>0.6666666666666666</v>
      </c>
      <c r="O231" s="2">
        <v>0.25</v>
      </c>
      <c r="P231" s="2">
        <v>0.3414634146341464</v>
      </c>
      <c r="Q231" s="2">
        <v>0.696969696969697</v>
      </c>
      <c r="R231" s="2">
        <v>0.8666666666666667</v>
      </c>
      <c r="S231" s="2">
        <v>1</v>
      </c>
    </row>
    <row r="232" spans="1:19">
      <c r="A232" s="2" t="s">
        <v>262</v>
      </c>
      <c r="B232" s="2">
        <f>MID(A232,1+FIND("|",SUBSTITUTE(A232,"/","|",LEN(A232)-LEN(SUBSTITUTE(A232,"/","")))),100)</f>
        <v>0</v>
      </c>
      <c r="C232">
        <f>COUNTIF(F232:SB232,"&gt;"&amp;0)</f>
        <v>0</v>
      </c>
      <c r="D232">
        <f>COUNTIF(F232:SB232,"="&amp;1)</f>
        <v>0</v>
      </c>
      <c r="E232">
        <f>COUNTIF(F232:SB232,"&lt;"&amp;1)</f>
        <v>0</v>
      </c>
      <c r="F232" s="2">
        <v>0.2934782608695652</v>
      </c>
      <c r="G232" s="2">
        <v>0.5</v>
      </c>
      <c r="H232" s="2">
        <v>0.4736842105263158</v>
      </c>
      <c r="I232" s="2">
        <v>0.3333333333333333</v>
      </c>
      <c r="J232" s="2">
        <v>0</v>
      </c>
      <c r="K232" s="2">
        <v>0</v>
      </c>
      <c r="L232" s="2">
        <v>0</v>
      </c>
      <c r="M232" s="2">
        <v>0.6666666666666666</v>
      </c>
      <c r="N232" s="2">
        <v>0.6666666666666666</v>
      </c>
      <c r="O232" s="2">
        <v>0.25</v>
      </c>
      <c r="P232" s="2">
        <v>0.4065040650406504</v>
      </c>
      <c r="Q232" s="2">
        <v>0.7575757575757576</v>
      </c>
      <c r="R232" s="2">
        <v>0.9333333333333332</v>
      </c>
      <c r="S232" s="2">
        <v>1</v>
      </c>
    </row>
    <row r="233" spans="1:19">
      <c r="A233" s="2" t="s">
        <v>263</v>
      </c>
      <c r="B233" s="2">
        <f>MID(A233,1+FIND("|",SUBSTITUTE(A233,"/","|",LEN(A233)-LEN(SUBSTITUTE(A233,"/","")))),100)</f>
        <v>0</v>
      </c>
      <c r="C233">
        <f>COUNTIF(F233:SB233,"&gt;"&amp;0)</f>
        <v>0</v>
      </c>
      <c r="D233">
        <f>COUNTIF(F233:SB233,"="&amp;1)</f>
        <v>0</v>
      </c>
      <c r="E233">
        <f>COUNTIF(F233:SB233,"&lt;"&amp;1)</f>
        <v>0</v>
      </c>
      <c r="F233" s="2">
        <v>0.2445652173913044</v>
      </c>
      <c r="G233" s="2">
        <v>0.5</v>
      </c>
      <c r="H233" s="2">
        <v>0.05263157894736842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0.1111111111111111</v>
      </c>
      <c r="O233" s="2">
        <v>0.1666666666666667</v>
      </c>
      <c r="P233" s="2">
        <v>0.1951219512195122</v>
      </c>
      <c r="Q233" s="2">
        <v>0.3939393939393939</v>
      </c>
      <c r="R233" s="2">
        <v>0.1333333333333333</v>
      </c>
      <c r="S233" s="2">
        <v>0</v>
      </c>
    </row>
    <row r="234" spans="1:19">
      <c r="A234" s="2" t="s">
        <v>264</v>
      </c>
      <c r="B234" s="2">
        <f>MID(A234,1+FIND("|",SUBSTITUTE(A234,"/","|",LEN(A234)-LEN(SUBSTITUTE(A234,"/","")))),100)</f>
        <v>0</v>
      </c>
      <c r="C234">
        <f>COUNTIF(F234:SB234,"&gt;"&amp;0)</f>
        <v>0</v>
      </c>
      <c r="D234">
        <f>COUNTIF(F234:SB234,"="&amp;1)</f>
        <v>0</v>
      </c>
      <c r="E234">
        <f>COUNTIF(F234:SB234,"&lt;"&amp;1)</f>
        <v>0</v>
      </c>
      <c r="F234" s="2">
        <v>0.2934782608695652</v>
      </c>
      <c r="G234" s="2">
        <v>0.5</v>
      </c>
      <c r="H234" s="2">
        <v>0.4736842105263158</v>
      </c>
      <c r="I234" s="2">
        <v>0.3333333333333333</v>
      </c>
      <c r="J234" s="2">
        <v>0</v>
      </c>
      <c r="K234" s="2">
        <v>0</v>
      </c>
      <c r="L234" s="2">
        <v>0</v>
      </c>
      <c r="M234" s="2">
        <v>0.6666666666666666</v>
      </c>
      <c r="N234" s="2">
        <v>0.6666666666666666</v>
      </c>
      <c r="O234" s="2">
        <v>0.25</v>
      </c>
      <c r="P234" s="2">
        <v>0.4065040650406504</v>
      </c>
      <c r="Q234" s="2">
        <v>0.7575757575757576</v>
      </c>
      <c r="R234" s="2">
        <v>0.9333333333333332</v>
      </c>
      <c r="S234" s="2">
        <v>1</v>
      </c>
    </row>
    <row r="235" spans="1:19">
      <c r="A235" s="2" t="s">
        <v>265</v>
      </c>
      <c r="B235" s="2">
        <f>MID(A235,1+FIND("|",SUBSTITUTE(A235,"/","|",LEN(A235)-LEN(SUBSTITUTE(A235,"/","")))),100)</f>
        <v>0</v>
      </c>
      <c r="C235">
        <f>COUNTIF(F235:SB235,"&gt;"&amp;0)</f>
        <v>0</v>
      </c>
      <c r="D235">
        <f>COUNTIF(F235:SB235,"="&amp;1)</f>
        <v>0</v>
      </c>
      <c r="E235">
        <f>COUNTIF(F235:SB235,"&lt;"&amp;1)</f>
        <v>0</v>
      </c>
      <c r="F235" s="2">
        <v>0.07608695652173914</v>
      </c>
      <c r="G235" s="2">
        <v>0.3571428571428572</v>
      </c>
      <c r="H235" s="2">
        <v>0.05263157894736842</v>
      </c>
      <c r="I235" s="2">
        <v>0.6666666666666666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>
      <c r="A236" s="2" t="s">
        <v>266</v>
      </c>
      <c r="B236" s="2">
        <f>MID(A236,1+FIND("|",SUBSTITUTE(A236,"/","|",LEN(A236)-LEN(SUBSTITUTE(A236,"/","")))),100)</f>
        <v>0</v>
      </c>
      <c r="C236">
        <f>COUNTIF(F236:SB236,"&gt;"&amp;0)</f>
        <v>0</v>
      </c>
      <c r="D236">
        <f>COUNTIF(F236:SB236,"="&amp;1)</f>
        <v>0</v>
      </c>
      <c r="E236">
        <f>COUNTIF(F236:SB236,"&lt;"&amp;1)</f>
        <v>0</v>
      </c>
      <c r="F236" s="2">
        <v>0.2065217391304348</v>
      </c>
      <c r="G236" s="2">
        <v>0.3571428571428572</v>
      </c>
      <c r="H236" s="2">
        <v>0.05263157894736842</v>
      </c>
      <c r="I236" s="2">
        <v>0.6666666666666666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>
      <c r="A237" s="2" t="s">
        <v>267</v>
      </c>
      <c r="B237" s="2">
        <f>MID(A237,1+FIND("|",SUBSTITUTE(A237,"/","|",LEN(A237)-LEN(SUBSTITUTE(A237,"/","")))),100)</f>
        <v>0</v>
      </c>
      <c r="C237">
        <f>COUNTIF(F237:SB237,"&gt;"&amp;0)</f>
        <v>0</v>
      </c>
      <c r="D237">
        <f>COUNTIF(F237:SB237,"="&amp;1)</f>
        <v>0</v>
      </c>
      <c r="E237">
        <f>COUNTIF(F237:SB237,"&lt;"&amp;1)</f>
        <v>0</v>
      </c>
      <c r="F237" s="2">
        <v>0.07608695652173914</v>
      </c>
      <c r="G237" s="2">
        <v>0.3571428571428572</v>
      </c>
      <c r="H237" s="2">
        <v>0.05263157894736842</v>
      </c>
      <c r="I237" s="2">
        <v>0.6666666666666666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>
      <c r="A238" s="2" t="s">
        <v>268</v>
      </c>
      <c r="B238" s="2">
        <f>MID(A238,1+FIND("|",SUBSTITUTE(A238,"/","|",LEN(A238)-LEN(SUBSTITUTE(A238,"/","")))),100)</f>
        <v>0</v>
      </c>
      <c r="C238">
        <f>COUNTIF(F238:SB238,"&gt;"&amp;0)</f>
        <v>0</v>
      </c>
      <c r="D238">
        <f>COUNTIF(F238:SB238,"="&amp;1)</f>
        <v>0</v>
      </c>
      <c r="E238">
        <f>COUNTIF(F238:SB238,"&lt;"&amp;1)</f>
        <v>0</v>
      </c>
      <c r="F238" s="2">
        <v>0.2065217391304348</v>
      </c>
      <c r="G238" s="2">
        <v>0.3571428571428572</v>
      </c>
      <c r="H238" s="2">
        <v>0.05263157894736842</v>
      </c>
      <c r="I238" s="2">
        <v>0.6666666666666666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>
      <c r="A239" s="2" t="s">
        <v>269</v>
      </c>
      <c r="B239" s="2">
        <f>MID(A239,1+FIND("|",SUBSTITUTE(A239,"/","|",LEN(A239)-LEN(SUBSTITUTE(A239,"/","")))),100)</f>
        <v>0</v>
      </c>
      <c r="C239">
        <f>COUNTIF(F239:SB239,"&gt;"&amp;0)</f>
        <v>0</v>
      </c>
      <c r="D239">
        <f>COUNTIF(F239:SB239,"="&amp;1)</f>
        <v>0</v>
      </c>
      <c r="E239">
        <f>COUNTIF(F239:SB239,"&lt;"&amp;1)</f>
        <v>0</v>
      </c>
      <c r="F239" s="2">
        <v>0.1467391304347826</v>
      </c>
      <c r="G239" s="2">
        <v>0.3571428571428572</v>
      </c>
      <c r="H239" s="2">
        <v>0.05263157894736842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>
      <c r="A240" s="2" t="s">
        <v>270</v>
      </c>
      <c r="B240" s="2">
        <f>MID(A240,1+FIND("|",SUBSTITUTE(A240,"/","|",LEN(A240)-LEN(SUBSTITUTE(A240,"/","")))),100)</f>
        <v>0</v>
      </c>
      <c r="C240">
        <f>COUNTIF(F240:SB240,"&gt;"&amp;0)</f>
        <v>0</v>
      </c>
      <c r="D240">
        <f>COUNTIF(F240:SB240,"="&amp;1)</f>
        <v>0</v>
      </c>
      <c r="E240">
        <f>COUNTIF(F240:SB240,"&lt;"&amp;1)</f>
        <v>0</v>
      </c>
      <c r="F240" s="2">
        <v>0.1956521739130435</v>
      </c>
      <c r="G240" s="2">
        <v>0.3571428571428572</v>
      </c>
      <c r="H240" s="2">
        <v>0.05263157894736842</v>
      </c>
      <c r="I240" s="2">
        <v>0.6666666666666666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>
      <c r="A241" s="2" t="s">
        <v>271</v>
      </c>
      <c r="B241" s="2">
        <f>MID(A241,1+FIND("|",SUBSTITUTE(A241,"/","|",LEN(A241)-LEN(SUBSTITUTE(A241,"/","")))),100)</f>
        <v>0</v>
      </c>
      <c r="C241">
        <f>COUNTIF(F241:SB241,"&gt;"&amp;0)</f>
        <v>0</v>
      </c>
      <c r="D241">
        <f>COUNTIF(F241:SB241,"="&amp;1)</f>
        <v>0</v>
      </c>
      <c r="E241">
        <f>COUNTIF(F241:SB241,"&lt;"&amp;1)</f>
        <v>0</v>
      </c>
      <c r="F241" s="2">
        <v>0.6521739130434783</v>
      </c>
      <c r="G241" s="2">
        <v>0.7857142857142857</v>
      </c>
      <c r="H241" s="2">
        <v>0.4736842105263158</v>
      </c>
      <c r="I241" s="2">
        <v>1</v>
      </c>
      <c r="J241" s="2">
        <v>1</v>
      </c>
      <c r="K241" s="2">
        <v>0</v>
      </c>
      <c r="L241" s="2">
        <v>0</v>
      </c>
      <c r="M241" s="2">
        <v>0.6666666666666666</v>
      </c>
      <c r="N241" s="2">
        <v>0.6666666666666666</v>
      </c>
      <c r="O241" s="2">
        <v>0.3333333333333333</v>
      </c>
      <c r="P241" s="2">
        <v>0.5203252032520326</v>
      </c>
      <c r="Q241" s="2">
        <v>0.696969696969697</v>
      </c>
      <c r="R241" s="2">
        <v>0.8</v>
      </c>
      <c r="S241" s="2">
        <v>1</v>
      </c>
    </row>
    <row r="242" spans="1:19">
      <c r="A242" s="2" t="s">
        <v>272</v>
      </c>
      <c r="B242" s="2">
        <f>MID(A242,1+FIND("|",SUBSTITUTE(A242,"/","|",LEN(A242)-LEN(SUBSTITUTE(A242,"/","")))),100)</f>
        <v>0</v>
      </c>
      <c r="C242">
        <f>COUNTIF(F242:SB242,"&gt;"&amp;0)</f>
        <v>0</v>
      </c>
      <c r="D242">
        <f>COUNTIF(F242:SB242,"="&amp;1)</f>
        <v>0</v>
      </c>
      <c r="E242">
        <f>COUNTIF(F242:SB242,"&lt;"&amp;1)</f>
        <v>0</v>
      </c>
      <c r="F242" s="2">
        <v>0.6576086956521739</v>
      </c>
      <c r="G242" s="2">
        <v>0.7857142857142857</v>
      </c>
      <c r="H242" s="2">
        <v>0.4736842105263158</v>
      </c>
      <c r="I242" s="2">
        <v>1</v>
      </c>
      <c r="J242" s="2">
        <v>1</v>
      </c>
      <c r="K242" s="2">
        <v>0</v>
      </c>
      <c r="L242" s="2">
        <v>0</v>
      </c>
      <c r="M242" s="2">
        <v>0.6666666666666666</v>
      </c>
      <c r="N242" s="2">
        <v>0.6666666666666666</v>
      </c>
      <c r="O242" s="2">
        <v>0.3333333333333333</v>
      </c>
      <c r="P242" s="2">
        <v>0.5203252032520326</v>
      </c>
      <c r="Q242" s="2">
        <v>0.696969696969697</v>
      </c>
      <c r="R242" s="2">
        <v>0.8</v>
      </c>
      <c r="S242" s="2">
        <v>1</v>
      </c>
    </row>
    <row r="243" spans="1:19">
      <c r="A243" s="2" t="s">
        <v>273</v>
      </c>
      <c r="B243" s="2">
        <f>MID(A243,1+FIND("|",SUBSTITUTE(A243,"/","|",LEN(A243)-LEN(SUBSTITUTE(A243,"/","")))),100)</f>
        <v>0</v>
      </c>
      <c r="C243">
        <f>COUNTIF(F243:SB243,"&gt;"&amp;0)</f>
        <v>0</v>
      </c>
      <c r="D243">
        <f>COUNTIF(F243:SB243,"="&amp;1)</f>
        <v>0</v>
      </c>
      <c r="E243">
        <f>COUNTIF(F243:SB243,"&lt;"&amp;1)</f>
        <v>0</v>
      </c>
      <c r="F243" s="2">
        <v>0.6521739130434783</v>
      </c>
      <c r="G243" s="2">
        <v>0.7857142857142857</v>
      </c>
      <c r="H243" s="2">
        <v>0.4736842105263158</v>
      </c>
      <c r="I243" s="2">
        <v>1</v>
      </c>
      <c r="J243" s="2">
        <v>1</v>
      </c>
      <c r="K243" s="2">
        <v>0</v>
      </c>
      <c r="L243" s="2">
        <v>0</v>
      </c>
      <c r="M243" s="2">
        <v>0.6666666666666666</v>
      </c>
      <c r="N243" s="2">
        <v>0.6666666666666666</v>
      </c>
      <c r="O243" s="2">
        <v>0.3333333333333333</v>
      </c>
      <c r="P243" s="2">
        <v>0.5203252032520326</v>
      </c>
      <c r="Q243" s="2">
        <v>0.696969696969697</v>
      </c>
      <c r="R243" s="2">
        <v>0.8</v>
      </c>
      <c r="S243" s="2">
        <v>1</v>
      </c>
    </row>
    <row r="244" spans="1:19">
      <c r="A244" s="2" t="s">
        <v>274</v>
      </c>
      <c r="B244" s="2">
        <f>MID(A244,1+FIND("|",SUBSTITUTE(A244,"/","|",LEN(A244)-LEN(SUBSTITUTE(A244,"/","")))),100)</f>
        <v>0</v>
      </c>
      <c r="C244">
        <f>COUNTIF(F244:SB244,"&gt;"&amp;0)</f>
        <v>0</v>
      </c>
      <c r="D244">
        <f>COUNTIF(F244:SB244,"="&amp;1)</f>
        <v>0</v>
      </c>
      <c r="E244">
        <f>COUNTIF(F244:SB244,"&lt;"&amp;1)</f>
        <v>0</v>
      </c>
      <c r="F244" s="2">
        <v>0.6576086956521739</v>
      </c>
      <c r="G244" s="2">
        <v>0.7857142857142857</v>
      </c>
      <c r="H244" s="2">
        <v>0.4736842105263158</v>
      </c>
      <c r="I244" s="2">
        <v>1</v>
      </c>
      <c r="J244" s="2">
        <v>1</v>
      </c>
      <c r="K244" s="2">
        <v>0</v>
      </c>
      <c r="L244" s="2">
        <v>0</v>
      </c>
      <c r="M244" s="2">
        <v>0.6666666666666666</v>
      </c>
      <c r="N244" s="2">
        <v>0.6666666666666666</v>
      </c>
      <c r="O244" s="2">
        <v>0.3333333333333333</v>
      </c>
      <c r="P244" s="2">
        <v>0.5203252032520326</v>
      </c>
      <c r="Q244" s="2">
        <v>0.696969696969697</v>
      </c>
      <c r="R244" s="2">
        <v>0.8</v>
      </c>
      <c r="S244" s="2">
        <v>1</v>
      </c>
    </row>
    <row r="245" spans="1:19">
      <c r="A245" s="2" t="s">
        <v>275</v>
      </c>
      <c r="B245" s="2">
        <f>MID(A245,1+FIND("|",SUBSTITUTE(A245,"/","|",LEN(A245)-LEN(SUBSTITUTE(A245,"/","")))),100)</f>
        <v>0</v>
      </c>
      <c r="C245">
        <f>COUNTIF(F245:SB245,"&gt;"&amp;0)</f>
        <v>0</v>
      </c>
      <c r="D245">
        <f>COUNTIF(F245:SB245,"="&amp;1)</f>
        <v>0</v>
      </c>
      <c r="E245">
        <f>COUNTIF(F245:SB245,"&lt;"&amp;1)</f>
        <v>0</v>
      </c>
      <c r="F245" s="2">
        <v>0.6576086956521739</v>
      </c>
      <c r="G245" s="2">
        <v>0.7857142857142857</v>
      </c>
      <c r="H245" s="2">
        <v>0.4736842105263158</v>
      </c>
      <c r="I245" s="2">
        <v>1</v>
      </c>
      <c r="J245" s="2">
        <v>1</v>
      </c>
      <c r="K245" s="2">
        <v>0</v>
      </c>
      <c r="L245" s="2">
        <v>0</v>
      </c>
      <c r="M245" s="2">
        <v>0.6666666666666666</v>
      </c>
      <c r="N245" s="2">
        <v>0.6666666666666666</v>
      </c>
      <c r="O245" s="2">
        <v>0.3333333333333333</v>
      </c>
      <c r="P245" s="2">
        <v>0.5203252032520326</v>
      </c>
      <c r="Q245" s="2">
        <v>0.696969696969697</v>
      </c>
      <c r="R245" s="2">
        <v>0.8</v>
      </c>
      <c r="S245" s="2">
        <v>1</v>
      </c>
    </row>
    <row r="246" spans="1:19">
      <c r="A246" s="2" t="s">
        <v>276</v>
      </c>
      <c r="B246" s="2">
        <f>MID(A246,1+FIND("|",SUBSTITUTE(A246,"/","|",LEN(A246)-LEN(SUBSTITUTE(A246,"/","")))),100)</f>
        <v>0</v>
      </c>
      <c r="C246">
        <f>COUNTIF(F246:SB246,"&gt;"&amp;0)</f>
        <v>0</v>
      </c>
      <c r="D246">
        <f>COUNTIF(F246:SB246,"="&amp;1)</f>
        <v>0</v>
      </c>
      <c r="E246">
        <f>COUNTIF(F246:SB246,"&lt;"&amp;1)</f>
        <v>0</v>
      </c>
      <c r="F246" s="2">
        <v>0.6576086956521739</v>
      </c>
      <c r="G246" s="2">
        <v>0.7857142857142857</v>
      </c>
      <c r="H246" s="2">
        <v>0.4736842105263158</v>
      </c>
      <c r="I246" s="2">
        <v>1</v>
      </c>
      <c r="J246" s="2">
        <v>1</v>
      </c>
      <c r="K246" s="2">
        <v>0</v>
      </c>
      <c r="L246" s="2">
        <v>0</v>
      </c>
      <c r="M246" s="2">
        <v>0.6666666666666666</v>
      </c>
      <c r="N246" s="2">
        <v>0.6666666666666666</v>
      </c>
      <c r="O246" s="2">
        <v>0.3333333333333333</v>
      </c>
      <c r="P246" s="2">
        <v>0.5203252032520326</v>
      </c>
      <c r="Q246" s="2">
        <v>0.696969696969697</v>
      </c>
      <c r="R246" s="2">
        <v>0.8</v>
      </c>
      <c r="S246" s="2">
        <v>1</v>
      </c>
    </row>
    <row r="247" spans="1:19">
      <c r="A247" s="2" t="s">
        <v>277</v>
      </c>
      <c r="B247" s="2">
        <f>MID(A247,1+FIND("|",SUBSTITUTE(A247,"/","|",LEN(A247)-LEN(SUBSTITUTE(A247,"/","")))),100)</f>
        <v>0</v>
      </c>
      <c r="C247">
        <f>COUNTIF(F247:SB247,"&gt;"&amp;0)</f>
        <v>0</v>
      </c>
      <c r="D247">
        <f>COUNTIF(F247:SB247,"="&amp;1)</f>
        <v>0</v>
      </c>
      <c r="E247">
        <f>COUNTIF(F247:SB247,"&lt;"&amp;1)</f>
        <v>0</v>
      </c>
      <c r="F247" s="2">
        <v>0.07608695652173914</v>
      </c>
      <c r="G247" s="2">
        <v>0.2857142857142857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0.5555555555555556</v>
      </c>
      <c r="O247" s="2">
        <v>0.25</v>
      </c>
      <c r="P247" s="2">
        <v>0.05691056910569105</v>
      </c>
      <c r="Q247" s="2">
        <v>0.4242424242424243</v>
      </c>
      <c r="R247" s="2">
        <v>0.8</v>
      </c>
      <c r="S247" s="2">
        <v>1</v>
      </c>
    </row>
    <row r="248" spans="1:19">
      <c r="A248" s="2" t="s">
        <v>278</v>
      </c>
      <c r="B248" s="2">
        <f>MID(A248,1+FIND("|",SUBSTITUTE(A248,"/","|",LEN(A248)-LEN(SUBSTITUTE(A248,"/","")))),100)</f>
        <v>0</v>
      </c>
      <c r="C248">
        <f>COUNTIF(F248:SB248,"&gt;"&amp;0)</f>
        <v>0</v>
      </c>
      <c r="D248">
        <f>COUNTIF(F248:SB248,"="&amp;1)</f>
        <v>0</v>
      </c>
      <c r="E248">
        <f>COUNTIF(F248:SB248,"&lt;"&amp;1)</f>
        <v>0</v>
      </c>
      <c r="F248" s="2">
        <v>0.6576086956521739</v>
      </c>
      <c r="G248" s="2">
        <v>0.7857142857142857</v>
      </c>
      <c r="H248" s="2">
        <v>0.4736842105263158</v>
      </c>
      <c r="I248" s="2">
        <v>1</v>
      </c>
      <c r="J248" s="2">
        <v>1</v>
      </c>
      <c r="K248" s="2">
        <v>0</v>
      </c>
      <c r="L248" s="2">
        <v>0</v>
      </c>
      <c r="M248" s="2">
        <v>0.6666666666666666</v>
      </c>
      <c r="N248" s="2">
        <v>0.6666666666666666</v>
      </c>
      <c r="O248" s="2">
        <v>0.3333333333333333</v>
      </c>
      <c r="P248" s="2">
        <v>0.5203252032520326</v>
      </c>
      <c r="Q248" s="2">
        <v>0.3636363636363637</v>
      </c>
      <c r="R248" s="2">
        <v>0</v>
      </c>
      <c r="S248" s="2">
        <v>0</v>
      </c>
    </row>
    <row r="249" spans="1:19">
      <c r="A249" s="2" t="s">
        <v>279</v>
      </c>
      <c r="B249" s="2">
        <f>MID(A249,1+FIND("|",SUBSTITUTE(A249,"/","|",LEN(A249)-LEN(SUBSTITUTE(A249,"/","")))),100)</f>
        <v>0</v>
      </c>
      <c r="C249">
        <f>COUNTIF(F249:SB249,"&gt;"&amp;0)</f>
        <v>0</v>
      </c>
      <c r="D249">
        <f>COUNTIF(F249:SB249,"="&amp;1)</f>
        <v>0</v>
      </c>
      <c r="E249">
        <f>COUNTIF(F249:SB249,"&lt;"&amp;1)</f>
        <v>0</v>
      </c>
      <c r="F249" s="2">
        <v>0.483695652173913</v>
      </c>
      <c r="G249" s="2">
        <v>0.5</v>
      </c>
      <c r="H249" s="2">
        <v>0.2105263157894737</v>
      </c>
      <c r="I249" s="2">
        <v>0.6666666666666666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>
      <c r="A250" s="2" t="s">
        <v>280</v>
      </c>
      <c r="B250" s="2">
        <f>MID(A250,1+FIND("|",SUBSTITUTE(A250,"/","|",LEN(A250)-LEN(SUBSTITUTE(A250,"/","")))),100)</f>
        <v>0</v>
      </c>
      <c r="C250">
        <f>COUNTIF(F250:SB250,"&gt;"&amp;0)</f>
        <v>0</v>
      </c>
      <c r="D250">
        <f>COUNTIF(F250:SB250,"="&amp;1)</f>
        <v>0</v>
      </c>
      <c r="E250">
        <f>COUNTIF(F250:SB250,"&lt;"&amp;1)</f>
        <v>0</v>
      </c>
      <c r="F250" s="2">
        <v>0.7717391304347826</v>
      </c>
      <c r="G250" s="2">
        <v>0.8571428571428571</v>
      </c>
      <c r="H250" s="2">
        <v>0.5263157894736842</v>
      </c>
      <c r="I250" s="2">
        <v>1</v>
      </c>
      <c r="J250" s="2">
        <v>1</v>
      </c>
      <c r="K250" s="2">
        <v>0</v>
      </c>
      <c r="L250" s="2">
        <v>0</v>
      </c>
      <c r="M250" s="2">
        <v>0.6666666666666666</v>
      </c>
      <c r="N250" s="2">
        <v>0.6666666666666666</v>
      </c>
      <c r="O250" s="2">
        <v>0.4166666666666667</v>
      </c>
      <c r="P250" s="2">
        <v>0.6422764227642277</v>
      </c>
      <c r="Q250" s="2">
        <v>0.9696969696969696</v>
      </c>
      <c r="R250" s="2">
        <v>1</v>
      </c>
      <c r="S250" s="2">
        <v>1</v>
      </c>
    </row>
    <row r="251" spans="1:19">
      <c r="A251" s="2" t="s">
        <v>281</v>
      </c>
      <c r="B251" s="2">
        <f>MID(A251,1+FIND("|",SUBSTITUTE(A251,"/","|",LEN(A251)-LEN(SUBSTITUTE(A251,"/","")))),100)</f>
        <v>0</v>
      </c>
      <c r="C251">
        <f>COUNTIF(F251:SB251,"&gt;"&amp;0)</f>
        <v>0</v>
      </c>
      <c r="D251">
        <f>COUNTIF(F251:SB251,"="&amp;1)</f>
        <v>0</v>
      </c>
      <c r="E251">
        <f>COUNTIF(F251:SB251,"&lt;"&amp;1)</f>
        <v>0</v>
      </c>
      <c r="F251" s="2">
        <v>0.7717391304347826</v>
      </c>
      <c r="G251" s="2">
        <v>0.8571428571428571</v>
      </c>
      <c r="H251" s="2">
        <v>0.5263157894736842</v>
      </c>
      <c r="I251" s="2">
        <v>1</v>
      </c>
      <c r="J251" s="2">
        <v>1</v>
      </c>
      <c r="K251" s="2">
        <v>0</v>
      </c>
      <c r="L251" s="2">
        <v>0</v>
      </c>
      <c r="M251" s="2">
        <v>0.6666666666666666</v>
      </c>
      <c r="N251" s="2">
        <v>0.6666666666666666</v>
      </c>
      <c r="O251" s="2">
        <v>0.4166666666666667</v>
      </c>
      <c r="P251" s="2">
        <v>0.6422764227642277</v>
      </c>
      <c r="Q251" s="2">
        <v>0.9696969696969696</v>
      </c>
      <c r="R251" s="2">
        <v>1</v>
      </c>
      <c r="S251" s="2">
        <v>1</v>
      </c>
    </row>
    <row r="252" spans="1:19">
      <c r="A252" s="2" t="s">
        <v>282</v>
      </c>
      <c r="B252" s="2">
        <f>MID(A252,1+FIND("|",SUBSTITUTE(A252,"/","|",LEN(A252)-LEN(SUBSTITUTE(A252,"/","")))),100)</f>
        <v>0</v>
      </c>
      <c r="C252">
        <f>COUNTIF(F252:SB252,"&gt;"&amp;0)</f>
        <v>0</v>
      </c>
      <c r="D252">
        <f>COUNTIF(F252:SB252,"="&amp;1)</f>
        <v>0</v>
      </c>
      <c r="E252">
        <f>COUNTIF(F252:SB252,"&lt;"&amp;1)</f>
        <v>0</v>
      </c>
      <c r="F252" s="2">
        <v>0.005434782608695652</v>
      </c>
      <c r="G252" s="2">
        <v>0</v>
      </c>
      <c r="H252" s="2">
        <v>0.05263157894736842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0.01626016260162602</v>
      </c>
      <c r="Q252" s="2">
        <v>0</v>
      </c>
      <c r="R252" s="2">
        <v>0</v>
      </c>
      <c r="S252" s="2">
        <v>0</v>
      </c>
    </row>
    <row r="253" spans="1:19">
      <c r="A253" s="2" t="s">
        <v>283</v>
      </c>
      <c r="B253" s="2">
        <f>MID(A253,1+FIND("|",SUBSTITUTE(A253,"/","|",LEN(A253)-LEN(SUBSTITUTE(A253,"/","")))),100)</f>
        <v>0</v>
      </c>
      <c r="C253">
        <f>COUNTIF(F253:SB253,"&gt;"&amp;0)</f>
        <v>0</v>
      </c>
      <c r="D253">
        <f>COUNTIF(F253:SB253,"="&amp;1)</f>
        <v>0</v>
      </c>
      <c r="E253">
        <f>COUNTIF(F253:SB253,"&lt;"&amp;1)</f>
        <v>0</v>
      </c>
      <c r="F253" s="2">
        <v>0.7228260869565217</v>
      </c>
      <c r="G253" s="2">
        <v>0</v>
      </c>
      <c r="H253" s="2">
        <v>0.2631578947368421</v>
      </c>
      <c r="I253" s="2">
        <v>0.5</v>
      </c>
      <c r="J253" s="2">
        <v>0</v>
      </c>
      <c r="K253" s="2">
        <v>0</v>
      </c>
      <c r="L253" s="2">
        <v>0</v>
      </c>
      <c r="M253" s="2">
        <v>0</v>
      </c>
      <c r="N253" s="2">
        <v>0.2222222222222222</v>
      </c>
      <c r="O253" s="2">
        <v>0.25</v>
      </c>
      <c r="P253" s="2">
        <v>0.4715447154471545</v>
      </c>
      <c r="Q253" s="2">
        <v>0.6363636363636364</v>
      </c>
      <c r="R253" s="2">
        <v>0.6</v>
      </c>
      <c r="S253" s="2">
        <v>1</v>
      </c>
    </row>
    <row r="254" spans="1:19">
      <c r="A254" s="2" t="s">
        <v>284</v>
      </c>
      <c r="B254" s="2">
        <f>MID(A254,1+FIND("|",SUBSTITUTE(A254,"/","|",LEN(A254)-LEN(SUBSTITUTE(A254,"/","")))),100)</f>
        <v>0</v>
      </c>
      <c r="C254">
        <f>COUNTIF(F254:SB254,"&gt;"&amp;0)</f>
        <v>0</v>
      </c>
      <c r="D254">
        <f>COUNTIF(F254:SB254,"="&amp;1)</f>
        <v>0</v>
      </c>
      <c r="E254">
        <f>COUNTIF(F254:SB254,"&lt;"&amp;1)</f>
        <v>0</v>
      </c>
      <c r="F254" s="2">
        <v>0.04347826086956522</v>
      </c>
      <c r="G254" s="2">
        <v>0.5</v>
      </c>
      <c r="H254" s="2">
        <v>0.1052631578947368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>
      <c r="A255" s="2" t="s">
        <v>285</v>
      </c>
      <c r="B255" s="2">
        <f>MID(A255,1+FIND("|",SUBSTITUTE(A255,"/","|",LEN(A255)-LEN(SUBSTITUTE(A255,"/","")))),100)</f>
        <v>0</v>
      </c>
      <c r="C255">
        <f>COUNTIF(F255:SB255,"&gt;"&amp;0)</f>
        <v>0</v>
      </c>
      <c r="D255">
        <f>COUNTIF(F255:SB255,"="&amp;1)</f>
        <v>0</v>
      </c>
      <c r="E255">
        <f>COUNTIF(F255:SB255,"&lt;"&amp;1)</f>
        <v>0</v>
      </c>
      <c r="F255" s="2">
        <v>0.08695652173913042</v>
      </c>
      <c r="G255" s="2">
        <v>0.8571428571428571</v>
      </c>
      <c r="H255" s="2">
        <v>0.3157894736842105</v>
      </c>
      <c r="I255" s="2">
        <v>0</v>
      </c>
      <c r="J255" s="2">
        <v>1</v>
      </c>
      <c r="K255" s="2">
        <v>0</v>
      </c>
      <c r="L255" s="2">
        <v>0</v>
      </c>
      <c r="M255" s="2">
        <v>0</v>
      </c>
      <c r="N255" s="2">
        <v>0.6666666666666666</v>
      </c>
      <c r="O255" s="2">
        <v>0.08333333333333333</v>
      </c>
      <c r="P255" s="2">
        <v>0.1869918699186992</v>
      </c>
      <c r="Q255" s="2">
        <v>0.1515151515151515</v>
      </c>
      <c r="R255" s="2">
        <v>0.2666666666666667</v>
      </c>
      <c r="S255" s="2">
        <v>1</v>
      </c>
    </row>
    <row r="256" spans="1:19">
      <c r="A256" s="2" t="s">
        <v>286</v>
      </c>
      <c r="B256" s="2">
        <f>MID(A256,1+FIND("|",SUBSTITUTE(A256,"/","|",LEN(A256)-LEN(SUBSTITUTE(A256,"/","")))),100)</f>
        <v>0</v>
      </c>
      <c r="C256">
        <f>COUNTIF(F256:SB256,"&gt;"&amp;0)</f>
        <v>0</v>
      </c>
      <c r="D256">
        <f>COUNTIF(F256:SB256,"="&amp;1)</f>
        <v>0</v>
      </c>
      <c r="E256">
        <f>COUNTIF(F256:SB256,"&lt;"&amp;1)</f>
        <v>0</v>
      </c>
      <c r="F256" s="2">
        <v>0.08695652173913042</v>
      </c>
      <c r="G256" s="2">
        <v>0.8571428571428571</v>
      </c>
      <c r="H256" s="2">
        <v>0.3157894736842105</v>
      </c>
      <c r="I256" s="2">
        <v>0</v>
      </c>
      <c r="J256" s="2">
        <v>1</v>
      </c>
      <c r="K256" s="2">
        <v>0</v>
      </c>
      <c r="L256" s="2">
        <v>0</v>
      </c>
      <c r="M256" s="2">
        <v>0</v>
      </c>
      <c r="N256" s="2">
        <v>0.6666666666666666</v>
      </c>
      <c r="O256" s="2">
        <v>0.08333333333333333</v>
      </c>
      <c r="P256" s="2">
        <v>0.1869918699186992</v>
      </c>
      <c r="Q256" s="2">
        <v>0.1515151515151515</v>
      </c>
      <c r="R256" s="2">
        <v>0.2666666666666667</v>
      </c>
      <c r="S256" s="2">
        <v>1</v>
      </c>
    </row>
    <row r="257" spans="1:19">
      <c r="A257" s="2" t="s">
        <v>287</v>
      </c>
      <c r="B257" s="2">
        <f>MID(A257,1+FIND("|",SUBSTITUTE(A257,"/","|",LEN(A257)-LEN(SUBSTITUTE(A257,"/","")))),100)</f>
        <v>0</v>
      </c>
      <c r="C257">
        <f>COUNTIF(F257:SB257,"&gt;"&amp;0)</f>
        <v>0</v>
      </c>
      <c r="D257">
        <f>COUNTIF(F257:SB257,"="&amp;1)</f>
        <v>0</v>
      </c>
      <c r="E257">
        <f>COUNTIF(F257:SB257,"&lt;"&amp;1)</f>
        <v>0</v>
      </c>
      <c r="F257" s="2">
        <v>0</v>
      </c>
      <c r="G257" s="2">
        <v>0</v>
      </c>
      <c r="H257" s="2">
        <v>0.05263157894736842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0.08333333333333333</v>
      </c>
      <c r="P257" s="2">
        <v>0.02439024390243903</v>
      </c>
      <c r="Q257" s="2">
        <v>0</v>
      </c>
      <c r="R257" s="2">
        <v>0</v>
      </c>
      <c r="S257" s="2">
        <v>0</v>
      </c>
    </row>
    <row r="258" spans="1:19">
      <c r="A258" s="2" t="s">
        <v>288</v>
      </c>
      <c r="B258" s="2">
        <f>MID(A258,1+FIND("|",SUBSTITUTE(A258,"/","|",LEN(A258)-LEN(SUBSTITUTE(A258,"/","")))),100)</f>
        <v>0</v>
      </c>
      <c r="C258">
        <f>COUNTIF(F258:SB258,"&gt;"&amp;0)</f>
        <v>0</v>
      </c>
      <c r="D258">
        <f>COUNTIF(F258:SB258,"="&amp;1)</f>
        <v>0</v>
      </c>
      <c r="E258">
        <f>COUNTIF(F258:SB258,"&lt;"&amp;1)</f>
        <v>0</v>
      </c>
      <c r="F258" s="2">
        <v>0.05978260869565218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0.6666666666666666</v>
      </c>
      <c r="N258" s="2">
        <v>0.1111111111111111</v>
      </c>
      <c r="O258" s="2">
        <v>0.1666666666666667</v>
      </c>
      <c r="P258" s="2">
        <v>0.02439024390243903</v>
      </c>
      <c r="Q258" s="2">
        <v>0.1515151515151515</v>
      </c>
      <c r="R258" s="2">
        <v>0</v>
      </c>
      <c r="S258" s="2">
        <v>0</v>
      </c>
    </row>
    <row r="259" spans="1:19">
      <c r="A259" s="2" t="s">
        <v>289</v>
      </c>
      <c r="B259" s="2">
        <f>MID(A259,1+FIND("|",SUBSTITUTE(A259,"/","|",LEN(A259)-LEN(SUBSTITUTE(A259,"/","")))),100)</f>
        <v>0</v>
      </c>
      <c r="C259">
        <f>COUNTIF(F259:SB259,"&gt;"&amp;0)</f>
        <v>0</v>
      </c>
      <c r="D259">
        <f>COUNTIF(F259:SB259,"="&amp;1)</f>
        <v>0</v>
      </c>
      <c r="E259">
        <f>COUNTIF(F259:SB259,"&lt;"&amp;1)</f>
        <v>0</v>
      </c>
      <c r="F259" s="2">
        <v>0.6847826086956522</v>
      </c>
      <c r="G259" s="2">
        <v>0.5714285714285714</v>
      </c>
      <c r="H259" s="2">
        <v>0.5263157894736842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0.4444444444444444</v>
      </c>
      <c r="O259" s="2">
        <v>0.3333333333333333</v>
      </c>
      <c r="P259" s="2">
        <v>0.4959349593495935</v>
      </c>
      <c r="Q259" s="2">
        <v>0.9090909090909092</v>
      </c>
      <c r="R259" s="2">
        <v>0.9333333333333332</v>
      </c>
      <c r="S259" s="2">
        <v>1</v>
      </c>
    </row>
    <row r="260" spans="1:19">
      <c r="A260" s="2" t="s">
        <v>290</v>
      </c>
      <c r="B260" s="2">
        <f>MID(A260,1+FIND("|",SUBSTITUTE(A260,"/","|",LEN(A260)-LEN(SUBSTITUTE(A260,"/","")))),100)</f>
        <v>0</v>
      </c>
      <c r="C260">
        <f>COUNTIF(F260:SB260,"&gt;"&amp;0)</f>
        <v>0</v>
      </c>
      <c r="D260">
        <f>COUNTIF(F260:SB260,"="&amp;1)</f>
        <v>0</v>
      </c>
      <c r="E260">
        <f>COUNTIF(F260:SB260,"&lt;"&amp;1)</f>
        <v>0</v>
      </c>
      <c r="F260" s="2">
        <v>0.6847826086956522</v>
      </c>
      <c r="G260" s="2">
        <v>0.5714285714285714</v>
      </c>
      <c r="H260" s="2">
        <v>0.5263157894736842</v>
      </c>
      <c r="I260" s="2">
        <v>1</v>
      </c>
      <c r="J260" s="2">
        <v>1</v>
      </c>
      <c r="K260" s="2">
        <v>0</v>
      </c>
      <c r="L260" s="2">
        <v>0</v>
      </c>
      <c r="M260" s="2">
        <v>0</v>
      </c>
      <c r="N260" s="2">
        <v>0.4444444444444444</v>
      </c>
      <c r="O260" s="2">
        <v>0.3333333333333333</v>
      </c>
      <c r="P260" s="2">
        <v>0.4959349593495935</v>
      </c>
      <c r="Q260" s="2">
        <v>0.9090909090909092</v>
      </c>
      <c r="R260" s="2">
        <v>0.9333333333333332</v>
      </c>
      <c r="S260" s="2">
        <v>1</v>
      </c>
    </row>
    <row r="261" spans="1:19">
      <c r="A261" s="2" t="s">
        <v>291</v>
      </c>
      <c r="B261" s="2">
        <f>MID(A261,1+FIND("|",SUBSTITUTE(A261,"/","|",LEN(A261)-LEN(SUBSTITUTE(A261,"/","")))),100)</f>
        <v>0</v>
      </c>
      <c r="C261">
        <f>COUNTIF(F261:SB261,"&gt;"&amp;0)</f>
        <v>0</v>
      </c>
      <c r="D261">
        <f>COUNTIF(F261:SB261,"="&amp;1)</f>
        <v>0</v>
      </c>
      <c r="E261">
        <f>COUNTIF(F261:SB261,"&lt;"&amp;1)</f>
        <v>0</v>
      </c>
      <c r="F261" s="2">
        <v>0.6847826086956522</v>
      </c>
      <c r="G261" s="2">
        <v>0.5714285714285714</v>
      </c>
      <c r="H261" s="2">
        <v>0.5263157894736842</v>
      </c>
      <c r="I261" s="2">
        <v>1</v>
      </c>
      <c r="J261" s="2">
        <v>1</v>
      </c>
      <c r="K261" s="2">
        <v>0</v>
      </c>
      <c r="L261" s="2">
        <v>0</v>
      </c>
      <c r="M261" s="2">
        <v>0</v>
      </c>
      <c r="N261" s="2">
        <v>0.4444444444444444</v>
      </c>
      <c r="O261" s="2">
        <v>0.3333333333333333</v>
      </c>
      <c r="P261" s="2">
        <v>0.4959349593495935</v>
      </c>
      <c r="Q261" s="2">
        <v>0.9090909090909092</v>
      </c>
      <c r="R261" s="2">
        <v>0.9333333333333332</v>
      </c>
      <c r="S261" s="2">
        <v>1</v>
      </c>
    </row>
    <row r="262" spans="1:19">
      <c r="A262" s="2" t="s">
        <v>292</v>
      </c>
      <c r="B262" s="2">
        <f>MID(A262,1+FIND("|",SUBSTITUTE(A262,"/","|",LEN(A262)-LEN(SUBSTITUTE(A262,"/","")))),100)</f>
        <v>0</v>
      </c>
      <c r="C262">
        <f>COUNTIF(F262:SB262,"&gt;"&amp;0)</f>
        <v>0</v>
      </c>
      <c r="D262">
        <f>COUNTIF(F262:SB262,"="&amp;1)</f>
        <v>0</v>
      </c>
      <c r="E262">
        <f>COUNTIF(F262:SB262,"&lt;"&amp;1)</f>
        <v>0</v>
      </c>
      <c r="F262" s="2">
        <v>0.6847826086956522</v>
      </c>
      <c r="G262" s="2">
        <v>0.5714285714285714</v>
      </c>
      <c r="H262" s="2">
        <v>0.5263157894736842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0.4444444444444444</v>
      </c>
      <c r="O262" s="2">
        <v>0.3333333333333333</v>
      </c>
      <c r="P262" s="2">
        <v>0.4959349593495935</v>
      </c>
      <c r="Q262" s="2">
        <v>0.9090909090909092</v>
      </c>
      <c r="R262" s="2">
        <v>0.9333333333333332</v>
      </c>
      <c r="S262" s="2">
        <v>1</v>
      </c>
    </row>
    <row r="263" spans="1:19">
      <c r="A263" s="2" t="s">
        <v>293</v>
      </c>
      <c r="B263" s="2">
        <f>MID(A263,1+FIND("|",SUBSTITUTE(A263,"/","|",LEN(A263)-LEN(SUBSTITUTE(A263,"/","")))),100)</f>
        <v>0</v>
      </c>
      <c r="C263">
        <f>COUNTIF(F263:SB263,"&gt;"&amp;0)</f>
        <v>0</v>
      </c>
      <c r="D263">
        <f>COUNTIF(F263:SB263,"="&amp;1)</f>
        <v>0</v>
      </c>
      <c r="E263">
        <f>COUNTIF(F263:SB263,"&lt;"&amp;1)</f>
        <v>0</v>
      </c>
      <c r="F263" s="2">
        <v>0.6847826086956522</v>
      </c>
      <c r="G263" s="2">
        <v>0.5714285714285714</v>
      </c>
      <c r="H263" s="2">
        <v>0.5263157894736842</v>
      </c>
      <c r="I263" s="2">
        <v>1</v>
      </c>
      <c r="J263" s="2">
        <v>1</v>
      </c>
      <c r="K263" s="2">
        <v>0</v>
      </c>
      <c r="L263" s="2">
        <v>0</v>
      </c>
      <c r="M263" s="2">
        <v>0</v>
      </c>
      <c r="N263" s="2">
        <v>0.4444444444444444</v>
      </c>
      <c r="O263" s="2">
        <v>0.3333333333333333</v>
      </c>
      <c r="P263" s="2">
        <v>0.4959349593495935</v>
      </c>
      <c r="Q263" s="2">
        <v>0.9090909090909092</v>
      </c>
      <c r="R263" s="2">
        <v>0.9333333333333332</v>
      </c>
      <c r="S263" s="2">
        <v>1</v>
      </c>
    </row>
    <row r="264" spans="1:19">
      <c r="A264" s="2" t="s">
        <v>294</v>
      </c>
      <c r="B264" s="2">
        <f>MID(A264,1+FIND("|",SUBSTITUTE(A264,"/","|",LEN(A264)-LEN(SUBSTITUTE(A264,"/","")))),100)</f>
        <v>0</v>
      </c>
      <c r="C264">
        <f>COUNTIF(F264:SB264,"&gt;"&amp;0)</f>
        <v>0</v>
      </c>
      <c r="D264">
        <f>COUNTIF(F264:SB264,"="&amp;1)</f>
        <v>0</v>
      </c>
      <c r="E264">
        <f>COUNTIF(F264:SB264,"&lt;"&amp;1)</f>
        <v>0</v>
      </c>
      <c r="F264" s="2">
        <v>0.6847826086956522</v>
      </c>
      <c r="G264" s="2">
        <v>0.5714285714285714</v>
      </c>
      <c r="H264" s="2">
        <v>0.5263157894736842</v>
      </c>
      <c r="I264" s="2">
        <v>1</v>
      </c>
      <c r="J264" s="2">
        <v>1</v>
      </c>
      <c r="K264" s="2">
        <v>0</v>
      </c>
      <c r="L264" s="2">
        <v>0</v>
      </c>
      <c r="M264" s="2">
        <v>0</v>
      </c>
      <c r="N264" s="2">
        <v>0.4444444444444444</v>
      </c>
      <c r="O264" s="2">
        <v>0.3333333333333333</v>
      </c>
      <c r="P264" s="2">
        <v>0.4959349593495935</v>
      </c>
      <c r="Q264" s="2">
        <v>0.9090909090909092</v>
      </c>
      <c r="R264" s="2">
        <v>0.9333333333333332</v>
      </c>
      <c r="S264" s="2">
        <v>1</v>
      </c>
    </row>
    <row r="265" spans="1:19">
      <c r="A265" s="2" t="s">
        <v>295</v>
      </c>
      <c r="B265" s="2">
        <f>MID(A265,1+FIND("|",SUBSTITUTE(A265,"/","|",LEN(A265)-LEN(SUBSTITUTE(A265,"/","")))),100)</f>
        <v>0</v>
      </c>
      <c r="C265">
        <f>COUNTIF(F265:SB265,"&gt;"&amp;0)</f>
        <v>0</v>
      </c>
      <c r="D265">
        <f>COUNTIF(F265:SB265,"="&amp;1)</f>
        <v>0</v>
      </c>
      <c r="E265">
        <f>COUNTIF(F265:SB265,"&lt;"&amp;1)</f>
        <v>0</v>
      </c>
      <c r="F265" s="2">
        <v>0.358695652173913</v>
      </c>
      <c r="G265" s="2">
        <v>0.5714285714285714</v>
      </c>
      <c r="H265" s="2">
        <v>0.05263157894736842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0.2222222222222222</v>
      </c>
      <c r="O265" s="2">
        <v>0.25</v>
      </c>
      <c r="P265" s="2">
        <v>0.2845528455284553</v>
      </c>
      <c r="Q265" s="2">
        <v>0.5757575757575758</v>
      </c>
      <c r="R265" s="2">
        <v>0.9333333333333332</v>
      </c>
      <c r="S265" s="2">
        <v>1</v>
      </c>
    </row>
    <row r="266" spans="1:19">
      <c r="A266" s="2" t="s">
        <v>296</v>
      </c>
      <c r="B266" s="2">
        <f>MID(A266,1+FIND("|",SUBSTITUTE(A266,"/","|",LEN(A266)-LEN(SUBSTITUTE(A266,"/","")))),100)</f>
        <v>0</v>
      </c>
      <c r="C266">
        <f>COUNTIF(F266:SB266,"&gt;"&amp;0)</f>
        <v>0</v>
      </c>
      <c r="D266">
        <f>COUNTIF(F266:SB266,"="&amp;1)</f>
        <v>0</v>
      </c>
      <c r="E266">
        <f>COUNTIF(F266:SB266,"&lt;"&amp;1)</f>
        <v>0</v>
      </c>
      <c r="F266" s="2">
        <v>0.6684782608695652</v>
      </c>
      <c r="G266" s="2">
        <v>0.5714285714285714</v>
      </c>
      <c r="H266" s="2">
        <v>0.5263157894736842</v>
      </c>
      <c r="I266" s="2">
        <v>1</v>
      </c>
      <c r="J266" s="2">
        <v>1</v>
      </c>
      <c r="K266" s="2">
        <v>0</v>
      </c>
      <c r="L266" s="2">
        <v>0</v>
      </c>
      <c r="M266" s="2">
        <v>0</v>
      </c>
      <c r="N266" s="2">
        <v>0.4444444444444444</v>
      </c>
      <c r="O266" s="2">
        <v>0.3333333333333333</v>
      </c>
      <c r="P266" s="2">
        <v>0.4796747967479675</v>
      </c>
      <c r="Q266" s="2">
        <v>0.3939393939393939</v>
      </c>
      <c r="R266" s="2">
        <v>0</v>
      </c>
      <c r="S266" s="2">
        <v>0</v>
      </c>
    </row>
    <row r="267" spans="1:19">
      <c r="A267" s="2" t="s">
        <v>297</v>
      </c>
      <c r="B267" s="2">
        <f>MID(A267,1+FIND("|",SUBSTITUTE(A267,"/","|",LEN(A267)-LEN(SUBSTITUTE(A267,"/","")))),100)</f>
        <v>0</v>
      </c>
      <c r="C267">
        <f>COUNTIF(F267:SB267,"&gt;"&amp;0)</f>
        <v>0</v>
      </c>
      <c r="D267">
        <f>COUNTIF(F267:SB267,"="&amp;1)</f>
        <v>0</v>
      </c>
      <c r="E267">
        <f>COUNTIF(F267:SB267,"&lt;"&amp;1)</f>
        <v>0</v>
      </c>
      <c r="F267" s="2">
        <v>0.02173913043478261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0.01626016260162602</v>
      </c>
      <c r="Q267" s="2">
        <v>0.03030303030303031</v>
      </c>
      <c r="R267" s="2">
        <v>0</v>
      </c>
      <c r="S267" s="2">
        <v>0</v>
      </c>
    </row>
    <row r="268" spans="1:19">
      <c r="A268" s="2" t="s">
        <v>298</v>
      </c>
      <c r="B268" s="2">
        <f>MID(A268,1+FIND("|",SUBSTITUTE(A268,"/","|",LEN(A268)-LEN(SUBSTITUTE(A268,"/","")))),100)</f>
        <v>0</v>
      </c>
      <c r="C268">
        <f>COUNTIF(F268:SB268,"&gt;"&amp;0)</f>
        <v>0</v>
      </c>
      <c r="D268">
        <f>COUNTIF(F268:SB268,"="&amp;1)</f>
        <v>0</v>
      </c>
      <c r="E268">
        <f>COUNTIF(F268:SB268,"&lt;"&amp;1)</f>
        <v>0</v>
      </c>
      <c r="F268" s="2">
        <v>0.02173913043478261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0.01626016260162602</v>
      </c>
      <c r="Q268" s="2">
        <v>0.03030303030303031</v>
      </c>
      <c r="R268" s="2">
        <v>0</v>
      </c>
      <c r="S268" s="2">
        <v>0</v>
      </c>
    </row>
    <row r="269" spans="1:19">
      <c r="A269" s="2" t="s">
        <v>299</v>
      </c>
      <c r="B269" s="2">
        <f>MID(A269,1+FIND("|",SUBSTITUTE(A269,"/","|",LEN(A269)-LEN(SUBSTITUTE(A269,"/","")))),100)</f>
        <v>0</v>
      </c>
      <c r="C269">
        <f>COUNTIF(F269:SB269,"&gt;"&amp;0)</f>
        <v>0</v>
      </c>
      <c r="D269">
        <f>COUNTIF(F269:SB269,"="&amp;1)</f>
        <v>0</v>
      </c>
      <c r="E269">
        <f>COUNTIF(F269:SB269,"&lt;"&amp;1)</f>
        <v>0</v>
      </c>
      <c r="F269" s="2">
        <v>0.8369565217391305</v>
      </c>
      <c r="G269" s="2">
        <v>0.8571428571428571</v>
      </c>
      <c r="H269" s="2">
        <v>0.5263157894736842</v>
      </c>
      <c r="I269" s="2">
        <v>1</v>
      </c>
      <c r="J269" s="2">
        <v>1</v>
      </c>
      <c r="K269" s="2">
        <v>0</v>
      </c>
      <c r="L269" s="2">
        <v>0</v>
      </c>
      <c r="M269" s="2">
        <v>0.6666666666666666</v>
      </c>
      <c r="N269" s="2">
        <v>0.6666666666666666</v>
      </c>
      <c r="O269" s="2">
        <v>0.4166666666666667</v>
      </c>
      <c r="P269" s="2">
        <v>0.6422764227642277</v>
      </c>
      <c r="Q269" s="2">
        <v>0.9696969696969696</v>
      </c>
      <c r="R269" s="2">
        <v>1</v>
      </c>
      <c r="S269" s="2">
        <v>1</v>
      </c>
    </row>
    <row r="270" spans="1:19">
      <c r="A270" s="2" t="s">
        <v>300</v>
      </c>
      <c r="B270" s="2">
        <f>MID(A270,1+FIND("|",SUBSTITUTE(A270,"/","|",LEN(A270)-LEN(SUBSTITUTE(A270,"/","")))),100)</f>
        <v>0</v>
      </c>
      <c r="C270">
        <f>COUNTIF(F270:SB270,"&gt;"&amp;0)</f>
        <v>0</v>
      </c>
      <c r="D270">
        <f>COUNTIF(F270:SB270,"="&amp;1)</f>
        <v>0</v>
      </c>
      <c r="E270">
        <f>COUNTIF(F270:SB270,"&lt;"&amp;1)</f>
        <v>0</v>
      </c>
      <c r="F270" s="2">
        <v>0.8369565217391305</v>
      </c>
      <c r="G270" s="2">
        <v>0.8571428571428571</v>
      </c>
      <c r="H270" s="2">
        <v>0.5263157894736842</v>
      </c>
      <c r="I270" s="2">
        <v>1</v>
      </c>
      <c r="J270" s="2">
        <v>1</v>
      </c>
      <c r="K270" s="2">
        <v>0</v>
      </c>
      <c r="L270" s="2">
        <v>0</v>
      </c>
      <c r="M270" s="2">
        <v>0.6666666666666666</v>
      </c>
      <c r="N270" s="2">
        <v>0.6666666666666666</v>
      </c>
      <c r="O270" s="2">
        <v>0.4166666666666667</v>
      </c>
      <c r="P270" s="2">
        <v>0.6422764227642277</v>
      </c>
      <c r="Q270" s="2">
        <v>0.9696969696969696</v>
      </c>
      <c r="R270" s="2">
        <v>1</v>
      </c>
      <c r="S270" s="2">
        <v>1</v>
      </c>
    </row>
    <row r="271" spans="1:19">
      <c r="A271" s="2" t="s">
        <v>301</v>
      </c>
      <c r="B271" s="2">
        <f>MID(A271,1+FIND("|",SUBSTITUTE(A271,"/","|",LEN(A271)-LEN(SUBSTITUTE(A271,"/","")))),100)</f>
        <v>0</v>
      </c>
      <c r="C271">
        <f>COUNTIF(F271:SB271,"&gt;"&amp;0)</f>
        <v>0</v>
      </c>
      <c r="D271">
        <f>COUNTIF(F271:SB271,"="&amp;1)</f>
        <v>0</v>
      </c>
      <c r="E271">
        <f>COUNTIF(F271:SB271,"&lt;"&amp;1)</f>
        <v>0</v>
      </c>
      <c r="F271" s="2">
        <v>0.2934782608695652</v>
      </c>
      <c r="G271" s="2">
        <v>0.3571428571428572</v>
      </c>
      <c r="H271" s="2">
        <v>0.3157894736842105</v>
      </c>
      <c r="I271" s="2">
        <v>0.3333333333333333</v>
      </c>
      <c r="J271" s="2">
        <v>0</v>
      </c>
      <c r="K271" s="2">
        <v>0</v>
      </c>
      <c r="L271" s="2">
        <v>0</v>
      </c>
      <c r="M271" s="2">
        <v>0.6666666666666666</v>
      </c>
      <c r="N271" s="2">
        <v>0.6666666666666666</v>
      </c>
      <c r="O271" s="2">
        <v>0.4166666666666667</v>
      </c>
      <c r="P271" s="2">
        <v>0.6422764227642277</v>
      </c>
      <c r="Q271" s="2">
        <v>0.9696969696969696</v>
      </c>
      <c r="R271" s="2">
        <v>1</v>
      </c>
      <c r="S271" s="2">
        <v>1</v>
      </c>
    </row>
    <row r="272" spans="1:19">
      <c r="A272" s="2" t="s">
        <v>302</v>
      </c>
      <c r="B272" s="2">
        <f>MID(A272,1+FIND("|",SUBSTITUTE(A272,"/","|",LEN(A272)-LEN(SUBSTITUTE(A272,"/","")))),100)</f>
        <v>0</v>
      </c>
      <c r="C272">
        <f>COUNTIF(F272:SB272,"&gt;"&amp;0)</f>
        <v>0</v>
      </c>
      <c r="D272">
        <f>COUNTIF(F272:SB272,"="&amp;1)</f>
        <v>0</v>
      </c>
      <c r="E272">
        <f>COUNTIF(F272:SB272,"&lt;"&amp;1)</f>
        <v>0</v>
      </c>
      <c r="F272" s="2">
        <v>0.005434782608695652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>
      <c r="A273" s="2" t="s">
        <v>303</v>
      </c>
      <c r="B273" s="2">
        <f>MID(A273,1+FIND("|",SUBSTITUTE(A273,"/","|",LEN(A273)-LEN(SUBSTITUTE(A273,"/","")))),100)</f>
        <v>0</v>
      </c>
      <c r="C273">
        <f>COUNTIF(F273:SB273,"&gt;"&amp;0)</f>
        <v>0</v>
      </c>
      <c r="D273">
        <f>COUNTIF(F273:SB273,"="&amp;1)</f>
        <v>0</v>
      </c>
      <c r="E273">
        <f>COUNTIF(F273:SB273,"&lt;"&amp;1)</f>
        <v>0</v>
      </c>
      <c r="F273" s="2">
        <v>0.2934782608695652</v>
      </c>
      <c r="G273" s="2">
        <v>0.3571428571428572</v>
      </c>
      <c r="H273" s="2">
        <v>0.3157894736842105</v>
      </c>
      <c r="I273" s="2">
        <v>0.3333333333333333</v>
      </c>
      <c r="J273" s="2">
        <v>0</v>
      </c>
      <c r="K273" s="2">
        <v>0</v>
      </c>
      <c r="L273" s="2">
        <v>0</v>
      </c>
      <c r="M273" s="2">
        <v>0.6666666666666666</v>
      </c>
      <c r="N273" s="2">
        <v>0.6666666666666666</v>
      </c>
      <c r="O273" s="2">
        <v>0.4166666666666667</v>
      </c>
      <c r="P273" s="2">
        <v>0.6422764227642277</v>
      </c>
      <c r="Q273" s="2">
        <v>0.9696969696969696</v>
      </c>
      <c r="R273" s="2">
        <v>1</v>
      </c>
      <c r="S273" s="2">
        <v>1</v>
      </c>
    </row>
    <row r="274" spans="1:19">
      <c r="A274" s="2" t="s">
        <v>304</v>
      </c>
      <c r="B274" s="2">
        <f>MID(A274,1+FIND("|",SUBSTITUTE(A274,"/","|",LEN(A274)-LEN(SUBSTITUTE(A274,"/","")))),100)</f>
        <v>0</v>
      </c>
      <c r="C274">
        <f>COUNTIF(F274:SB274,"&gt;"&amp;0)</f>
        <v>0</v>
      </c>
      <c r="D274">
        <f>COUNTIF(F274:SB274,"="&amp;1)</f>
        <v>0</v>
      </c>
      <c r="E274">
        <f>COUNTIF(F274:SB274,"&lt;"&amp;1)</f>
        <v>0</v>
      </c>
      <c r="F274" s="2">
        <v>0.2934782608695652</v>
      </c>
      <c r="G274" s="2">
        <v>0.3571428571428572</v>
      </c>
      <c r="H274" s="2">
        <v>0.3157894736842105</v>
      </c>
      <c r="I274" s="2">
        <v>0.3333333333333333</v>
      </c>
      <c r="J274" s="2">
        <v>0</v>
      </c>
      <c r="K274" s="2">
        <v>0</v>
      </c>
      <c r="L274" s="2">
        <v>0</v>
      </c>
      <c r="M274" s="2">
        <v>0.6666666666666666</v>
      </c>
      <c r="N274" s="2">
        <v>0.6666666666666666</v>
      </c>
      <c r="O274" s="2">
        <v>0.4166666666666667</v>
      </c>
      <c r="P274" s="2">
        <v>0.6422764227642277</v>
      </c>
      <c r="Q274" s="2">
        <v>0.9696969696969696</v>
      </c>
      <c r="R274" s="2">
        <v>1</v>
      </c>
      <c r="S274" s="2">
        <v>1</v>
      </c>
    </row>
    <row r="275" spans="1:19">
      <c r="A275" s="2" t="s">
        <v>305</v>
      </c>
      <c r="B275" s="2">
        <f>MID(A275,1+FIND("|",SUBSTITUTE(A275,"/","|",LEN(A275)-LEN(SUBSTITUTE(A275,"/","")))),100)</f>
        <v>0</v>
      </c>
      <c r="C275">
        <f>COUNTIF(F275:SB275,"&gt;"&amp;0)</f>
        <v>0</v>
      </c>
      <c r="D275">
        <f>COUNTIF(F275:SB275,"="&amp;1)</f>
        <v>0</v>
      </c>
      <c r="E275">
        <f>COUNTIF(F275:SB275,"&lt;"&amp;1)</f>
        <v>0</v>
      </c>
      <c r="F275" s="2">
        <v>0.266304347826087</v>
      </c>
      <c r="G275" s="2">
        <v>0.3571428571428572</v>
      </c>
      <c r="H275" s="2">
        <v>0.3157894736842105</v>
      </c>
      <c r="I275" s="2">
        <v>0.3333333333333333</v>
      </c>
      <c r="J275" s="2">
        <v>0</v>
      </c>
      <c r="K275" s="2">
        <v>0</v>
      </c>
      <c r="L275" s="2">
        <v>0</v>
      </c>
      <c r="M275" s="2">
        <v>0.6666666666666666</v>
      </c>
      <c r="N275" s="2">
        <v>0.6666666666666666</v>
      </c>
      <c r="O275" s="2">
        <v>0.4166666666666667</v>
      </c>
      <c r="P275" s="2">
        <v>0.6178861788617886</v>
      </c>
      <c r="Q275" s="2">
        <v>0.9393939393939394</v>
      </c>
      <c r="R275" s="2">
        <v>1</v>
      </c>
      <c r="S275" s="2">
        <v>1</v>
      </c>
    </row>
    <row r="276" spans="1:19">
      <c r="A276" s="2" t="s">
        <v>306</v>
      </c>
      <c r="B276" s="2">
        <f>MID(A276,1+FIND("|",SUBSTITUTE(A276,"/","|",LEN(A276)-LEN(SUBSTITUTE(A276,"/","")))),100)</f>
        <v>0</v>
      </c>
      <c r="C276">
        <f>COUNTIF(F276:SB276,"&gt;"&amp;0)</f>
        <v>0</v>
      </c>
      <c r="D276">
        <f>COUNTIF(F276:SB276,"="&amp;1)</f>
        <v>0</v>
      </c>
      <c r="E276">
        <f>COUNTIF(F276:SB276,"&lt;"&amp;1)</f>
        <v>0</v>
      </c>
      <c r="F276" s="2">
        <v>0.266304347826087</v>
      </c>
      <c r="G276" s="2">
        <v>0.3571428571428572</v>
      </c>
      <c r="H276" s="2">
        <v>0.3157894736842105</v>
      </c>
      <c r="I276" s="2">
        <v>0.3333333333333333</v>
      </c>
      <c r="J276" s="2">
        <v>0</v>
      </c>
      <c r="K276" s="2">
        <v>0</v>
      </c>
      <c r="L276" s="2">
        <v>0</v>
      </c>
      <c r="M276" s="2">
        <v>0.6666666666666666</v>
      </c>
      <c r="N276" s="2">
        <v>0.6666666666666666</v>
      </c>
      <c r="O276" s="2">
        <v>0.4166666666666667</v>
      </c>
      <c r="P276" s="2">
        <v>0.6178861788617886</v>
      </c>
      <c r="Q276" s="2">
        <v>0.9393939393939394</v>
      </c>
      <c r="R276" s="2">
        <v>1</v>
      </c>
      <c r="S276" s="2">
        <v>1</v>
      </c>
    </row>
    <row r="277" spans="1:19">
      <c r="A277" s="2" t="s">
        <v>307</v>
      </c>
      <c r="B277" s="2">
        <f>MID(A277,1+FIND("|",SUBSTITUTE(A277,"/","|",LEN(A277)-LEN(SUBSTITUTE(A277,"/","")))),100)</f>
        <v>0</v>
      </c>
      <c r="C277">
        <f>COUNTIF(F277:SB277,"&gt;"&amp;0)</f>
        <v>0</v>
      </c>
      <c r="D277">
        <f>COUNTIF(F277:SB277,"="&amp;1)</f>
        <v>0</v>
      </c>
      <c r="E277">
        <f>COUNTIF(F277:SB277,"&lt;"&amp;1)</f>
        <v>0</v>
      </c>
      <c r="F277" s="2">
        <v>0.266304347826087</v>
      </c>
      <c r="G277" s="2">
        <v>0.5</v>
      </c>
      <c r="H277" s="2">
        <v>0.2631578947368421</v>
      </c>
      <c r="I277" s="2">
        <v>0.6666666666666666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>
      <c r="A278" s="2" t="s">
        <v>308</v>
      </c>
      <c r="B278" s="2">
        <f>MID(A278,1+FIND("|",SUBSTITUTE(A278,"/","|",LEN(A278)-LEN(SUBSTITUTE(A278,"/","")))),100)</f>
        <v>0</v>
      </c>
      <c r="C278">
        <f>COUNTIF(F278:SB278,"&gt;"&amp;0)</f>
        <v>0</v>
      </c>
      <c r="D278">
        <f>COUNTIF(F278:SB278,"="&amp;1)</f>
        <v>0</v>
      </c>
      <c r="E278">
        <f>COUNTIF(F278:SB278,"&lt;"&amp;1)</f>
        <v>0</v>
      </c>
      <c r="F278" s="2">
        <v>0.266304347826087</v>
      </c>
      <c r="G278" s="2">
        <v>0.5</v>
      </c>
      <c r="H278" s="2">
        <v>0.2631578947368421</v>
      </c>
      <c r="I278" s="2">
        <v>0.6666666666666666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>
      <c r="A279" s="2" t="s">
        <v>309</v>
      </c>
      <c r="B279" s="2">
        <f>MID(A279,1+FIND("|",SUBSTITUTE(A279,"/","|",LEN(A279)-LEN(SUBSTITUTE(A279,"/","")))),100)</f>
        <v>0</v>
      </c>
      <c r="C279">
        <f>COUNTIF(F279:SB279,"&gt;"&amp;0)</f>
        <v>0</v>
      </c>
      <c r="D279">
        <f>COUNTIF(F279:SB279,"="&amp;1)</f>
        <v>0</v>
      </c>
      <c r="E279">
        <f>COUNTIF(F279:SB279,"&lt;"&amp;1)</f>
        <v>0</v>
      </c>
      <c r="F279" s="2">
        <v>0.4456521739130435</v>
      </c>
      <c r="G279" s="2">
        <v>0.8571428571428571</v>
      </c>
      <c r="H279" s="2">
        <v>0.5789473684210527</v>
      </c>
      <c r="I279" s="2">
        <v>1</v>
      </c>
      <c r="J279" s="2">
        <v>1</v>
      </c>
      <c r="K279" s="2">
        <v>0</v>
      </c>
      <c r="L279" s="2">
        <v>0</v>
      </c>
      <c r="M279" s="2">
        <v>0.6666666666666666</v>
      </c>
      <c r="N279" s="2">
        <v>0.6666666666666666</v>
      </c>
      <c r="O279" s="2">
        <v>0.3333333333333333</v>
      </c>
      <c r="P279" s="2">
        <v>0.4065040650406504</v>
      </c>
      <c r="Q279" s="2">
        <v>0.8181818181818182</v>
      </c>
      <c r="R279" s="2">
        <v>1</v>
      </c>
      <c r="S279" s="2">
        <v>1</v>
      </c>
    </row>
    <row r="280" spans="1:19">
      <c r="A280" s="2" t="s">
        <v>310</v>
      </c>
      <c r="B280" s="2">
        <f>MID(A280,1+FIND("|",SUBSTITUTE(A280,"/","|",LEN(A280)-LEN(SUBSTITUTE(A280,"/","")))),100)</f>
        <v>0</v>
      </c>
      <c r="C280">
        <f>COUNTIF(F280:SB280,"&gt;"&amp;0)</f>
        <v>0</v>
      </c>
      <c r="D280">
        <f>COUNTIF(F280:SB280,"="&amp;1)</f>
        <v>0</v>
      </c>
      <c r="E280">
        <f>COUNTIF(F280:SB280,"&lt;"&amp;1)</f>
        <v>0</v>
      </c>
      <c r="F280" s="2">
        <v>0.4456521739130435</v>
      </c>
      <c r="G280" s="2">
        <v>0.8571428571428571</v>
      </c>
      <c r="H280" s="2">
        <v>0.5789473684210527</v>
      </c>
      <c r="I280" s="2">
        <v>1</v>
      </c>
      <c r="J280" s="2">
        <v>1</v>
      </c>
      <c r="K280" s="2">
        <v>0</v>
      </c>
      <c r="L280" s="2">
        <v>0</v>
      </c>
      <c r="M280" s="2">
        <v>0.6666666666666666</v>
      </c>
      <c r="N280" s="2">
        <v>0.6666666666666666</v>
      </c>
      <c r="O280" s="2">
        <v>0.3333333333333333</v>
      </c>
      <c r="P280" s="2">
        <v>0.4065040650406504</v>
      </c>
      <c r="Q280" s="2">
        <v>0.8181818181818182</v>
      </c>
      <c r="R280" s="2">
        <v>1</v>
      </c>
      <c r="S280" s="2">
        <v>1</v>
      </c>
    </row>
    <row r="281" spans="1:19">
      <c r="A281" s="2" t="s">
        <v>311</v>
      </c>
      <c r="B281" s="2">
        <f>MID(A281,1+FIND("|",SUBSTITUTE(A281,"/","|",LEN(A281)-LEN(SUBSTITUTE(A281,"/","")))),100)</f>
        <v>0</v>
      </c>
      <c r="C281">
        <f>COUNTIF(F281:SB281,"&gt;"&amp;0)</f>
        <v>0</v>
      </c>
      <c r="D281">
        <f>COUNTIF(F281:SB281,"="&amp;1)</f>
        <v>0</v>
      </c>
      <c r="E281">
        <f>COUNTIF(F281:SB281,"&lt;"&amp;1)</f>
        <v>0</v>
      </c>
      <c r="F281" s="2">
        <v>0.3152173913043478</v>
      </c>
      <c r="G281" s="2">
        <v>0.5</v>
      </c>
      <c r="H281" s="2">
        <v>0.4210526315789473</v>
      </c>
      <c r="I281" s="2">
        <v>0.3333333333333333</v>
      </c>
      <c r="J281" s="2">
        <v>0</v>
      </c>
      <c r="K281" s="2">
        <v>0</v>
      </c>
      <c r="L281" s="2">
        <v>0</v>
      </c>
      <c r="M281" s="2">
        <v>0.6666666666666666</v>
      </c>
      <c r="N281" s="2">
        <v>0.6666666666666666</v>
      </c>
      <c r="O281" s="2">
        <v>0.4166666666666667</v>
      </c>
      <c r="P281" s="2">
        <v>0.6422764227642277</v>
      </c>
      <c r="Q281" s="2">
        <v>0.9696969696969696</v>
      </c>
      <c r="R281" s="2">
        <v>1</v>
      </c>
      <c r="S281" s="2">
        <v>1</v>
      </c>
    </row>
    <row r="282" spans="1:19">
      <c r="A282" s="2" t="s">
        <v>312</v>
      </c>
      <c r="B282" s="2">
        <f>MID(A282,1+FIND("|",SUBSTITUTE(A282,"/","|",LEN(A282)-LEN(SUBSTITUTE(A282,"/","")))),100)</f>
        <v>0</v>
      </c>
      <c r="C282">
        <f>COUNTIF(F282:SB282,"&gt;"&amp;0)</f>
        <v>0</v>
      </c>
      <c r="D282">
        <f>COUNTIF(F282:SB282,"="&amp;1)</f>
        <v>0</v>
      </c>
      <c r="E282">
        <f>COUNTIF(F282:SB282,"&lt;"&amp;1)</f>
        <v>0</v>
      </c>
      <c r="F282" s="2">
        <v>0.9239130434782608</v>
      </c>
      <c r="G282" s="2">
        <v>0.9285714285714286</v>
      </c>
      <c r="H282" s="2">
        <v>0.6842105263157895</v>
      </c>
      <c r="I282" s="2">
        <v>1</v>
      </c>
      <c r="J282" s="2">
        <v>1</v>
      </c>
      <c r="K282" s="2">
        <v>0</v>
      </c>
      <c r="L282" s="2">
        <v>0</v>
      </c>
      <c r="M282" s="2">
        <v>0.6666666666666666</v>
      </c>
      <c r="N282" s="2">
        <v>0.6666666666666666</v>
      </c>
      <c r="O282" s="2">
        <v>0.4166666666666667</v>
      </c>
      <c r="P282" s="2">
        <v>0.6422764227642277</v>
      </c>
      <c r="Q282" s="2">
        <v>0.9696969696969696</v>
      </c>
      <c r="R282" s="2">
        <v>1</v>
      </c>
      <c r="S282" s="2">
        <v>1</v>
      </c>
    </row>
    <row r="283" spans="1:19">
      <c r="A283" s="2" t="s">
        <v>313</v>
      </c>
      <c r="B283" s="2">
        <f>MID(A283,1+FIND("|",SUBSTITUTE(A283,"/","|",LEN(A283)-LEN(SUBSTITUTE(A283,"/","")))),100)</f>
        <v>0</v>
      </c>
      <c r="C283">
        <f>COUNTIF(F283:SB283,"&gt;"&amp;0)</f>
        <v>0</v>
      </c>
      <c r="D283">
        <f>COUNTIF(F283:SB283,"="&amp;1)</f>
        <v>0</v>
      </c>
      <c r="E283">
        <f>COUNTIF(F283:SB283,"&lt;"&amp;1)</f>
        <v>0</v>
      </c>
      <c r="F283" s="2">
        <v>0.7880434782608695</v>
      </c>
      <c r="G283" s="2">
        <v>0.8571428571428571</v>
      </c>
      <c r="H283" s="2">
        <v>0.6842105263157895</v>
      </c>
      <c r="I283" s="2">
        <v>0.8333333333333334</v>
      </c>
      <c r="J283" s="2">
        <v>1</v>
      </c>
      <c r="K283" s="2">
        <v>0</v>
      </c>
      <c r="L283" s="2">
        <v>0</v>
      </c>
      <c r="M283" s="2">
        <v>0.6666666666666666</v>
      </c>
      <c r="N283" s="2">
        <v>0.6666666666666666</v>
      </c>
      <c r="O283" s="2">
        <v>0.3333333333333333</v>
      </c>
      <c r="P283" s="2">
        <v>0.6016260162601627</v>
      </c>
      <c r="Q283" s="2">
        <v>0.8181818181818182</v>
      </c>
      <c r="R283" s="2">
        <v>1</v>
      </c>
      <c r="S283" s="2">
        <v>1</v>
      </c>
    </row>
    <row r="284" spans="1:19">
      <c r="A284" s="2" t="s">
        <v>314</v>
      </c>
      <c r="B284" s="2">
        <f>MID(A284,1+FIND("|",SUBSTITUTE(A284,"/","|",LEN(A284)-LEN(SUBSTITUTE(A284,"/","")))),100)</f>
        <v>0</v>
      </c>
      <c r="C284">
        <f>COUNTIF(F284:SB284,"&gt;"&amp;0)</f>
        <v>0</v>
      </c>
      <c r="D284">
        <f>COUNTIF(F284:SB284,"="&amp;1)</f>
        <v>0</v>
      </c>
      <c r="E284">
        <f>COUNTIF(F284:SB284,"&lt;"&amp;1)</f>
        <v>0</v>
      </c>
      <c r="F284" s="2">
        <v>0.1576086956521739</v>
      </c>
      <c r="G284" s="2">
        <v>0.1428571428571428</v>
      </c>
      <c r="H284" s="2">
        <v>0.1578947368421053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</row>
    <row r="285" spans="1:19">
      <c r="A285" s="2" t="s">
        <v>315</v>
      </c>
      <c r="B285" s="2">
        <f>MID(A285,1+FIND("|",SUBSTITUTE(A285,"/","|",LEN(A285)-LEN(SUBSTITUTE(A285,"/","")))),100)</f>
        <v>0</v>
      </c>
      <c r="C285">
        <f>COUNTIF(F285:SB285,"&gt;"&amp;0)</f>
        <v>0</v>
      </c>
      <c r="D285">
        <f>COUNTIF(F285:SB285,"="&amp;1)</f>
        <v>0</v>
      </c>
      <c r="E285">
        <f>COUNTIF(F285:SB285,"&lt;"&amp;1)</f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0.6666666666666666</v>
      </c>
      <c r="S285" s="2">
        <v>1</v>
      </c>
    </row>
    <row r="286" spans="1:19">
      <c r="A286" s="2" t="s">
        <v>316</v>
      </c>
      <c r="B286" s="2">
        <f>MID(A286,1+FIND("|",SUBSTITUTE(A286,"/","|",LEN(A286)-LEN(SUBSTITUTE(A286,"/","")))),100)</f>
        <v>0</v>
      </c>
      <c r="C286">
        <f>COUNTIF(F286:SB286,"&gt;"&amp;0)</f>
        <v>0</v>
      </c>
      <c r="D286">
        <f>COUNTIF(F286:SB286,"="&amp;1)</f>
        <v>0</v>
      </c>
      <c r="E286">
        <f>COUNTIF(F286:SB286,"&lt;"&amp;1)</f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0.6666666666666666</v>
      </c>
      <c r="S286" s="2">
        <v>1</v>
      </c>
    </row>
    <row r="287" spans="1:19">
      <c r="A287" s="2" t="s">
        <v>317</v>
      </c>
      <c r="B287" s="2">
        <f>MID(A287,1+FIND("|",SUBSTITUTE(A287,"/","|",LEN(A287)-LEN(SUBSTITUTE(A287,"/","")))),100)</f>
        <v>0</v>
      </c>
      <c r="C287">
        <f>COUNTIF(F287:SB287,"&gt;"&amp;0)</f>
        <v>0</v>
      </c>
      <c r="D287">
        <f>COUNTIF(F287:SB287,"="&amp;1)</f>
        <v>0</v>
      </c>
      <c r="E287">
        <f>COUNTIF(F287:SB287,"&lt;"&amp;1)</f>
        <v>0</v>
      </c>
      <c r="F287" s="2">
        <v>0.4456521739130435</v>
      </c>
      <c r="G287" s="2">
        <v>0.5</v>
      </c>
      <c r="H287" s="2">
        <v>0.4736842105263158</v>
      </c>
      <c r="I287" s="2">
        <v>0.3333333333333333</v>
      </c>
      <c r="J287" s="2">
        <v>0</v>
      </c>
      <c r="K287" s="2">
        <v>0</v>
      </c>
      <c r="L287" s="2">
        <v>0</v>
      </c>
      <c r="M287" s="2">
        <v>0.6666666666666666</v>
      </c>
      <c r="N287" s="2">
        <v>0.6666666666666666</v>
      </c>
      <c r="O287" s="2">
        <v>0.4166666666666667</v>
      </c>
      <c r="P287" s="2">
        <v>0.6422764227642277</v>
      </c>
      <c r="Q287" s="2">
        <v>0.9696969696969696</v>
      </c>
      <c r="R287" s="2">
        <v>1</v>
      </c>
      <c r="S287" s="2">
        <v>1</v>
      </c>
    </row>
    <row r="288" spans="1:19">
      <c r="A288" s="2" t="s">
        <v>318</v>
      </c>
      <c r="B288" s="2">
        <f>MID(A288,1+FIND("|",SUBSTITUTE(A288,"/","|",LEN(A288)-LEN(SUBSTITUTE(A288,"/","")))),100)</f>
        <v>0</v>
      </c>
      <c r="C288">
        <f>COUNTIF(F288:SB288,"&gt;"&amp;0)</f>
        <v>0</v>
      </c>
      <c r="D288">
        <f>COUNTIF(F288:SB288,"="&amp;1)</f>
        <v>0</v>
      </c>
      <c r="E288">
        <f>COUNTIF(F288:SB288,"&lt;"&amp;1)</f>
        <v>0</v>
      </c>
      <c r="F288" s="2">
        <v>0.4456521739130435</v>
      </c>
      <c r="G288" s="2">
        <v>0.5</v>
      </c>
      <c r="H288" s="2">
        <v>0.4736842105263158</v>
      </c>
      <c r="I288" s="2">
        <v>0.3333333333333333</v>
      </c>
      <c r="J288" s="2">
        <v>0</v>
      </c>
      <c r="K288" s="2">
        <v>0</v>
      </c>
      <c r="L288" s="2">
        <v>0</v>
      </c>
      <c r="M288" s="2">
        <v>0.6666666666666666</v>
      </c>
      <c r="N288" s="2">
        <v>0.6666666666666666</v>
      </c>
      <c r="O288" s="2">
        <v>0.4166666666666667</v>
      </c>
      <c r="P288" s="2">
        <v>0.6422764227642277</v>
      </c>
      <c r="Q288" s="2">
        <v>0.9696969696969696</v>
      </c>
      <c r="R288" s="2">
        <v>1</v>
      </c>
      <c r="S288" s="2">
        <v>1</v>
      </c>
    </row>
    <row r="289" spans="1:19">
      <c r="A289" s="2" t="s">
        <v>319</v>
      </c>
      <c r="B289" s="2">
        <f>MID(A289,1+FIND("|",SUBSTITUTE(A289,"/","|",LEN(A289)-LEN(SUBSTITUTE(A289,"/","")))),100)</f>
        <v>0</v>
      </c>
      <c r="C289">
        <f>COUNTIF(F289:SB289,"&gt;"&amp;0)</f>
        <v>0</v>
      </c>
      <c r="D289">
        <f>COUNTIF(F289:SB289,"="&amp;1)</f>
        <v>0</v>
      </c>
      <c r="E289">
        <f>COUNTIF(F289:SB289,"&lt;"&amp;1)</f>
        <v>0</v>
      </c>
      <c r="F289" s="2">
        <v>0.4456521739130435</v>
      </c>
      <c r="G289" s="2">
        <v>0.5</v>
      </c>
      <c r="H289" s="2">
        <v>0.4736842105263158</v>
      </c>
      <c r="I289" s="2">
        <v>0.3333333333333333</v>
      </c>
      <c r="J289" s="2">
        <v>0</v>
      </c>
      <c r="K289" s="2">
        <v>0</v>
      </c>
      <c r="L289" s="2">
        <v>0</v>
      </c>
      <c r="M289" s="2">
        <v>0.6666666666666666</v>
      </c>
      <c r="N289" s="2">
        <v>0.6666666666666666</v>
      </c>
      <c r="O289" s="2">
        <v>0.4166666666666667</v>
      </c>
      <c r="P289" s="2">
        <v>0.6422764227642277</v>
      </c>
      <c r="Q289" s="2">
        <v>0.9696969696969696</v>
      </c>
      <c r="R289" s="2">
        <v>1</v>
      </c>
      <c r="S289" s="2">
        <v>1</v>
      </c>
    </row>
    <row r="290" spans="1:19">
      <c r="A290" s="2" t="s">
        <v>320</v>
      </c>
      <c r="B290" s="2">
        <f>MID(A290,1+FIND("|",SUBSTITUTE(A290,"/","|",LEN(A290)-LEN(SUBSTITUTE(A290,"/","")))),100)</f>
        <v>0</v>
      </c>
      <c r="C290">
        <f>COUNTIF(F290:SB290,"&gt;"&amp;0)</f>
        <v>0</v>
      </c>
      <c r="D290">
        <f>COUNTIF(F290:SB290,"="&amp;1)</f>
        <v>0</v>
      </c>
      <c r="E290">
        <f>COUNTIF(F290:SB290,"&lt;"&amp;1)</f>
        <v>0</v>
      </c>
      <c r="F290" s="2">
        <v>0.4456521739130435</v>
      </c>
      <c r="G290" s="2">
        <v>0.5</v>
      </c>
      <c r="H290" s="2">
        <v>0.4736842105263158</v>
      </c>
      <c r="I290" s="2">
        <v>0.3333333333333333</v>
      </c>
      <c r="J290" s="2">
        <v>0</v>
      </c>
      <c r="K290" s="2">
        <v>0</v>
      </c>
      <c r="L290" s="2">
        <v>0</v>
      </c>
      <c r="M290" s="2">
        <v>0.6666666666666666</v>
      </c>
      <c r="N290" s="2">
        <v>0.6666666666666666</v>
      </c>
      <c r="O290" s="2">
        <v>0.4166666666666667</v>
      </c>
      <c r="P290" s="2">
        <v>0.6422764227642277</v>
      </c>
      <c r="Q290" s="2">
        <v>0.9696969696969696</v>
      </c>
      <c r="R290" s="2">
        <v>1</v>
      </c>
      <c r="S290" s="2">
        <v>1</v>
      </c>
    </row>
    <row r="291" spans="1:19">
      <c r="A291" s="2" t="s">
        <v>321</v>
      </c>
      <c r="B291" s="2">
        <f>MID(A291,1+FIND("|",SUBSTITUTE(A291,"/","|",LEN(A291)-LEN(SUBSTITUTE(A291,"/","")))),100)</f>
        <v>0</v>
      </c>
      <c r="C291">
        <f>COUNTIF(F291:SB291,"&gt;"&amp;0)</f>
        <v>0</v>
      </c>
      <c r="D291">
        <f>COUNTIF(F291:SB291,"="&amp;1)</f>
        <v>0</v>
      </c>
      <c r="E291">
        <f>COUNTIF(F291:SB291,"&lt;"&amp;1)</f>
        <v>0</v>
      </c>
      <c r="F291" s="2">
        <v>0.4456521739130435</v>
      </c>
      <c r="G291" s="2">
        <v>0.5</v>
      </c>
      <c r="H291" s="2">
        <v>0.4736842105263158</v>
      </c>
      <c r="I291" s="2">
        <v>0.3333333333333333</v>
      </c>
      <c r="J291" s="2">
        <v>0</v>
      </c>
      <c r="K291" s="2">
        <v>0</v>
      </c>
      <c r="L291" s="2">
        <v>0</v>
      </c>
      <c r="M291" s="2">
        <v>0.6666666666666666</v>
      </c>
      <c r="N291" s="2">
        <v>0.6666666666666666</v>
      </c>
      <c r="O291" s="2">
        <v>0.4166666666666667</v>
      </c>
      <c r="P291" s="2">
        <v>0.6422764227642277</v>
      </c>
      <c r="Q291" s="2">
        <v>0.9696969696969696</v>
      </c>
      <c r="R291" s="2">
        <v>1</v>
      </c>
      <c r="S291" s="2">
        <v>1</v>
      </c>
    </row>
    <row r="292" spans="1:19">
      <c r="A292" s="2" t="s">
        <v>322</v>
      </c>
      <c r="B292" s="2">
        <f>MID(A292,1+FIND("|",SUBSTITUTE(A292,"/","|",LEN(A292)-LEN(SUBSTITUTE(A292,"/","")))),100)</f>
        <v>0</v>
      </c>
      <c r="C292">
        <f>COUNTIF(F292:SB292,"&gt;"&amp;0)</f>
        <v>0</v>
      </c>
      <c r="D292">
        <f>COUNTIF(F292:SB292,"="&amp;1)</f>
        <v>0</v>
      </c>
      <c r="E292">
        <f>COUNTIF(F292:SB292,"&lt;"&amp;1)</f>
        <v>0</v>
      </c>
      <c r="F292" s="2">
        <v>0.1576086956521739</v>
      </c>
      <c r="G292" s="2">
        <v>0.1428571428571428</v>
      </c>
      <c r="H292" s="2">
        <v>0.1578947368421053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</row>
    <row r="293" spans="1:19">
      <c r="A293" s="2" t="s">
        <v>323</v>
      </c>
      <c r="B293" s="2">
        <f>MID(A293,1+FIND("|",SUBSTITUTE(A293,"/","|",LEN(A293)-LEN(SUBSTITUTE(A293,"/","")))),100)</f>
        <v>0</v>
      </c>
      <c r="C293">
        <f>COUNTIF(F293:SB293,"&gt;"&amp;0)</f>
        <v>0</v>
      </c>
      <c r="D293">
        <f>COUNTIF(F293:SB293,"="&amp;1)</f>
        <v>0</v>
      </c>
      <c r="E293">
        <f>COUNTIF(F293:SB293,"&lt;"&amp;1)</f>
        <v>0</v>
      </c>
      <c r="F293" s="2">
        <v>0.4456521739130435</v>
      </c>
      <c r="G293" s="2">
        <v>0.5</v>
      </c>
      <c r="H293" s="2">
        <v>0.4736842105263158</v>
      </c>
      <c r="I293" s="2">
        <v>0.3333333333333333</v>
      </c>
      <c r="J293" s="2">
        <v>0</v>
      </c>
      <c r="K293" s="2">
        <v>0</v>
      </c>
      <c r="L293" s="2">
        <v>0</v>
      </c>
      <c r="M293" s="2">
        <v>0.6666666666666666</v>
      </c>
      <c r="N293" s="2">
        <v>0.6666666666666666</v>
      </c>
      <c r="O293" s="2">
        <v>0.4166666666666667</v>
      </c>
      <c r="P293" s="2">
        <v>0.6422764227642277</v>
      </c>
      <c r="Q293" s="2">
        <v>0.9696969696969696</v>
      </c>
      <c r="R293" s="2">
        <v>1</v>
      </c>
      <c r="S293" s="2">
        <v>1</v>
      </c>
    </row>
    <row r="294" spans="1:19">
      <c r="A294" s="2" t="s">
        <v>324</v>
      </c>
      <c r="B294" s="2">
        <f>MID(A294,1+FIND("|",SUBSTITUTE(A294,"/","|",LEN(A294)-LEN(SUBSTITUTE(A294,"/","")))),100)</f>
        <v>0</v>
      </c>
      <c r="C294">
        <f>COUNTIF(F294:SB294,"&gt;"&amp;0)</f>
        <v>0</v>
      </c>
      <c r="D294">
        <f>COUNTIF(F294:SB294,"="&amp;1)</f>
        <v>0</v>
      </c>
      <c r="E294">
        <f>COUNTIF(F294:SB294,"&lt;"&amp;1)</f>
        <v>0</v>
      </c>
      <c r="F294" s="2">
        <v>0.4456521739130435</v>
      </c>
      <c r="G294" s="2">
        <v>0.5</v>
      </c>
      <c r="H294" s="2">
        <v>0.4736842105263158</v>
      </c>
      <c r="I294" s="2">
        <v>0.3333333333333333</v>
      </c>
      <c r="J294" s="2">
        <v>0</v>
      </c>
      <c r="K294" s="2">
        <v>0</v>
      </c>
      <c r="L294" s="2">
        <v>0</v>
      </c>
      <c r="M294" s="2">
        <v>0.6666666666666666</v>
      </c>
      <c r="N294" s="2">
        <v>0.6666666666666666</v>
      </c>
      <c r="O294" s="2">
        <v>0.4166666666666667</v>
      </c>
      <c r="P294" s="2">
        <v>0.6422764227642277</v>
      </c>
      <c r="Q294" s="2">
        <v>0.9696969696969696</v>
      </c>
      <c r="R294" s="2">
        <v>1</v>
      </c>
      <c r="S294" s="2">
        <v>1</v>
      </c>
    </row>
    <row r="295" spans="1:19">
      <c r="A295" s="2" t="s">
        <v>325</v>
      </c>
      <c r="B295" s="2">
        <f>MID(A295,1+FIND("|",SUBSTITUTE(A295,"/","|",LEN(A295)-LEN(SUBSTITUTE(A295,"/","")))),100)</f>
        <v>0</v>
      </c>
      <c r="C295">
        <f>COUNTIF(F295:SB295,"&gt;"&amp;0)</f>
        <v>0</v>
      </c>
      <c r="D295">
        <f>COUNTIF(F295:SB295,"="&amp;1)</f>
        <v>0</v>
      </c>
      <c r="E295">
        <f>COUNTIF(F295:SB295,"&lt;"&amp;1)</f>
        <v>0</v>
      </c>
      <c r="F295" s="2">
        <v>0.4456521739130435</v>
      </c>
      <c r="G295" s="2">
        <v>0.5</v>
      </c>
      <c r="H295" s="2">
        <v>0.4736842105263158</v>
      </c>
      <c r="I295" s="2">
        <v>0.3333333333333333</v>
      </c>
      <c r="J295" s="2">
        <v>0</v>
      </c>
      <c r="K295" s="2">
        <v>0</v>
      </c>
      <c r="L295" s="2">
        <v>0</v>
      </c>
      <c r="M295" s="2">
        <v>0.6666666666666666</v>
      </c>
      <c r="N295" s="2">
        <v>0.6666666666666666</v>
      </c>
      <c r="O295" s="2">
        <v>0.4166666666666667</v>
      </c>
      <c r="P295" s="2">
        <v>0.6422764227642277</v>
      </c>
      <c r="Q295" s="2">
        <v>0.9696969696969696</v>
      </c>
      <c r="R295" s="2">
        <v>1</v>
      </c>
      <c r="S295" s="2">
        <v>1</v>
      </c>
    </row>
    <row r="296" spans="1:19">
      <c r="A296" s="2" t="s">
        <v>326</v>
      </c>
      <c r="B296" s="2">
        <f>MID(A296,1+FIND("|",SUBSTITUTE(A296,"/","|",LEN(A296)-LEN(SUBSTITUTE(A296,"/","")))),100)</f>
        <v>0</v>
      </c>
      <c r="C296">
        <f>COUNTIF(F296:SB296,"&gt;"&amp;0)</f>
        <v>0</v>
      </c>
      <c r="D296">
        <f>COUNTIF(F296:SB296,"="&amp;1)</f>
        <v>0</v>
      </c>
      <c r="E296">
        <f>COUNTIF(F296:SB296,"&lt;"&amp;1)</f>
        <v>0</v>
      </c>
      <c r="F296" s="2">
        <v>0.6739130434782609</v>
      </c>
      <c r="G296" s="2">
        <v>0.5714285714285714</v>
      </c>
      <c r="H296" s="2">
        <v>0.4736842105263158</v>
      </c>
      <c r="I296" s="2">
        <v>0.6666666666666666</v>
      </c>
      <c r="J296" s="2">
        <v>1</v>
      </c>
      <c r="K296" s="2">
        <v>0</v>
      </c>
      <c r="L296" s="2">
        <v>0.3333333333333333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</row>
    <row r="297" spans="1:19">
      <c r="A297" s="2" t="s">
        <v>327</v>
      </c>
      <c r="B297" s="2">
        <f>MID(A297,1+FIND("|",SUBSTITUTE(A297,"/","|",LEN(A297)-LEN(SUBSTITUTE(A297,"/","")))),100)</f>
        <v>0</v>
      </c>
      <c r="C297">
        <f>COUNTIF(F297:SB297,"&gt;"&amp;0)</f>
        <v>0</v>
      </c>
      <c r="D297">
        <f>COUNTIF(F297:SB297,"="&amp;1)</f>
        <v>0</v>
      </c>
      <c r="E297">
        <f>COUNTIF(F297:SB297,"&lt;"&amp;1)</f>
        <v>0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</row>
    <row r="298" spans="1:19">
      <c r="A298" s="2" t="s">
        <v>328</v>
      </c>
      <c r="B298" s="2">
        <f>MID(A298,1+FIND("|",SUBSTITUTE(A298,"/","|",LEN(A298)-LEN(SUBSTITUTE(A298,"/","")))),100)</f>
        <v>0</v>
      </c>
      <c r="C298">
        <f>COUNTIF(F298:SB298,"&gt;"&amp;0)</f>
        <v>0</v>
      </c>
      <c r="D298">
        <f>COUNTIF(F298:SB298,"="&amp;1)</f>
        <v>0</v>
      </c>
      <c r="E298">
        <f>COUNTIF(F298:SB298,"&lt;"&amp;1)</f>
        <v>0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</row>
    <row r="299" spans="1:19">
      <c r="A299" s="2" t="s">
        <v>329</v>
      </c>
      <c r="B299" s="2">
        <f>MID(A299,1+FIND("|",SUBSTITUTE(A299,"/","|",LEN(A299)-LEN(SUBSTITUTE(A299,"/","")))),100)</f>
        <v>0</v>
      </c>
      <c r="C299">
        <f>COUNTIF(F299:SB299,"&gt;"&amp;0)</f>
        <v>0</v>
      </c>
      <c r="D299">
        <f>COUNTIF(F299:SB299,"="&amp;1)</f>
        <v>0</v>
      </c>
      <c r="E299">
        <f>COUNTIF(F299:SB299,"&lt;"&amp;1)</f>
        <v>0</v>
      </c>
      <c r="F299" s="2">
        <v>0.08152173913043477</v>
      </c>
      <c r="G299" s="2">
        <v>0.1428571428571428</v>
      </c>
      <c r="H299" s="2">
        <v>0.1578947368421053</v>
      </c>
      <c r="I299" s="2">
        <v>0.3333333333333333</v>
      </c>
      <c r="J299" s="2">
        <v>0</v>
      </c>
      <c r="K299" s="2">
        <v>1</v>
      </c>
      <c r="L299" s="2">
        <v>0</v>
      </c>
      <c r="M299" s="2">
        <v>0.3333333333333333</v>
      </c>
      <c r="N299" s="2">
        <v>0.2222222222222222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</row>
    <row r="300" spans="1:19">
      <c r="A300" s="2" t="s">
        <v>330</v>
      </c>
      <c r="B300" s="2">
        <f>MID(A300,1+FIND("|",SUBSTITUTE(A300,"/","|",LEN(A300)-LEN(SUBSTITUTE(A300,"/","")))),100)</f>
        <v>0</v>
      </c>
      <c r="C300">
        <f>COUNTIF(F300:SB300,"&gt;"&amp;0)</f>
        <v>0</v>
      </c>
      <c r="D300">
        <f>COUNTIF(F300:SB300,"="&amp;1)</f>
        <v>0</v>
      </c>
      <c r="E300">
        <f>COUNTIF(F300:SB300,"&lt;"&amp;1)</f>
        <v>0</v>
      </c>
      <c r="F300" s="2">
        <v>0.6413043478260869</v>
      </c>
      <c r="G300" s="2">
        <v>0.6428571428571429</v>
      </c>
      <c r="H300" s="2">
        <v>0.5263157894736842</v>
      </c>
      <c r="I300" s="2">
        <v>0.6666666666666666</v>
      </c>
      <c r="J300" s="2">
        <v>1</v>
      </c>
      <c r="K300" s="2">
        <v>0</v>
      </c>
      <c r="L300" s="2">
        <v>0.6666666666666666</v>
      </c>
      <c r="M300" s="2">
        <v>0.6666666666666666</v>
      </c>
      <c r="N300" s="2">
        <v>0.5555555555555556</v>
      </c>
      <c r="O300" s="2">
        <v>0.3333333333333333</v>
      </c>
      <c r="P300" s="2">
        <v>0.8211382113821138</v>
      </c>
      <c r="Q300" s="2">
        <v>0.8484848484848485</v>
      </c>
      <c r="R300" s="2">
        <v>0.8666666666666667</v>
      </c>
      <c r="S300" s="2">
        <v>1</v>
      </c>
    </row>
    <row r="301" spans="1:19">
      <c r="A301" s="2" t="s">
        <v>331</v>
      </c>
      <c r="B301" s="2">
        <f>MID(A301,1+FIND("|",SUBSTITUTE(A301,"/","|",LEN(A301)-LEN(SUBSTITUTE(A301,"/","")))),100)</f>
        <v>0</v>
      </c>
      <c r="C301">
        <f>COUNTIF(F301:SB301,"&gt;"&amp;0)</f>
        <v>0</v>
      </c>
      <c r="D301">
        <f>COUNTIF(F301:SB301,"="&amp;1)</f>
        <v>0</v>
      </c>
      <c r="E301">
        <f>COUNTIF(F301:SB301,"&lt;"&amp;1)</f>
        <v>0</v>
      </c>
      <c r="F301" s="2">
        <v>0.2391304347826087</v>
      </c>
      <c r="G301" s="2">
        <v>0.2857142857142857</v>
      </c>
      <c r="H301" s="2">
        <v>0.4210526315789473</v>
      </c>
      <c r="I301" s="2">
        <v>0</v>
      </c>
      <c r="J301" s="2">
        <v>0</v>
      </c>
      <c r="K301" s="2">
        <v>0</v>
      </c>
      <c r="L301" s="2">
        <v>0.3333333333333333</v>
      </c>
      <c r="M301" s="2">
        <v>0.6666666666666666</v>
      </c>
      <c r="N301" s="2">
        <v>0.5555555555555556</v>
      </c>
      <c r="O301" s="2">
        <v>0.3333333333333333</v>
      </c>
      <c r="P301" s="2">
        <v>0.8211382113821138</v>
      </c>
      <c r="Q301" s="2">
        <v>0.8484848484848485</v>
      </c>
      <c r="R301" s="2">
        <v>0</v>
      </c>
      <c r="S301" s="2">
        <v>0</v>
      </c>
    </row>
    <row r="302" spans="1:19">
      <c r="A302" s="2" t="s">
        <v>332</v>
      </c>
      <c r="B302" s="2">
        <f>MID(A302,1+FIND("|",SUBSTITUTE(A302,"/","|",LEN(A302)-LEN(SUBSTITUTE(A302,"/","")))),100)</f>
        <v>0</v>
      </c>
      <c r="C302">
        <f>COUNTIF(F302:SB302,"&gt;"&amp;0)</f>
        <v>0</v>
      </c>
      <c r="D302">
        <f>COUNTIF(F302:SB302,"="&amp;1)</f>
        <v>0</v>
      </c>
      <c r="E302">
        <f>COUNTIF(F302:SB302,"&lt;"&amp;1)</f>
        <v>0</v>
      </c>
      <c r="F302" s="2">
        <v>0.1413043478260869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</row>
    <row r="303" spans="1:19">
      <c r="A303" s="2" t="s">
        <v>333</v>
      </c>
      <c r="B303" s="2">
        <f>MID(A303,1+FIND("|",SUBSTITUTE(A303,"/","|",LEN(A303)-LEN(SUBSTITUTE(A303,"/","")))),100)</f>
        <v>0</v>
      </c>
      <c r="C303">
        <f>COUNTIF(F303:SB303,"&gt;"&amp;0)</f>
        <v>0</v>
      </c>
      <c r="D303">
        <f>COUNTIF(F303:SB303,"="&amp;1)</f>
        <v>0</v>
      </c>
      <c r="E303">
        <f>COUNTIF(F303:SB303,"&lt;"&amp;1)</f>
        <v>0</v>
      </c>
      <c r="F303" s="2">
        <v>0.01630434782608696</v>
      </c>
      <c r="G303" s="2">
        <v>0</v>
      </c>
      <c r="H303" s="2">
        <v>0.05263157894736842</v>
      </c>
      <c r="I303" s="2">
        <v>0</v>
      </c>
      <c r="J303" s="2">
        <v>0</v>
      </c>
      <c r="K303" s="2">
        <v>0</v>
      </c>
      <c r="L303" s="2">
        <v>0.3333333333333333</v>
      </c>
      <c r="M303" s="2">
        <v>0</v>
      </c>
      <c r="N303" s="2">
        <v>0.1111111111111111</v>
      </c>
      <c r="O303" s="2">
        <v>0.08333333333333333</v>
      </c>
      <c r="P303" s="2">
        <v>0.08130081300813008</v>
      </c>
      <c r="Q303" s="2">
        <v>0</v>
      </c>
      <c r="R303" s="2">
        <v>0</v>
      </c>
      <c r="S303" s="2">
        <v>0</v>
      </c>
    </row>
    <row r="304" spans="1:19">
      <c r="A304" s="2" t="s">
        <v>334</v>
      </c>
      <c r="B304" s="2">
        <f>MID(A304,1+FIND("|",SUBSTITUTE(A304,"/","|",LEN(A304)-LEN(SUBSTITUTE(A304,"/","")))),100)</f>
        <v>0</v>
      </c>
      <c r="C304">
        <f>COUNTIF(F304:SB304,"&gt;"&amp;0)</f>
        <v>0</v>
      </c>
      <c r="D304">
        <f>COUNTIF(F304:SB304,"="&amp;1)</f>
        <v>0</v>
      </c>
      <c r="E304">
        <f>COUNTIF(F304:SB304,"&lt;"&amp;1)</f>
        <v>0</v>
      </c>
      <c r="F304" s="2">
        <v>0.0108695652173913</v>
      </c>
      <c r="G304" s="2">
        <v>0</v>
      </c>
      <c r="H304" s="2">
        <v>0.05263157894736842</v>
      </c>
      <c r="I304" s="2">
        <v>0</v>
      </c>
      <c r="J304" s="2">
        <v>0</v>
      </c>
      <c r="K304" s="2">
        <v>0</v>
      </c>
      <c r="L304" s="2">
        <v>0.3333333333333333</v>
      </c>
      <c r="M304" s="2">
        <v>0</v>
      </c>
      <c r="N304" s="2">
        <v>0.1111111111111111</v>
      </c>
      <c r="O304" s="2">
        <v>0.08333333333333333</v>
      </c>
      <c r="P304" s="2">
        <v>0.08130081300813008</v>
      </c>
      <c r="Q304" s="2">
        <v>0</v>
      </c>
      <c r="R304" s="2">
        <v>0</v>
      </c>
      <c r="S304" s="2">
        <v>0</v>
      </c>
    </row>
    <row r="305" spans="1:19">
      <c r="A305" s="2" t="s">
        <v>335</v>
      </c>
      <c r="B305" s="2">
        <f>MID(A305,1+FIND("|",SUBSTITUTE(A305,"/","|",LEN(A305)-LEN(SUBSTITUTE(A305,"/","")))),100)</f>
        <v>0</v>
      </c>
      <c r="C305">
        <f>COUNTIF(F305:SB305,"&gt;"&amp;0)</f>
        <v>0</v>
      </c>
      <c r="D305">
        <f>COUNTIF(F305:SB305,"="&amp;1)</f>
        <v>0</v>
      </c>
      <c r="E305">
        <f>COUNTIF(F305:SB305,"&lt;"&amp;1)</f>
        <v>0</v>
      </c>
      <c r="F305" s="2">
        <v>0.0108695652173913</v>
      </c>
      <c r="G305" s="2">
        <v>0</v>
      </c>
      <c r="H305" s="2">
        <v>0.05263157894736842</v>
      </c>
      <c r="I305" s="2">
        <v>0</v>
      </c>
      <c r="J305" s="2">
        <v>0</v>
      </c>
      <c r="K305" s="2">
        <v>0</v>
      </c>
      <c r="L305" s="2">
        <v>0.3333333333333333</v>
      </c>
      <c r="M305" s="2">
        <v>0</v>
      </c>
      <c r="N305" s="2">
        <v>0.1111111111111111</v>
      </c>
      <c r="O305" s="2">
        <v>0.08333333333333333</v>
      </c>
      <c r="P305" s="2">
        <v>0.08130081300813008</v>
      </c>
      <c r="Q305" s="2">
        <v>0</v>
      </c>
      <c r="R305" s="2">
        <v>0</v>
      </c>
      <c r="S305" s="2">
        <v>0</v>
      </c>
    </row>
    <row r="306" spans="1:19">
      <c r="A306" s="2" t="s">
        <v>336</v>
      </c>
      <c r="B306" s="2">
        <f>MID(A306,1+FIND("|",SUBSTITUTE(A306,"/","|",LEN(A306)-LEN(SUBSTITUTE(A306,"/","")))),100)</f>
        <v>0</v>
      </c>
      <c r="C306">
        <f>COUNTIF(F306:SB306,"&gt;"&amp;0)</f>
        <v>0</v>
      </c>
      <c r="D306">
        <f>COUNTIF(F306:SB306,"="&amp;1)</f>
        <v>0</v>
      </c>
      <c r="E306">
        <f>COUNTIF(F306:SB306,"&lt;"&amp;1)</f>
        <v>0</v>
      </c>
      <c r="F306" s="2">
        <v>1</v>
      </c>
      <c r="G306" s="2">
        <v>1</v>
      </c>
      <c r="H306" s="2">
        <v>0.8421052631578947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0.6666666666666666</v>
      </c>
      <c r="P306" s="2">
        <v>0.9918699186991871</v>
      </c>
      <c r="Q306" s="2">
        <v>1</v>
      </c>
      <c r="R306" s="2">
        <v>1</v>
      </c>
      <c r="S306" s="2">
        <v>1</v>
      </c>
    </row>
    <row r="307" spans="1:19">
      <c r="A307" s="2" t="s">
        <v>337</v>
      </c>
      <c r="B307" s="2">
        <f>MID(A307,1+FIND("|",SUBSTITUTE(A307,"/","|",LEN(A307)-LEN(SUBSTITUTE(A307,"/","")))),100)</f>
        <v>0</v>
      </c>
      <c r="C307">
        <f>COUNTIF(F307:SB307,"&gt;"&amp;0)</f>
        <v>0</v>
      </c>
      <c r="D307">
        <f>COUNTIF(F307:SB307,"="&amp;1)</f>
        <v>0</v>
      </c>
      <c r="E307">
        <f>COUNTIF(F307:SB307,"&lt;"&amp;1)</f>
        <v>0</v>
      </c>
      <c r="F307" s="2">
        <v>0.483695652173913</v>
      </c>
      <c r="G307" s="2">
        <v>0.5714285714285714</v>
      </c>
      <c r="H307" s="2">
        <v>0.631578947368421</v>
      </c>
      <c r="I307" s="2">
        <v>0.3333333333333333</v>
      </c>
      <c r="J307" s="2">
        <v>0</v>
      </c>
      <c r="K307" s="2">
        <v>1</v>
      </c>
      <c r="L307" s="2">
        <v>0.6666666666666666</v>
      </c>
      <c r="M307" s="2">
        <v>1</v>
      </c>
      <c r="N307" s="2">
        <v>1</v>
      </c>
      <c r="O307" s="2">
        <v>0.6666666666666666</v>
      </c>
      <c r="P307" s="2">
        <v>0.9918699186991871</v>
      </c>
      <c r="Q307" s="2">
        <v>1</v>
      </c>
      <c r="R307" s="2">
        <v>1</v>
      </c>
      <c r="S307" s="2">
        <v>1</v>
      </c>
    </row>
    <row r="308" spans="1:19">
      <c r="A308" s="2" t="s">
        <v>338</v>
      </c>
      <c r="B308" s="2">
        <f>MID(A308,1+FIND("|",SUBSTITUTE(A308,"/","|",LEN(A308)-LEN(SUBSTITUTE(A308,"/","")))),100)</f>
        <v>0</v>
      </c>
      <c r="C308">
        <f>COUNTIF(F308:SB308,"&gt;"&amp;0)</f>
        <v>0</v>
      </c>
      <c r="D308">
        <f>COUNTIF(F308:SB308,"="&amp;1)</f>
        <v>0</v>
      </c>
      <c r="E308">
        <f>COUNTIF(F308:SB308,"&lt;"&amp;1)</f>
        <v>0</v>
      </c>
      <c r="F308" s="2">
        <v>0.483695652173913</v>
      </c>
      <c r="G308" s="2">
        <v>0.5714285714285714</v>
      </c>
      <c r="H308" s="2">
        <v>0.631578947368421</v>
      </c>
      <c r="I308" s="2">
        <v>0.3333333333333333</v>
      </c>
      <c r="J308" s="2">
        <v>0</v>
      </c>
      <c r="K308" s="2">
        <v>1</v>
      </c>
      <c r="L308" s="2">
        <v>0.6666666666666666</v>
      </c>
      <c r="M308" s="2">
        <v>1</v>
      </c>
      <c r="N308" s="2">
        <v>1</v>
      </c>
      <c r="O308" s="2">
        <v>0.6666666666666666</v>
      </c>
      <c r="P308" s="2">
        <v>0.9918699186991871</v>
      </c>
      <c r="Q308" s="2">
        <v>1</v>
      </c>
      <c r="R308" s="2">
        <v>1</v>
      </c>
      <c r="S308" s="2">
        <v>1</v>
      </c>
    </row>
    <row r="309" spans="1:19">
      <c r="A309" s="2" t="s">
        <v>339</v>
      </c>
      <c r="B309" s="2">
        <f>MID(A309,1+FIND("|",SUBSTITUTE(A309,"/","|",LEN(A309)-LEN(SUBSTITUTE(A309,"/","")))),100)</f>
        <v>0</v>
      </c>
      <c r="C309">
        <f>COUNTIF(F309:SB309,"&gt;"&amp;0)</f>
        <v>0</v>
      </c>
      <c r="D309">
        <f>COUNTIF(F309:SB309,"="&amp;1)</f>
        <v>0</v>
      </c>
      <c r="E309">
        <f>COUNTIF(F309:SB309,"&lt;"&amp;1)</f>
        <v>0</v>
      </c>
      <c r="F309" s="2">
        <v>0.483695652173913</v>
      </c>
      <c r="G309" s="2">
        <v>0.5714285714285714</v>
      </c>
      <c r="H309" s="2">
        <v>0.6842105263157895</v>
      </c>
      <c r="I309" s="2">
        <v>0.3333333333333333</v>
      </c>
      <c r="J309" s="2">
        <v>0</v>
      </c>
      <c r="K309" s="2">
        <v>1</v>
      </c>
      <c r="L309" s="2">
        <v>0.6666666666666666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</row>
    <row r="310" spans="1:19">
      <c r="A310" s="2" t="s">
        <v>340</v>
      </c>
      <c r="B310" s="2">
        <f>MID(A310,1+FIND("|",SUBSTITUTE(A310,"/","|",LEN(A310)-LEN(SUBSTITUTE(A310,"/","")))),100)</f>
        <v>0</v>
      </c>
      <c r="C310">
        <f>COUNTIF(F310:SB310,"&gt;"&amp;0)</f>
        <v>0</v>
      </c>
      <c r="D310">
        <f>COUNTIF(F310:SB310,"="&amp;1)</f>
        <v>0</v>
      </c>
      <c r="E310">
        <f>COUNTIF(F310:SB310,"&lt;"&amp;1)</f>
        <v>0</v>
      </c>
      <c r="F310" s="2">
        <v>0.483695652173913</v>
      </c>
      <c r="G310" s="2">
        <v>0.5714285714285714</v>
      </c>
      <c r="H310" s="2">
        <v>0.6842105263157895</v>
      </c>
      <c r="I310" s="2">
        <v>0.3333333333333333</v>
      </c>
      <c r="J310" s="2">
        <v>0</v>
      </c>
      <c r="K310" s="2">
        <v>1</v>
      </c>
      <c r="L310" s="2">
        <v>0.6666666666666666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</row>
    <row r="311" spans="1:19">
      <c r="A311" s="2" t="s">
        <v>341</v>
      </c>
      <c r="B311" s="2">
        <f>MID(A311,1+FIND("|",SUBSTITUTE(A311,"/","|",LEN(A311)-LEN(SUBSTITUTE(A311,"/","")))),100)</f>
        <v>0</v>
      </c>
      <c r="C311">
        <f>COUNTIF(F311:SB311,"&gt;"&amp;0)</f>
        <v>0</v>
      </c>
      <c r="D311">
        <f>COUNTIF(F311:SB311,"="&amp;1)</f>
        <v>0</v>
      </c>
      <c r="E311">
        <f>COUNTIF(F311:SB311,"&lt;"&amp;1)</f>
        <v>0</v>
      </c>
      <c r="F311" s="2">
        <v>0.483695652173913</v>
      </c>
      <c r="G311" s="2">
        <v>0.5714285714285714</v>
      </c>
      <c r="H311" s="2">
        <v>0.6842105263157895</v>
      </c>
      <c r="I311" s="2">
        <v>0.3333333333333333</v>
      </c>
      <c r="J311" s="2">
        <v>0</v>
      </c>
      <c r="K311" s="2">
        <v>1</v>
      </c>
      <c r="L311" s="2">
        <v>0.6666666666666666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</row>
    <row r="312" spans="1:19">
      <c r="A312" s="2" t="s">
        <v>342</v>
      </c>
      <c r="B312" s="2">
        <f>MID(A312,1+FIND("|",SUBSTITUTE(A312,"/","|",LEN(A312)-LEN(SUBSTITUTE(A312,"/","")))),100)</f>
        <v>0</v>
      </c>
      <c r="C312">
        <f>COUNTIF(F312:SB312,"&gt;"&amp;0)</f>
        <v>0</v>
      </c>
      <c r="D312">
        <f>COUNTIF(F312:SB312,"="&amp;1)</f>
        <v>0</v>
      </c>
      <c r="E312">
        <f>COUNTIF(F312:SB312,"&lt;"&amp;1)</f>
        <v>0</v>
      </c>
      <c r="F312" s="2">
        <v>0.3423913043478261</v>
      </c>
      <c r="G312" s="2">
        <v>0.4285714285714285</v>
      </c>
      <c r="H312" s="2">
        <v>0.631578947368421</v>
      </c>
      <c r="I312" s="2">
        <v>0.3333333333333333</v>
      </c>
      <c r="J312" s="2">
        <v>0</v>
      </c>
      <c r="K312" s="2">
        <v>1</v>
      </c>
      <c r="L312" s="2">
        <v>0.6666666666666666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</row>
    <row r="313" spans="1:19">
      <c r="A313" s="2" t="s">
        <v>343</v>
      </c>
      <c r="B313" s="2">
        <f>MID(A313,1+FIND("|",SUBSTITUTE(A313,"/","|",LEN(A313)-LEN(SUBSTITUTE(A313,"/","")))),100)</f>
        <v>0</v>
      </c>
      <c r="C313">
        <f>COUNTIF(F313:SB313,"&gt;"&amp;0)</f>
        <v>0</v>
      </c>
      <c r="D313">
        <f>COUNTIF(F313:SB313,"="&amp;1)</f>
        <v>0</v>
      </c>
      <c r="E313">
        <f>COUNTIF(F313:SB313,"&lt;"&amp;1)</f>
        <v>0</v>
      </c>
      <c r="F313" s="2">
        <v>0.483695652173913</v>
      </c>
      <c r="G313" s="2">
        <v>0.5714285714285714</v>
      </c>
      <c r="H313" s="2">
        <v>0.6842105263157895</v>
      </c>
      <c r="I313" s="2">
        <v>0.3333333333333333</v>
      </c>
      <c r="J313" s="2">
        <v>0</v>
      </c>
      <c r="K313" s="2">
        <v>1</v>
      </c>
      <c r="L313" s="2">
        <v>0.6666666666666666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</row>
    <row r="314" spans="1:19">
      <c r="A314" s="2" t="s">
        <v>344</v>
      </c>
      <c r="B314" s="2">
        <f>MID(A314,1+FIND("|",SUBSTITUTE(A314,"/","|",LEN(A314)-LEN(SUBSTITUTE(A314,"/","")))),100)</f>
        <v>0</v>
      </c>
      <c r="C314">
        <f>COUNTIF(F314:SB314,"&gt;"&amp;0)</f>
        <v>0</v>
      </c>
      <c r="D314">
        <f>COUNTIF(F314:SB314,"="&amp;1)</f>
        <v>0</v>
      </c>
      <c r="E314">
        <f>COUNTIF(F314:SB314,"&lt;"&amp;1)</f>
        <v>0</v>
      </c>
      <c r="F314" s="2">
        <v>0.1521739130434783</v>
      </c>
      <c r="G314" s="2">
        <v>0.5714285714285714</v>
      </c>
      <c r="H314" s="2">
        <v>0.2631578947368421</v>
      </c>
      <c r="I314" s="2">
        <v>0.6666666666666666</v>
      </c>
      <c r="J314" s="2">
        <v>1</v>
      </c>
      <c r="K314" s="2">
        <v>0</v>
      </c>
      <c r="L314" s="2">
        <v>0.3333333333333333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</row>
    <row r="315" spans="1:19">
      <c r="A315" s="2" t="s">
        <v>345</v>
      </c>
      <c r="B315" s="2">
        <f>MID(A315,1+FIND("|",SUBSTITUTE(A315,"/","|",LEN(A315)-LEN(SUBSTITUTE(A315,"/","")))),100)</f>
        <v>0</v>
      </c>
      <c r="C315">
        <f>COUNTIF(F315:SB315,"&gt;"&amp;0)</f>
        <v>0</v>
      </c>
      <c r="D315">
        <f>COUNTIF(F315:SB315,"="&amp;1)</f>
        <v>0</v>
      </c>
      <c r="E315">
        <f>COUNTIF(F315:SB315,"&lt;"&amp;1)</f>
        <v>0</v>
      </c>
      <c r="F315" s="2">
        <v>0.1521739130434783</v>
      </c>
      <c r="G315" s="2">
        <v>0.5714285714285714</v>
      </c>
      <c r="H315" s="2">
        <v>0.2631578947368421</v>
      </c>
      <c r="I315" s="2">
        <v>0.6666666666666666</v>
      </c>
      <c r="J315" s="2">
        <v>1</v>
      </c>
      <c r="K315" s="2">
        <v>0</v>
      </c>
      <c r="L315" s="2">
        <v>0.3333333333333333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</row>
    <row r="316" spans="1:19">
      <c r="A316" s="2" t="s">
        <v>346</v>
      </c>
      <c r="B316" s="2">
        <f>MID(A316,1+FIND("|",SUBSTITUTE(A316,"/","|",LEN(A316)-LEN(SUBSTITUTE(A316,"/","")))),100)</f>
        <v>0</v>
      </c>
      <c r="C316">
        <f>COUNTIF(F316:SB316,"&gt;"&amp;0)</f>
        <v>0</v>
      </c>
      <c r="D316">
        <f>COUNTIF(F316:SB316,"="&amp;1)</f>
        <v>0</v>
      </c>
      <c r="E316">
        <f>COUNTIF(F316:SB316,"&lt;"&amp;1)</f>
        <v>0</v>
      </c>
      <c r="F316" s="2">
        <v>0.2336956521739131</v>
      </c>
      <c r="G316" s="2">
        <v>1</v>
      </c>
      <c r="H316" s="2">
        <v>0.7368421052631579</v>
      </c>
      <c r="I316" s="2">
        <v>1</v>
      </c>
      <c r="J316" s="2">
        <v>1</v>
      </c>
      <c r="K316" s="2">
        <v>0</v>
      </c>
      <c r="L316" s="2">
        <v>1</v>
      </c>
      <c r="M316" s="2">
        <v>1</v>
      </c>
      <c r="N316" s="2">
        <v>0.3333333333333333</v>
      </c>
      <c r="O316" s="2">
        <v>0.08333333333333333</v>
      </c>
      <c r="P316" s="2">
        <v>0.5121951219512195</v>
      </c>
      <c r="Q316" s="2">
        <v>0.3636363636363637</v>
      </c>
      <c r="R316" s="2">
        <v>0.3333333333333333</v>
      </c>
      <c r="S316" s="2">
        <v>0</v>
      </c>
    </row>
    <row r="317" spans="1:19">
      <c r="A317" s="2" t="s">
        <v>347</v>
      </c>
      <c r="B317" s="2">
        <f>MID(A317,1+FIND("|",SUBSTITUTE(A317,"/","|",LEN(A317)-LEN(SUBSTITUTE(A317,"/","")))),100)</f>
        <v>0</v>
      </c>
      <c r="C317">
        <f>COUNTIF(F317:SB317,"&gt;"&amp;0)</f>
        <v>0</v>
      </c>
      <c r="D317">
        <f>COUNTIF(F317:SB317,"="&amp;1)</f>
        <v>0</v>
      </c>
      <c r="E317">
        <f>COUNTIF(F317:SB317,"&lt;"&amp;1)</f>
        <v>0</v>
      </c>
      <c r="F317" s="2">
        <v>0.2336956521739131</v>
      </c>
      <c r="G317" s="2">
        <v>1</v>
      </c>
      <c r="H317" s="2">
        <v>0.7368421052631579</v>
      </c>
      <c r="I317" s="2">
        <v>1</v>
      </c>
      <c r="J317" s="2">
        <v>1</v>
      </c>
      <c r="K317" s="2">
        <v>0</v>
      </c>
      <c r="L317" s="2">
        <v>1</v>
      </c>
      <c r="M317" s="2">
        <v>1</v>
      </c>
      <c r="N317" s="2">
        <v>0.3333333333333333</v>
      </c>
      <c r="O317" s="2">
        <v>0.08333333333333333</v>
      </c>
      <c r="P317" s="2">
        <v>0.5121951219512195</v>
      </c>
      <c r="Q317" s="2">
        <v>0.3636363636363637</v>
      </c>
      <c r="R317" s="2">
        <v>0.3333333333333333</v>
      </c>
      <c r="S317" s="2">
        <v>0</v>
      </c>
    </row>
    <row r="318" spans="1:19">
      <c r="A318" s="2" t="s">
        <v>348</v>
      </c>
      <c r="B318" s="2">
        <f>MID(A318,1+FIND("|",SUBSTITUTE(A318,"/","|",LEN(A318)-LEN(SUBSTITUTE(A318,"/","")))),100)</f>
        <v>0</v>
      </c>
      <c r="C318">
        <f>COUNTIF(F318:SB318,"&gt;"&amp;0)</f>
        <v>0</v>
      </c>
      <c r="D318">
        <f>COUNTIF(F318:SB318,"="&amp;1)</f>
        <v>0</v>
      </c>
      <c r="E318">
        <f>COUNTIF(F318:SB318,"&lt;"&amp;1)</f>
        <v>0</v>
      </c>
      <c r="F318" s="2">
        <v>0.2336956521739131</v>
      </c>
      <c r="G318" s="2">
        <v>1</v>
      </c>
      <c r="H318" s="2">
        <v>0.7368421052631579</v>
      </c>
      <c r="I318" s="2">
        <v>1</v>
      </c>
      <c r="J318" s="2">
        <v>1</v>
      </c>
      <c r="K318" s="2">
        <v>0</v>
      </c>
      <c r="L318" s="2">
        <v>1</v>
      </c>
      <c r="M318" s="2">
        <v>1</v>
      </c>
      <c r="N318" s="2">
        <v>0.3333333333333333</v>
      </c>
      <c r="O318" s="2">
        <v>0.08333333333333333</v>
      </c>
      <c r="P318" s="2">
        <v>0.5121951219512195</v>
      </c>
      <c r="Q318" s="2">
        <v>0.3636363636363637</v>
      </c>
      <c r="R318" s="2">
        <v>0.2</v>
      </c>
      <c r="S318" s="2">
        <v>0</v>
      </c>
    </row>
    <row r="319" spans="1:19">
      <c r="A319" s="2" t="s">
        <v>349</v>
      </c>
      <c r="B319" s="2">
        <f>MID(A319,1+FIND("|",SUBSTITUTE(A319,"/","|",LEN(A319)-LEN(SUBSTITUTE(A319,"/","")))),100)</f>
        <v>0</v>
      </c>
      <c r="C319">
        <f>COUNTIF(F319:SB319,"&gt;"&amp;0)</f>
        <v>0</v>
      </c>
      <c r="D319">
        <f>COUNTIF(F319:SB319,"="&amp;1)</f>
        <v>0</v>
      </c>
      <c r="E319">
        <f>COUNTIF(F319:SB319,"&lt;"&amp;1)</f>
        <v>0</v>
      </c>
      <c r="F319" s="2">
        <v>0.2336956521739131</v>
      </c>
      <c r="G319" s="2">
        <v>1</v>
      </c>
      <c r="H319" s="2">
        <v>0.5789473684210527</v>
      </c>
      <c r="I319" s="2">
        <v>1</v>
      </c>
      <c r="J319" s="2">
        <v>1</v>
      </c>
      <c r="K319" s="2">
        <v>0</v>
      </c>
      <c r="L319" s="2">
        <v>1</v>
      </c>
      <c r="M319" s="2">
        <v>1</v>
      </c>
      <c r="N319" s="2">
        <v>0</v>
      </c>
      <c r="O319" s="2">
        <v>0.08333333333333333</v>
      </c>
      <c r="P319" s="2">
        <v>0.4715447154471545</v>
      </c>
      <c r="Q319" s="2">
        <v>0.3636363636363637</v>
      </c>
      <c r="R319" s="2">
        <v>0.3333333333333333</v>
      </c>
      <c r="S319" s="2">
        <v>0</v>
      </c>
    </row>
    <row r="320" spans="1:19">
      <c r="A320" s="2" t="s">
        <v>350</v>
      </c>
      <c r="B320" s="2">
        <f>MID(A320,1+FIND("|",SUBSTITUTE(A320,"/","|",LEN(A320)-LEN(SUBSTITUTE(A320,"/","")))),100)</f>
        <v>0</v>
      </c>
      <c r="C320">
        <f>COUNTIF(F320:SB320,"&gt;"&amp;0)</f>
        <v>0</v>
      </c>
      <c r="D320">
        <f>COUNTIF(F320:SB320,"="&amp;1)</f>
        <v>0</v>
      </c>
      <c r="E320">
        <f>COUNTIF(F320:SB320,"&lt;"&amp;1)</f>
        <v>0</v>
      </c>
      <c r="F320" s="2">
        <v>0.2336956521739131</v>
      </c>
      <c r="G320" s="2">
        <v>1</v>
      </c>
      <c r="H320" s="2">
        <v>0.6842105263157895</v>
      </c>
      <c r="I320" s="2">
        <v>1</v>
      </c>
      <c r="J320" s="2">
        <v>1</v>
      </c>
      <c r="K320" s="2">
        <v>0</v>
      </c>
      <c r="L320" s="2">
        <v>1</v>
      </c>
      <c r="M320" s="2">
        <v>1</v>
      </c>
      <c r="N320" s="2">
        <v>0.2222222222222222</v>
      </c>
      <c r="O320" s="2">
        <v>0.08333333333333333</v>
      </c>
      <c r="P320" s="2">
        <v>0.4959349593495935</v>
      </c>
      <c r="Q320" s="2">
        <v>0.3636363636363637</v>
      </c>
      <c r="R320" s="2">
        <v>0.3333333333333333</v>
      </c>
      <c r="S320" s="2">
        <v>0</v>
      </c>
    </row>
    <row r="321" spans="1:19">
      <c r="A321" s="2" t="s">
        <v>351</v>
      </c>
      <c r="B321" s="2">
        <f>MID(A321,1+FIND("|",SUBSTITUTE(A321,"/","|",LEN(A321)-LEN(SUBSTITUTE(A321,"/","")))),100)</f>
        <v>0</v>
      </c>
      <c r="C321">
        <f>COUNTIF(F321:SB321,"&gt;"&amp;0)</f>
        <v>0</v>
      </c>
      <c r="D321">
        <f>COUNTIF(F321:SB321,"="&amp;1)</f>
        <v>0</v>
      </c>
      <c r="E321">
        <f>COUNTIF(F321:SB321,"&lt;"&amp;1)</f>
        <v>0</v>
      </c>
      <c r="F321" s="2">
        <v>0.2336956521739131</v>
      </c>
      <c r="G321" s="2">
        <v>1</v>
      </c>
      <c r="H321" s="2">
        <v>0.631578947368421</v>
      </c>
      <c r="I321" s="2">
        <v>1</v>
      </c>
      <c r="J321" s="2">
        <v>1</v>
      </c>
      <c r="K321" s="2">
        <v>0</v>
      </c>
      <c r="L321" s="2">
        <v>1</v>
      </c>
      <c r="M321" s="2">
        <v>1</v>
      </c>
      <c r="N321" s="2">
        <v>0.2222222222222222</v>
      </c>
      <c r="O321" s="2">
        <v>0.08333333333333333</v>
      </c>
      <c r="P321" s="2">
        <v>0.4959349593495935</v>
      </c>
      <c r="Q321" s="2">
        <v>0.3636363636363637</v>
      </c>
      <c r="R321" s="2">
        <v>0.3333333333333333</v>
      </c>
      <c r="S321" s="2">
        <v>1</v>
      </c>
    </row>
    <row r="322" spans="1:19">
      <c r="A322" s="2" t="s">
        <v>352</v>
      </c>
      <c r="B322" s="2">
        <f>MID(A322,1+FIND("|",SUBSTITUTE(A322,"/","|",LEN(A322)-LEN(SUBSTITUTE(A322,"/","")))),100)</f>
        <v>0</v>
      </c>
      <c r="C322">
        <f>COUNTIF(F322:SB322,"&gt;"&amp;0)</f>
        <v>0</v>
      </c>
      <c r="D322">
        <f>COUNTIF(F322:SB322,"="&amp;1)</f>
        <v>0</v>
      </c>
      <c r="E322">
        <f>COUNTIF(F322:SB322,"&lt;"&amp;1)</f>
        <v>0</v>
      </c>
      <c r="F322" s="2">
        <v>0.2391304347826087</v>
      </c>
      <c r="G322" s="2">
        <v>1</v>
      </c>
      <c r="H322" s="2">
        <v>0.7368421052631579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0.3333333333333333</v>
      </c>
      <c r="O322" s="2">
        <v>0.08333333333333333</v>
      </c>
      <c r="P322" s="2">
        <v>0.5121951219512195</v>
      </c>
      <c r="Q322" s="2">
        <v>0.3636363636363637</v>
      </c>
      <c r="R322" s="2">
        <v>0.3333333333333333</v>
      </c>
      <c r="S322" s="2">
        <v>1</v>
      </c>
    </row>
    <row r="323" spans="1:19">
      <c r="A323" s="2" t="s">
        <v>353</v>
      </c>
      <c r="B323" s="2">
        <f>MID(A323,1+FIND("|",SUBSTITUTE(A323,"/","|",LEN(A323)-LEN(SUBSTITUTE(A323,"/","")))),100)</f>
        <v>0</v>
      </c>
      <c r="C323">
        <f>COUNTIF(F323:SB323,"&gt;"&amp;0)</f>
        <v>0</v>
      </c>
      <c r="D323">
        <f>COUNTIF(F323:SB323,"="&amp;1)</f>
        <v>0</v>
      </c>
      <c r="E323">
        <f>COUNTIF(F323:SB323,"&lt;"&amp;1)</f>
        <v>0</v>
      </c>
      <c r="F323" s="2">
        <v>0.2391304347826087</v>
      </c>
      <c r="G323" s="2">
        <v>1</v>
      </c>
      <c r="H323" s="2">
        <v>0.7368421052631579</v>
      </c>
      <c r="I323" s="2">
        <v>1</v>
      </c>
      <c r="J323" s="2">
        <v>1</v>
      </c>
      <c r="K323" s="2">
        <v>0</v>
      </c>
      <c r="L323" s="2">
        <v>1</v>
      </c>
      <c r="M323" s="2">
        <v>1</v>
      </c>
      <c r="N323" s="2">
        <v>0.3333333333333333</v>
      </c>
      <c r="O323" s="2">
        <v>0.08333333333333333</v>
      </c>
      <c r="P323" s="2">
        <v>0.5121951219512195</v>
      </c>
      <c r="Q323" s="2">
        <v>0.3636363636363637</v>
      </c>
      <c r="R323" s="2">
        <v>0.3333333333333333</v>
      </c>
      <c r="S323" s="2">
        <v>1</v>
      </c>
    </row>
    <row r="324" spans="1:19">
      <c r="A324" s="2" t="s">
        <v>354</v>
      </c>
      <c r="B324" s="2">
        <f>MID(A324,1+FIND("|",SUBSTITUTE(A324,"/","|",LEN(A324)-LEN(SUBSTITUTE(A324,"/","")))),100)</f>
        <v>0</v>
      </c>
      <c r="C324">
        <f>COUNTIF(F324:SB324,"&gt;"&amp;0)</f>
        <v>0</v>
      </c>
      <c r="D324">
        <f>COUNTIF(F324:SB324,"="&amp;1)</f>
        <v>0</v>
      </c>
      <c r="E324">
        <f>COUNTIF(F324:SB324,"&lt;"&amp;1)</f>
        <v>0</v>
      </c>
      <c r="F324" s="2">
        <v>0.005434782608695652</v>
      </c>
      <c r="G324" s="2">
        <v>0.07142857142857142</v>
      </c>
      <c r="H324" s="2">
        <v>0.05263157894736842</v>
      </c>
      <c r="I324" s="2">
        <v>1</v>
      </c>
      <c r="J324" s="2">
        <v>1</v>
      </c>
      <c r="K324" s="2">
        <v>0</v>
      </c>
      <c r="L324" s="2">
        <v>0</v>
      </c>
      <c r="M324" s="2">
        <v>0</v>
      </c>
      <c r="N324" s="2">
        <v>0.2222222222222222</v>
      </c>
      <c r="O324" s="2">
        <v>0</v>
      </c>
      <c r="P324" s="2">
        <v>0.02439024390243903</v>
      </c>
      <c r="Q324" s="2">
        <v>0.06060606060606061</v>
      </c>
      <c r="R324" s="2">
        <v>0</v>
      </c>
      <c r="S324" s="2">
        <v>0</v>
      </c>
    </row>
    <row r="325" spans="1:19">
      <c r="A325" s="2" t="s">
        <v>355</v>
      </c>
      <c r="B325" s="2">
        <f>MID(A325,1+FIND("|",SUBSTITUTE(A325,"/","|",LEN(A325)-LEN(SUBSTITUTE(A325,"/","")))),100)</f>
        <v>0</v>
      </c>
      <c r="C325">
        <f>COUNTIF(F325:SB325,"&gt;"&amp;0)</f>
        <v>0</v>
      </c>
      <c r="D325">
        <f>COUNTIF(F325:SB325,"="&amp;1)</f>
        <v>0</v>
      </c>
      <c r="E325">
        <f>COUNTIF(F325:SB325,"&lt;"&amp;1)</f>
        <v>0</v>
      </c>
      <c r="F325" s="2">
        <v>0.2336956521739131</v>
      </c>
      <c r="G325" s="2">
        <v>1</v>
      </c>
      <c r="H325" s="2">
        <v>0.5789473684210527</v>
      </c>
      <c r="I325" s="2">
        <v>1</v>
      </c>
      <c r="J325" s="2">
        <v>1</v>
      </c>
      <c r="K325" s="2">
        <v>0</v>
      </c>
      <c r="L325" s="2">
        <v>1</v>
      </c>
      <c r="M325" s="2">
        <v>1</v>
      </c>
      <c r="N325" s="2">
        <v>0.3333333333333333</v>
      </c>
      <c r="O325" s="2">
        <v>0.08333333333333333</v>
      </c>
      <c r="P325" s="2">
        <v>0.4959349593495935</v>
      </c>
      <c r="Q325" s="2">
        <v>0.3636363636363637</v>
      </c>
      <c r="R325" s="2">
        <v>0.2</v>
      </c>
      <c r="S325" s="2">
        <v>0</v>
      </c>
    </row>
    <row r="326" spans="1:19">
      <c r="A326" s="2" t="s">
        <v>356</v>
      </c>
      <c r="B326" s="2">
        <f>MID(A326,1+FIND("|",SUBSTITUTE(A326,"/","|",LEN(A326)-LEN(SUBSTITUTE(A326,"/","")))),100)</f>
        <v>0</v>
      </c>
      <c r="C326">
        <f>COUNTIF(F326:SB326,"&gt;"&amp;0)</f>
        <v>0</v>
      </c>
      <c r="D326">
        <f>COUNTIF(F326:SB326,"="&amp;1)</f>
        <v>0</v>
      </c>
      <c r="E326">
        <f>COUNTIF(F326:SB326,"&lt;"&amp;1)</f>
        <v>0</v>
      </c>
      <c r="F326" s="2">
        <v>0.1521739130434783</v>
      </c>
      <c r="G326" s="2">
        <v>0.5714285714285714</v>
      </c>
      <c r="H326" s="2">
        <v>0.2631578947368421</v>
      </c>
      <c r="I326" s="2">
        <v>0.6666666666666666</v>
      </c>
      <c r="J326" s="2">
        <v>1</v>
      </c>
      <c r="K326" s="2">
        <v>0</v>
      </c>
      <c r="L326" s="2">
        <v>0.3333333333333333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</row>
    <row r="327" spans="1:19">
      <c r="A327" s="2" t="s">
        <v>357</v>
      </c>
      <c r="B327" s="2">
        <f>MID(A327,1+FIND("|",SUBSTITUTE(A327,"/","|",LEN(A327)-LEN(SUBSTITUTE(A327,"/","")))),100)</f>
        <v>0</v>
      </c>
      <c r="C327">
        <f>COUNTIF(F327:SB327,"&gt;"&amp;0)</f>
        <v>0</v>
      </c>
      <c r="D327">
        <f>COUNTIF(F327:SB327,"="&amp;1)</f>
        <v>0</v>
      </c>
      <c r="E327">
        <f>COUNTIF(F327:SB327,"&lt;"&amp;1)</f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0.1333333333333333</v>
      </c>
      <c r="S327" s="2">
        <v>0</v>
      </c>
    </row>
    <row r="328" spans="1:19">
      <c r="A328" s="2" t="s">
        <v>358</v>
      </c>
      <c r="B328" s="2">
        <f>MID(A328,1+FIND("|",SUBSTITUTE(A328,"/","|",LEN(A328)-LEN(SUBSTITUTE(A328,"/","")))),100)</f>
        <v>0</v>
      </c>
      <c r="C328">
        <f>COUNTIF(F328:SB328,"&gt;"&amp;0)</f>
        <v>0</v>
      </c>
      <c r="D328">
        <f>COUNTIF(F328:SB328,"="&amp;1)</f>
        <v>0</v>
      </c>
      <c r="E328">
        <f>COUNTIF(F328:SB328,"&lt;"&amp;1)</f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0.1333333333333333</v>
      </c>
      <c r="S328" s="2">
        <v>0</v>
      </c>
    </row>
    <row r="329" spans="1:19">
      <c r="A329" s="2" t="s">
        <v>359</v>
      </c>
      <c r="B329" s="2">
        <f>MID(A329,1+FIND("|",SUBSTITUTE(A329,"/","|",LEN(A329)-LEN(SUBSTITUTE(A329,"/","")))),100)</f>
        <v>0</v>
      </c>
      <c r="C329">
        <f>COUNTIF(F329:SB329,"&gt;"&amp;0)</f>
        <v>0</v>
      </c>
      <c r="D329">
        <f>COUNTIF(F329:SB329,"="&amp;1)</f>
        <v>0</v>
      </c>
      <c r="E329">
        <f>COUNTIF(F329:SB329,"&lt;"&amp;1)</f>
        <v>0</v>
      </c>
      <c r="F329" s="2">
        <v>0.09239130434782608</v>
      </c>
      <c r="G329" s="2">
        <v>0.07142857142857142</v>
      </c>
      <c r="H329" s="2">
        <v>0.1052631578947368</v>
      </c>
      <c r="I329" s="2">
        <v>0</v>
      </c>
      <c r="J329" s="2">
        <v>0</v>
      </c>
      <c r="K329" s="2">
        <v>0</v>
      </c>
      <c r="L329" s="2">
        <v>0</v>
      </c>
      <c r="M329" s="2">
        <v>0.6666666666666666</v>
      </c>
      <c r="N329" s="2">
        <v>0.3333333333333333</v>
      </c>
      <c r="O329" s="2">
        <v>0.08333333333333333</v>
      </c>
      <c r="P329" s="2">
        <v>0.4471544715447153</v>
      </c>
      <c r="Q329" s="2">
        <v>0.1515151515151515</v>
      </c>
      <c r="R329" s="2">
        <v>0.1333333333333333</v>
      </c>
      <c r="S329" s="2">
        <v>0</v>
      </c>
    </row>
    <row r="330" spans="1:19">
      <c r="A330" s="2" t="s">
        <v>360</v>
      </c>
      <c r="B330" s="2">
        <f>MID(A330,1+FIND("|",SUBSTITUTE(A330,"/","|",LEN(A330)-LEN(SUBSTITUTE(A330,"/","")))),100)</f>
        <v>0</v>
      </c>
      <c r="C330">
        <f>COUNTIF(F330:SB330,"&gt;"&amp;0)</f>
        <v>0</v>
      </c>
      <c r="D330">
        <f>COUNTIF(F330:SB330,"="&amp;1)</f>
        <v>0</v>
      </c>
      <c r="E330">
        <f>COUNTIF(F330:SB330,"&lt;"&amp;1)</f>
        <v>0</v>
      </c>
      <c r="F330" s="2">
        <v>0.2554347826086957</v>
      </c>
      <c r="G330" s="2">
        <v>0.2142857142857143</v>
      </c>
      <c r="H330" s="2">
        <v>0.4736842105263158</v>
      </c>
      <c r="I330" s="2">
        <v>0</v>
      </c>
      <c r="J330" s="2">
        <v>0</v>
      </c>
      <c r="K330" s="2">
        <v>0</v>
      </c>
      <c r="L330" s="2">
        <v>0.6666666666666666</v>
      </c>
      <c r="M330" s="2">
        <v>0.6666666666666666</v>
      </c>
      <c r="N330" s="2">
        <v>0.6666666666666666</v>
      </c>
      <c r="O330" s="2">
        <v>0.9166666666666666</v>
      </c>
      <c r="P330" s="2">
        <v>0.9593495934959351</v>
      </c>
      <c r="Q330" s="2">
        <v>1</v>
      </c>
      <c r="R330" s="2">
        <v>1</v>
      </c>
      <c r="S330" s="2">
        <v>1</v>
      </c>
    </row>
    <row r="331" spans="1:19">
      <c r="A331" s="2" t="s">
        <v>361</v>
      </c>
      <c r="B331" s="2">
        <f>MID(A331,1+FIND("|",SUBSTITUTE(A331,"/","|",LEN(A331)-LEN(SUBSTITUTE(A331,"/","")))),100)</f>
        <v>0</v>
      </c>
      <c r="C331">
        <f>COUNTIF(F331:SB331,"&gt;"&amp;0)</f>
        <v>0</v>
      </c>
      <c r="D331">
        <f>COUNTIF(F331:SB331,"="&amp;1)</f>
        <v>0</v>
      </c>
      <c r="E331">
        <f>COUNTIF(F331:SB331,"&lt;"&amp;1)</f>
        <v>0</v>
      </c>
      <c r="F331" s="2">
        <v>0.04347826086956522</v>
      </c>
      <c r="G331" s="2">
        <v>0</v>
      </c>
      <c r="H331" s="2">
        <v>0.1052631578947368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0.08943089430894309</v>
      </c>
      <c r="Q331" s="2">
        <v>0.1212121212121212</v>
      </c>
      <c r="R331" s="2">
        <v>0</v>
      </c>
      <c r="S331" s="2">
        <v>0</v>
      </c>
    </row>
    <row r="332" spans="1:19">
      <c r="A332" s="2" t="s">
        <v>362</v>
      </c>
      <c r="B332" s="2">
        <f>MID(A332,1+FIND("|",SUBSTITUTE(A332,"/","|",LEN(A332)-LEN(SUBSTITUTE(A332,"/","")))),100)</f>
        <v>0</v>
      </c>
      <c r="C332">
        <f>COUNTIF(F332:SB332,"&gt;"&amp;0)</f>
        <v>0</v>
      </c>
      <c r="D332">
        <f>COUNTIF(F332:SB332,"="&amp;1)</f>
        <v>0</v>
      </c>
      <c r="E332">
        <f>COUNTIF(F332:SB332,"&lt;"&amp;1)</f>
        <v>0</v>
      </c>
      <c r="F332" s="2">
        <v>0.03260869565217391</v>
      </c>
      <c r="G332" s="2">
        <v>0.2142857142857143</v>
      </c>
      <c r="H332" s="2">
        <v>0.05263157894736842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0.1666666666666667</v>
      </c>
      <c r="P332" s="2">
        <v>0.06504065040650407</v>
      </c>
      <c r="Q332" s="2">
        <v>0.1818181818181819</v>
      </c>
      <c r="R332" s="2">
        <v>0.1333333333333333</v>
      </c>
      <c r="S332" s="2">
        <v>0</v>
      </c>
    </row>
    <row r="333" spans="1:19">
      <c r="A333" s="2" t="s">
        <v>363</v>
      </c>
      <c r="B333" s="2">
        <f>MID(A333,1+FIND("|",SUBSTITUTE(A333,"/","|",LEN(A333)-LEN(SUBSTITUTE(A333,"/","")))),100)</f>
        <v>0</v>
      </c>
      <c r="C333">
        <f>COUNTIF(F333:SB333,"&gt;"&amp;0)</f>
        <v>0</v>
      </c>
      <c r="D333">
        <f>COUNTIF(F333:SB333,"="&amp;1)</f>
        <v>0</v>
      </c>
      <c r="E333">
        <f>COUNTIF(F333:SB333,"&lt;"&amp;1)</f>
        <v>0</v>
      </c>
      <c r="F333" s="2">
        <v>0.01630434782608696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0.02439024390243903</v>
      </c>
      <c r="Q333" s="2">
        <v>0.06060606060606061</v>
      </c>
      <c r="R333" s="2">
        <v>0</v>
      </c>
      <c r="S333" s="2">
        <v>0</v>
      </c>
    </row>
    <row r="334" spans="1:19">
      <c r="A334" s="2" t="s">
        <v>364</v>
      </c>
      <c r="B334" s="2">
        <f>MID(A334,1+FIND("|",SUBSTITUTE(A334,"/","|",LEN(A334)-LEN(SUBSTITUTE(A334,"/","")))),100)</f>
        <v>0</v>
      </c>
      <c r="C334">
        <f>COUNTIF(F334:SB334,"&gt;"&amp;0)</f>
        <v>0</v>
      </c>
      <c r="D334">
        <f>COUNTIF(F334:SB334,"="&amp;1)</f>
        <v>0</v>
      </c>
      <c r="E334">
        <f>COUNTIF(F334:SB334,"&lt;"&amp;1)</f>
        <v>0</v>
      </c>
      <c r="F334" s="2">
        <v>0.005434782608695652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0.6666666666666666</v>
      </c>
      <c r="M334" s="2">
        <v>0</v>
      </c>
      <c r="N334" s="2">
        <v>0</v>
      </c>
      <c r="O334" s="2">
        <v>0</v>
      </c>
      <c r="P334" s="2">
        <v>0.03252032520325204</v>
      </c>
      <c r="Q334" s="2">
        <v>0.03030303030303031</v>
      </c>
      <c r="R334" s="2">
        <v>0</v>
      </c>
      <c r="S334" s="2">
        <v>0</v>
      </c>
    </row>
    <row r="335" spans="1:19">
      <c r="A335" s="2" t="s">
        <v>365</v>
      </c>
      <c r="B335" s="2">
        <f>MID(A335,1+FIND("|",SUBSTITUTE(A335,"/","|",LEN(A335)-LEN(SUBSTITUTE(A335,"/","")))),100)</f>
        <v>0</v>
      </c>
      <c r="C335">
        <f>COUNTIF(F335:SB335,"&gt;"&amp;0)</f>
        <v>0</v>
      </c>
      <c r="D335">
        <f>COUNTIF(F335:SB335,"="&amp;1)</f>
        <v>0</v>
      </c>
      <c r="E335">
        <f>COUNTIF(F335:SB335,"&lt;"&amp;1)</f>
        <v>0</v>
      </c>
      <c r="F335" s="2">
        <v>0.05978260869565218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0.08333333333333333</v>
      </c>
      <c r="P335" s="2">
        <v>0.1300813008130081</v>
      </c>
      <c r="Q335" s="2">
        <v>0.2424242424242425</v>
      </c>
      <c r="R335" s="2">
        <v>0.06666666666666668</v>
      </c>
      <c r="S335" s="2">
        <v>0</v>
      </c>
    </row>
    <row r="336" spans="1:19">
      <c r="A336" s="2" t="s">
        <v>366</v>
      </c>
      <c r="B336" s="2">
        <f>MID(A336,1+FIND("|",SUBSTITUTE(A336,"/","|",LEN(A336)-LEN(SUBSTITUTE(A336,"/","")))),100)</f>
        <v>0</v>
      </c>
      <c r="C336">
        <f>COUNTIF(F336:SB336,"&gt;"&amp;0)</f>
        <v>0</v>
      </c>
      <c r="D336">
        <f>COUNTIF(F336:SB336,"="&amp;1)</f>
        <v>0</v>
      </c>
      <c r="E336">
        <f>COUNTIF(F336:SB336,"&lt;"&amp;1)</f>
        <v>0</v>
      </c>
      <c r="F336" s="2">
        <v>0.06521739130434782</v>
      </c>
      <c r="G336" s="2">
        <v>0</v>
      </c>
      <c r="H336" s="2">
        <v>0.1052631578947368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0.25</v>
      </c>
      <c r="P336" s="2">
        <v>0.1219512195121951</v>
      </c>
      <c r="Q336" s="2">
        <v>0.2121212121212121</v>
      </c>
      <c r="R336" s="2">
        <v>0.06666666666666668</v>
      </c>
      <c r="S336" s="2">
        <v>0</v>
      </c>
    </row>
    <row r="337" spans="1:19">
      <c r="A337" s="2" t="s">
        <v>367</v>
      </c>
      <c r="B337" s="2">
        <f>MID(A337,1+FIND("|",SUBSTITUTE(A337,"/","|",LEN(A337)-LEN(SUBSTITUTE(A337,"/","")))),100)</f>
        <v>0</v>
      </c>
      <c r="C337">
        <f>COUNTIF(F337:SB337,"&gt;"&amp;0)</f>
        <v>0</v>
      </c>
      <c r="D337">
        <f>COUNTIF(F337:SB337,"="&amp;1)</f>
        <v>0</v>
      </c>
      <c r="E337">
        <f>COUNTIF(F337:SB337,"&lt;"&amp;1)</f>
        <v>0</v>
      </c>
      <c r="F337" s="2">
        <v>0.4184782608695653</v>
      </c>
      <c r="G337" s="2">
        <v>0.5714285714285714</v>
      </c>
      <c r="H337" s="2">
        <v>0.2105263157894737</v>
      </c>
      <c r="I337" s="2">
        <v>0.6666666666666666</v>
      </c>
      <c r="J337" s="2">
        <v>1</v>
      </c>
      <c r="K337" s="2">
        <v>0</v>
      </c>
      <c r="L337" s="2">
        <v>0.3333333333333333</v>
      </c>
      <c r="M337" s="2">
        <v>0</v>
      </c>
      <c r="N337" s="2">
        <v>0.1111111111111111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</row>
    <row r="338" spans="1:19">
      <c r="A338" s="2" t="s">
        <v>368</v>
      </c>
      <c r="B338" s="2">
        <f>MID(A338,1+FIND("|",SUBSTITUTE(A338,"/","|",LEN(A338)-LEN(SUBSTITUTE(A338,"/","")))),100)</f>
        <v>0</v>
      </c>
      <c r="C338">
        <f>COUNTIF(F338:SB338,"&gt;"&amp;0)</f>
        <v>0</v>
      </c>
      <c r="D338">
        <f>COUNTIF(F338:SB338,"="&amp;1)</f>
        <v>0</v>
      </c>
      <c r="E338">
        <f>COUNTIF(F338:SB338,"&lt;"&amp;1)</f>
        <v>0</v>
      </c>
      <c r="F338" s="2">
        <v>0.1032608695652174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</row>
    <row r="339" spans="1:19">
      <c r="A339" s="2" t="s">
        <v>369</v>
      </c>
      <c r="B339" s="2">
        <f>MID(A339,1+FIND("|",SUBSTITUTE(A339,"/","|",LEN(A339)-LEN(SUBSTITUTE(A339,"/","")))),100)</f>
        <v>0</v>
      </c>
      <c r="C339">
        <f>COUNTIF(F339:SB339,"&gt;"&amp;0)</f>
        <v>0</v>
      </c>
      <c r="D339">
        <f>COUNTIF(F339:SB339,"="&amp;1)</f>
        <v>0</v>
      </c>
      <c r="E339">
        <f>COUNTIF(F339:SB339,"&lt;"&amp;1)</f>
        <v>0</v>
      </c>
      <c r="F339" s="2">
        <v>0.5706521739130435</v>
      </c>
      <c r="G339" s="2">
        <v>0.5714285714285714</v>
      </c>
      <c r="H339" s="2">
        <v>0.2105263157894737</v>
      </c>
      <c r="I339" s="2">
        <v>1</v>
      </c>
      <c r="J339" s="2">
        <v>1</v>
      </c>
      <c r="K339" s="2">
        <v>0</v>
      </c>
      <c r="L339" s="2">
        <v>0.3333333333333333</v>
      </c>
      <c r="M339" s="2">
        <v>0.3333333333333333</v>
      </c>
      <c r="N339" s="2">
        <v>0.3333333333333333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</row>
    <row r="340" spans="1:19">
      <c r="A340" s="2" t="s">
        <v>370</v>
      </c>
      <c r="B340" s="2">
        <f>MID(A340,1+FIND("|",SUBSTITUTE(A340,"/","|",LEN(A340)-LEN(SUBSTITUTE(A340,"/","")))),100)</f>
        <v>0</v>
      </c>
      <c r="C340">
        <f>COUNTIF(F340:SB340,"&gt;"&amp;0)</f>
        <v>0</v>
      </c>
      <c r="D340">
        <f>COUNTIF(F340:SB340,"="&amp;1)</f>
        <v>0</v>
      </c>
      <c r="E340">
        <f>COUNTIF(F340:SB340,"&lt;"&amp;1)</f>
        <v>0</v>
      </c>
      <c r="F340" s="2">
        <v>0.2173913043478261</v>
      </c>
      <c r="G340" s="2">
        <v>0.7857142857142857</v>
      </c>
      <c r="H340" s="2">
        <v>0</v>
      </c>
      <c r="I340" s="2">
        <v>0.3333333333333333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0.1666666666666667</v>
      </c>
      <c r="P340" s="2">
        <v>0.2276422764227642</v>
      </c>
      <c r="Q340" s="2">
        <v>0.3636363636363637</v>
      </c>
      <c r="R340" s="2">
        <v>0.4666666666666667</v>
      </c>
      <c r="S340" s="2">
        <v>0</v>
      </c>
    </row>
    <row r="341" spans="1:19">
      <c r="A341" s="2" t="s">
        <v>371</v>
      </c>
      <c r="B341" s="2">
        <f>MID(A341,1+FIND("|",SUBSTITUTE(A341,"/","|",LEN(A341)-LEN(SUBSTITUTE(A341,"/","")))),100)</f>
        <v>0</v>
      </c>
      <c r="C341">
        <f>COUNTIF(F341:SB341,"&gt;"&amp;0)</f>
        <v>0</v>
      </c>
      <c r="D341">
        <f>COUNTIF(F341:SB341,"="&amp;1)</f>
        <v>0</v>
      </c>
      <c r="E341">
        <f>COUNTIF(F341:SB341,"&lt;"&amp;1)</f>
        <v>0</v>
      </c>
      <c r="F341" s="2">
        <v>0.02717391304347826</v>
      </c>
      <c r="G341" s="2">
        <v>0.07142857142857142</v>
      </c>
      <c r="H341" s="2">
        <v>0.1052631578947368</v>
      </c>
      <c r="I341" s="2">
        <v>0</v>
      </c>
      <c r="J341" s="2">
        <v>0</v>
      </c>
      <c r="K341" s="2">
        <v>0</v>
      </c>
      <c r="L341" s="2">
        <v>0</v>
      </c>
      <c r="M341" s="2">
        <v>1</v>
      </c>
      <c r="N341" s="2">
        <v>0.1111111111111111</v>
      </c>
      <c r="O341" s="2">
        <v>0</v>
      </c>
      <c r="P341" s="2">
        <v>0.05691056910569105</v>
      </c>
      <c r="Q341" s="2">
        <v>0.1212121212121212</v>
      </c>
      <c r="R341" s="2">
        <v>0.2666666666666667</v>
      </c>
      <c r="S341" s="2">
        <v>1</v>
      </c>
    </row>
    <row r="342" spans="1:19">
      <c r="A342" s="2" t="s">
        <v>372</v>
      </c>
      <c r="B342" s="2">
        <f>MID(A342,1+FIND("|",SUBSTITUTE(A342,"/","|",LEN(A342)-LEN(SUBSTITUTE(A342,"/","")))),100)</f>
        <v>0</v>
      </c>
      <c r="C342">
        <f>COUNTIF(F342:SB342,"&gt;"&amp;0)</f>
        <v>0</v>
      </c>
      <c r="D342">
        <f>COUNTIF(F342:SB342,"="&amp;1)</f>
        <v>0</v>
      </c>
      <c r="E342">
        <f>COUNTIF(F342:SB342,"&lt;"&amp;1)</f>
        <v>0</v>
      </c>
      <c r="F342" s="2">
        <v>0.01630434782608696</v>
      </c>
      <c r="G342" s="2">
        <v>0.1428571428571428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0.1111111111111111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</row>
    <row r="343" spans="1:19">
      <c r="A343" s="2" t="s">
        <v>373</v>
      </c>
      <c r="B343" s="2">
        <f>MID(A343,1+FIND("|",SUBSTITUTE(A343,"/","|",LEN(A343)-LEN(SUBSTITUTE(A343,"/","")))),100)</f>
        <v>0</v>
      </c>
      <c r="C343">
        <f>COUNTIF(F343:SB343,"&gt;"&amp;0)</f>
        <v>0</v>
      </c>
      <c r="D343">
        <f>COUNTIF(F343:SB343,"="&amp;1)</f>
        <v>0</v>
      </c>
      <c r="E343">
        <f>COUNTIF(F343:SB343,"&lt;"&amp;1)</f>
        <v>0</v>
      </c>
      <c r="F343" s="2">
        <v>0.3206521739130435</v>
      </c>
      <c r="G343" s="2">
        <v>0.2142857142857143</v>
      </c>
      <c r="H343" s="2">
        <v>0.3684210526315789</v>
      </c>
      <c r="I343" s="2">
        <v>0</v>
      </c>
      <c r="J343" s="2">
        <v>0</v>
      </c>
      <c r="K343" s="2">
        <v>0</v>
      </c>
      <c r="L343" s="2">
        <v>0</v>
      </c>
      <c r="M343" s="2">
        <v>0.6666666666666666</v>
      </c>
      <c r="N343" s="2">
        <v>0.3333333333333333</v>
      </c>
      <c r="O343" s="2">
        <v>0.3333333333333333</v>
      </c>
      <c r="P343" s="2">
        <v>0.6016260162601627</v>
      </c>
      <c r="Q343" s="2">
        <v>0.9696969696969696</v>
      </c>
      <c r="R343" s="2">
        <v>1</v>
      </c>
      <c r="S343" s="2">
        <v>1</v>
      </c>
    </row>
    <row r="344" spans="1:19">
      <c r="A344" s="2" t="s">
        <v>374</v>
      </c>
      <c r="B344" s="2">
        <f>MID(A344,1+FIND("|",SUBSTITUTE(A344,"/","|",LEN(A344)-LEN(SUBSTITUTE(A344,"/","")))),100)</f>
        <v>0</v>
      </c>
      <c r="C344">
        <f>COUNTIF(F344:SB344,"&gt;"&amp;0)</f>
        <v>0</v>
      </c>
      <c r="D344">
        <f>COUNTIF(F344:SB344,"="&amp;1)</f>
        <v>0</v>
      </c>
      <c r="E344">
        <f>COUNTIF(F344:SB344,"&lt;"&amp;1)</f>
        <v>0</v>
      </c>
      <c r="F344" s="2">
        <v>0</v>
      </c>
      <c r="G344" s="2">
        <v>0</v>
      </c>
      <c r="H344" s="2">
        <v>0.05263157894736842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0.01626016260162602</v>
      </c>
      <c r="Q344" s="2">
        <v>0</v>
      </c>
      <c r="R344" s="2">
        <v>0</v>
      </c>
      <c r="S344" s="2">
        <v>0</v>
      </c>
    </row>
    <row r="345" spans="1:19">
      <c r="A345" s="2" t="s">
        <v>375</v>
      </c>
      <c r="B345" s="2">
        <f>MID(A345,1+FIND("|",SUBSTITUTE(A345,"/","|",LEN(A345)-LEN(SUBSTITUTE(A345,"/","")))),100)</f>
        <v>0</v>
      </c>
      <c r="C345">
        <f>COUNTIF(F345:SB345,"&gt;"&amp;0)</f>
        <v>0</v>
      </c>
      <c r="D345">
        <f>COUNTIF(F345:SB345,"="&amp;1)</f>
        <v>0</v>
      </c>
      <c r="E345">
        <f>COUNTIF(F345:SB345,"&lt;"&amp;1)</f>
        <v>0</v>
      </c>
      <c r="F345" s="2">
        <v>0.0108695652173913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0.01626016260162602</v>
      </c>
      <c r="Q345" s="2">
        <v>0.06060606060606061</v>
      </c>
      <c r="R345" s="2">
        <v>0</v>
      </c>
      <c r="S345" s="2">
        <v>0</v>
      </c>
    </row>
    <row r="346" spans="1:19">
      <c r="A346" s="2" t="s">
        <v>376</v>
      </c>
      <c r="B346" s="2">
        <f>MID(A346,1+FIND("|",SUBSTITUTE(A346,"/","|",LEN(A346)-LEN(SUBSTITUTE(A346,"/","")))),100)</f>
        <v>0</v>
      </c>
      <c r="C346">
        <f>COUNTIF(F346:SB346,"&gt;"&amp;0)</f>
        <v>0</v>
      </c>
      <c r="D346">
        <f>COUNTIF(F346:SB346,"="&amp;1)</f>
        <v>0</v>
      </c>
      <c r="E346">
        <f>COUNTIF(F346:SB346,"&lt;"&amp;1)</f>
        <v>0</v>
      </c>
      <c r="F346" s="2">
        <v>0.005434782608695652</v>
      </c>
      <c r="G346" s="2">
        <v>0</v>
      </c>
      <c r="H346" s="2">
        <v>0.05263157894736842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0.01626016260162602</v>
      </c>
      <c r="Q346" s="2">
        <v>0</v>
      </c>
      <c r="R346" s="2">
        <v>0</v>
      </c>
      <c r="S346" s="2">
        <v>0</v>
      </c>
    </row>
    <row r="347" spans="1:19">
      <c r="A347" s="2" t="s">
        <v>377</v>
      </c>
      <c r="B347" s="2">
        <f>MID(A347,1+FIND("|",SUBSTITUTE(A347,"/","|",LEN(A347)-LEN(SUBSTITUTE(A347,"/","")))),100)</f>
        <v>0</v>
      </c>
      <c r="C347">
        <f>COUNTIF(F347:SB347,"&gt;"&amp;0)</f>
        <v>0</v>
      </c>
      <c r="D347">
        <f>COUNTIF(F347:SB347,"="&amp;1)</f>
        <v>0</v>
      </c>
      <c r="E347">
        <f>COUNTIF(F347:SB347,"&lt;"&amp;1)</f>
        <v>0</v>
      </c>
      <c r="F347" s="2">
        <v>0.005434782608695652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0.008130081300813009</v>
      </c>
      <c r="Q347" s="2">
        <v>0</v>
      </c>
      <c r="R347" s="2">
        <v>0.06666666666666668</v>
      </c>
      <c r="S347" s="2">
        <v>0</v>
      </c>
    </row>
    <row r="348" spans="1:19">
      <c r="A348" s="2" t="s">
        <v>378</v>
      </c>
      <c r="B348" s="2">
        <f>MID(A348,1+FIND("|",SUBSTITUTE(A348,"/","|",LEN(A348)-LEN(SUBSTITUTE(A348,"/","")))),100)</f>
        <v>0</v>
      </c>
      <c r="C348">
        <f>COUNTIF(F348:SB348,"&gt;"&amp;0)</f>
        <v>0</v>
      </c>
      <c r="D348">
        <f>COUNTIF(F348:SB348,"="&amp;1)</f>
        <v>0</v>
      </c>
      <c r="E348">
        <f>COUNTIF(F348:SB348,"&lt;"&amp;1)</f>
        <v>0</v>
      </c>
      <c r="F348" s="2">
        <v>0.0108695652173913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0.03252032520325204</v>
      </c>
      <c r="Q348" s="2">
        <v>0.03030303030303031</v>
      </c>
      <c r="R348" s="2">
        <v>0</v>
      </c>
      <c r="S348" s="2">
        <v>0</v>
      </c>
    </row>
    <row r="349" spans="1:19">
      <c r="A349" s="2" t="s">
        <v>379</v>
      </c>
      <c r="B349" s="2">
        <f>MID(A349,1+FIND("|",SUBSTITUTE(A349,"/","|",LEN(A349)-LEN(SUBSTITUTE(A349,"/","")))),100)</f>
        <v>0</v>
      </c>
      <c r="C349">
        <f>COUNTIF(F349:SB349,"&gt;"&amp;0)</f>
        <v>0</v>
      </c>
      <c r="D349">
        <f>COUNTIF(F349:SB349,"="&amp;1)</f>
        <v>0</v>
      </c>
      <c r="E349">
        <f>COUNTIF(F349:SB349,"&lt;"&amp;1)</f>
        <v>0</v>
      </c>
      <c r="F349" s="2">
        <v>0.05434782608695652</v>
      </c>
      <c r="G349" s="2">
        <v>0.1428571428571428</v>
      </c>
      <c r="H349" s="2">
        <v>0.05263157894736842</v>
      </c>
      <c r="I349" s="2">
        <v>0.3333333333333333</v>
      </c>
      <c r="J349" s="2">
        <v>0</v>
      </c>
      <c r="K349" s="2">
        <v>0</v>
      </c>
      <c r="L349" s="2">
        <v>0</v>
      </c>
      <c r="M349" s="2">
        <v>0</v>
      </c>
      <c r="N349" s="2">
        <v>0.2222222222222222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</row>
    <row r="350" spans="1:19">
      <c r="A350" s="2" t="s">
        <v>380</v>
      </c>
      <c r="B350" s="2">
        <f>MID(A350,1+FIND("|",SUBSTITUTE(A350,"/","|",LEN(A350)-LEN(SUBSTITUTE(A350,"/","")))),100)</f>
        <v>0</v>
      </c>
      <c r="C350">
        <f>COUNTIF(F350:SB350,"&gt;"&amp;0)</f>
        <v>0</v>
      </c>
      <c r="D350">
        <f>COUNTIF(F350:SB350,"="&amp;1)</f>
        <v>0</v>
      </c>
      <c r="E350">
        <f>COUNTIF(F350:SB350,"&lt;"&amp;1)</f>
        <v>0</v>
      </c>
      <c r="F350" s="2">
        <v>0.1141304347826087</v>
      </c>
      <c r="G350" s="2">
        <v>0.1428571428571428</v>
      </c>
      <c r="H350" s="2">
        <v>0.1052631578947368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</row>
    <row r="351" spans="1:19">
      <c r="A351" s="2" t="s">
        <v>381</v>
      </c>
      <c r="B351" s="2">
        <f>MID(A351,1+FIND("|",SUBSTITUTE(A351,"/","|",LEN(A351)-LEN(SUBSTITUTE(A351,"/","")))),100)</f>
        <v>0</v>
      </c>
      <c r="C351">
        <f>COUNTIF(F351:SB351,"&gt;"&amp;0)</f>
        <v>0</v>
      </c>
      <c r="D351">
        <f>COUNTIF(F351:SB351,"="&amp;1)</f>
        <v>0</v>
      </c>
      <c r="E351">
        <f>COUNTIF(F351:SB351,"&lt;"&amp;1)</f>
        <v>0</v>
      </c>
      <c r="F351" s="2">
        <v>0.2554347826086957</v>
      </c>
      <c r="G351" s="2">
        <v>0.3571428571428572</v>
      </c>
      <c r="H351" s="2">
        <v>0.3157894736842105</v>
      </c>
      <c r="I351" s="2">
        <v>0.3333333333333333</v>
      </c>
      <c r="J351" s="2">
        <v>0</v>
      </c>
      <c r="K351" s="2">
        <v>0</v>
      </c>
      <c r="L351" s="2">
        <v>0</v>
      </c>
      <c r="M351" s="2">
        <v>1</v>
      </c>
      <c r="N351" s="2">
        <v>0.2222222222222222</v>
      </c>
      <c r="O351" s="2">
        <v>0.1666666666666667</v>
      </c>
      <c r="P351" s="2">
        <v>0.5447154471544715</v>
      </c>
      <c r="Q351" s="2">
        <v>0.8181818181818182</v>
      </c>
      <c r="R351" s="2">
        <v>0.8666666666666667</v>
      </c>
      <c r="S351" s="2">
        <v>1</v>
      </c>
    </row>
    <row r="352" spans="1:19">
      <c r="A352" s="2" t="s">
        <v>382</v>
      </c>
      <c r="B352" s="2">
        <f>MID(A352,1+FIND("|",SUBSTITUTE(A352,"/","|",LEN(A352)-LEN(SUBSTITUTE(A352,"/","")))),100)</f>
        <v>0</v>
      </c>
      <c r="C352">
        <f>COUNTIF(F352:SB352,"&gt;"&amp;0)</f>
        <v>0</v>
      </c>
      <c r="D352">
        <f>COUNTIF(F352:SB352,"="&amp;1)</f>
        <v>0</v>
      </c>
      <c r="E352">
        <f>COUNTIF(F352:SB352,"&lt;"&amp;1)</f>
        <v>0</v>
      </c>
      <c r="F352" s="2">
        <v>0.2554347826086957</v>
      </c>
      <c r="G352" s="2">
        <v>0.3571428571428572</v>
      </c>
      <c r="H352" s="2">
        <v>0.3157894736842105</v>
      </c>
      <c r="I352" s="2">
        <v>0.3333333333333333</v>
      </c>
      <c r="J352" s="2">
        <v>0</v>
      </c>
      <c r="K352" s="2">
        <v>0</v>
      </c>
      <c r="L352" s="2">
        <v>0</v>
      </c>
      <c r="M352" s="2">
        <v>1</v>
      </c>
      <c r="N352" s="2">
        <v>0.2222222222222222</v>
      </c>
      <c r="O352" s="2">
        <v>0.1666666666666667</v>
      </c>
      <c r="P352" s="2">
        <v>0.5447154471544715</v>
      </c>
      <c r="Q352" s="2">
        <v>0.8181818181818182</v>
      </c>
      <c r="R352" s="2">
        <v>0.8666666666666667</v>
      </c>
      <c r="S352" s="2">
        <v>1</v>
      </c>
    </row>
    <row r="353" spans="1:19">
      <c r="A353" s="2" t="s">
        <v>383</v>
      </c>
      <c r="B353" s="2">
        <f>MID(A353,1+FIND("|",SUBSTITUTE(A353,"/","|",LEN(A353)-LEN(SUBSTITUTE(A353,"/","")))),100)</f>
        <v>0</v>
      </c>
      <c r="C353">
        <f>COUNTIF(F353:SB353,"&gt;"&amp;0)</f>
        <v>0</v>
      </c>
      <c r="D353">
        <f>COUNTIF(F353:SB353,"="&amp;1)</f>
        <v>0</v>
      </c>
      <c r="E353">
        <f>COUNTIF(F353:SB353,"&lt;"&amp;1)</f>
        <v>0</v>
      </c>
      <c r="F353" s="2">
        <v>0.2554347826086957</v>
      </c>
      <c r="G353" s="2">
        <v>0.3571428571428572</v>
      </c>
      <c r="H353" s="2">
        <v>0.3157894736842105</v>
      </c>
      <c r="I353" s="2">
        <v>0.3333333333333333</v>
      </c>
      <c r="J353" s="2">
        <v>0</v>
      </c>
      <c r="K353" s="2">
        <v>0</v>
      </c>
      <c r="L353" s="2">
        <v>0</v>
      </c>
      <c r="M353" s="2">
        <v>1</v>
      </c>
      <c r="N353" s="2">
        <v>0.2222222222222222</v>
      </c>
      <c r="O353" s="2">
        <v>0.1666666666666667</v>
      </c>
      <c r="P353" s="2">
        <v>0.5447154471544715</v>
      </c>
      <c r="Q353" s="2">
        <v>0.8181818181818182</v>
      </c>
      <c r="R353" s="2">
        <v>0.8666666666666667</v>
      </c>
      <c r="S353" s="2">
        <v>1</v>
      </c>
    </row>
    <row r="354" spans="1:19">
      <c r="A354" s="2" t="s">
        <v>384</v>
      </c>
      <c r="B354" s="2">
        <f>MID(A354,1+FIND("|",SUBSTITUTE(A354,"/","|",LEN(A354)-LEN(SUBSTITUTE(A354,"/","")))),100)</f>
        <v>0</v>
      </c>
      <c r="C354">
        <f>COUNTIF(F354:SB354,"&gt;"&amp;0)</f>
        <v>0</v>
      </c>
      <c r="D354">
        <f>COUNTIF(F354:SB354,"="&amp;1)</f>
        <v>0</v>
      </c>
      <c r="E354">
        <f>COUNTIF(F354:SB354,"&lt;"&amp;1)</f>
        <v>0</v>
      </c>
      <c r="F354" s="2">
        <v>0.3641304347826087</v>
      </c>
      <c r="G354" s="2">
        <v>0.5</v>
      </c>
      <c r="H354" s="2">
        <v>0.4210526315789473</v>
      </c>
      <c r="I354" s="2">
        <v>0.3333333333333333</v>
      </c>
      <c r="J354" s="2">
        <v>0</v>
      </c>
      <c r="K354" s="2">
        <v>0</v>
      </c>
      <c r="L354" s="2">
        <v>0</v>
      </c>
      <c r="M354" s="2">
        <v>1</v>
      </c>
      <c r="N354" s="2">
        <v>0.2222222222222222</v>
      </c>
      <c r="O354" s="2">
        <v>0.1666666666666667</v>
      </c>
      <c r="P354" s="2">
        <v>0.5609756097560976</v>
      </c>
      <c r="Q354" s="2">
        <v>0.8484848484848485</v>
      </c>
      <c r="R354" s="2">
        <v>0.9333333333333332</v>
      </c>
      <c r="S354" s="2">
        <v>1</v>
      </c>
    </row>
    <row r="355" spans="1:19">
      <c r="A355" s="2" t="s">
        <v>385</v>
      </c>
      <c r="B355" s="2">
        <f>MID(A355,1+FIND("|",SUBSTITUTE(A355,"/","|",LEN(A355)-LEN(SUBSTITUTE(A355,"/","")))),100)</f>
        <v>0</v>
      </c>
      <c r="C355">
        <f>COUNTIF(F355:SB355,"&gt;"&amp;0)</f>
        <v>0</v>
      </c>
      <c r="D355">
        <f>COUNTIF(F355:SB355,"="&amp;1)</f>
        <v>0</v>
      </c>
      <c r="E355">
        <f>COUNTIF(F355:SB355,"&lt;"&amp;1)</f>
        <v>0</v>
      </c>
      <c r="F355" s="2">
        <v>0.3641304347826087</v>
      </c>
      <c r="G355" s="2">
        <v>0.5</v>
      </c>
      <c r="H355" s="2">
        <v>0.4210526315789473</v>
      </c>
      <c r="I355" s="2">
        <v>0.3333333333333333</v>
      </c>
      <c r="J355" s="2">
        <v>0</v>
      </c>
      <c r="K355" s="2">
        <v>0</v>
      </c>
      <c r="L355" s="2">
        <v>0</v>
      </c>
      <c r="M355" s="2">
        <v>1</v>
      </c>
      <c r="N355" s="2">
        <v>0.2222222222222222</v>
      </c>
      <c r="O355" s="2">
        <v>0.1666666666666667</v>
      </c>
      <c r="P355" s="2">
        <v>0.5609756097560976</v>
      </c>
      <c r="Q355" s="2">
        <v>0.8484848484848485</v>
      </c>
      <c r="R355" s="2">
        <v>0.9333333333333332</v>
      </c>
      <c r="S355" s="2">
        <v>1</v>
      </c>
    </row>
    <row r="356" spans="1:19">
      <c r="A356" s="2" t="s">
        <v>386</v>
      </c>
      <c r="B356" s="2">
        <f>MID(A356,1+FIND("|",SUBSTITUTE(A356,"/","|",LEN(A356)-LEN(SUBSTITUTE(A356,"/","")))),100)</f>
        <v>0</v>
      </c>
      <c r="C356">
        <f>COUNTIF(F356:SB356,"&gt;"&amp;0)</f>
        <v>0</v>
      </c>
      <c r="D356">
        <f>COUNTIF(F356:SB356,"="&amp;1)</f>
        <v>0</v>
      </c>
      <c r="E356">
        <f>COUNTIF(F356:SB356,"&lt;"&amp;1)</f>
        <v>0</v>
      </c>
      <c r="F356" s="2">
        <v>0.3641304347826087</v>
      </c>
      <c r="G356" s="2">
        <v>0.5</v>
      </c>
      <c r="H356" s="2">
        <v>0.4210526315789473</v>
      </c>
      <c r="I356" s="2">
        <v>0.3333333333333333</v>
      </c>
      <c r="J356" s="2">
        <v>0</v>
      </c>
      <c r="K356" s="2">
        <v>0</v>
      </c>
      <c r="L356" s="2">
        <v>0</v>
      </c>
      <c r="M356" s="2">
        <v>1</v>
      </c>
      <c r="N356" s="2">
        <v>0.2222222222222222</v>
      </c>
      <c r="O356" s="2">
        <v>0.1666666666666667</v>
      </c>
      <c r="P356" s="2">
        <v>0.5609756097560976</v>
      </c>
      <c r="Q356" s="2">
        <v>0.8484848484848485</v>
      </c>
      <c r="R356" s="2">
        <v>0.9333333333333332</v>
      </c>
      <c r="S356" s="2">
        <v>1</v>
      </c>
    </row>
    <row r="357" spans="1:19">
      <c r="A357" s="2" t="s">
        <v>387</v>
      </c>
      <c r="B357" s="2">
        <f>MID(A357,1+FIND("|",SUBSTITUTE(A357,"/","|",LEN(A357)-LEN(SUBSTITUTE(A357,"/","")))),100)</f>
        <v>0</v>
      </c>
      <c r="C357">
        <f>COUNTIF(F357:SB357,"&gt;"&amp;0)</f>
        <v>0</v>
      </c>
      <c r="D357">
        <f>COUNTIF(F357:SB357,"="&amp;1)</f>
        <v>0</v>
      </c>
      <c r="E357">
        <f>COUNTIF(F357:SB357,"&lt;"&amp;1)</f>
        <v>0</v>
      </c>
      <c r="F357" s="2">
        <v>0.3641304347826087</v>
      </c>
      <c r="G357" s="2">
        <v>0.5</v>
      </c>
      <c r="H357" s="2">
        <v>0.4210526315789473</v>
      </c>
      <c r="I357" s="2">
        <v>0.3333333333333333</v>
      </c>
      <c r="J357" s="2">
        <v>0</v>
      </c>
      <c r="K357" s="2">
        <v>0</v>
      </c>
      <c r="L357" s="2">
        <v>0</v>
      </c>
      <c r="M357" s="2">
        <v>1</v>
      </c>
      <c r="N357" s="2">
        <v>0.2222222222222222</v>
      </c>
      <c r="O357" s="2">
        <v>0.1666666666666667</v>
      </c>
      <c r="P357" s="2">
        <v>0.5609756097560976</v>
      </c>
      <c r="Q357" s="2">
        <v>0.8484848484848485</v>
      </c>
      <c r="R357" s="2">
        <v>0.9333333333333332</v>
      </c>
      <c r="S357" s="2">
        <v>1</v>
      </c>
    </row>
    <row r="358" spans="1:19">
      <c r="A358" s="2" t="s">
        <v>388</v>
      </c>
      <c r="B358" s="2">
        <f>MID(A358,1+FIND("|",SUBSTITUTE(A358,"/","|",LEN(A358)-LEN(SUBSTITUTE(A358,"/","")))),100)</f>
        <v>0</v>
      </c>
      <c r="C358">
        <f>COUNTIF(F358:SB358,"&gt;"&amp;0)</f>
        <v>0</v>
      </c>
      <c r="D358">
        <f>COUNTIF(F358:SB358,"="&amp;1)</f>
        <v>0</v>
      </c>
      <c r="E358">
        <f>COUNTIF(F358:SB358,"&lt;"&amp;1)</f>
        <v>0</v>
      </c>
      <c r="F358" s="2">
        <v>0.3641304347826087</v>
      </c>
      <c r="G358" s="2">
        <v>0.5</v>
      </c>
      <c r="H358" s="2">
        <v>0.4210526315789473</v>
      </c>
      <c r="I358" s="2">
        <v>0.3333333333333333</v>
      </c>
      <c r="J358" s="2">
        <v>0</v>
      </c>
      <c r="K358" s="2">
        <v>0</v>
      </c>
      <c r="L358" s="2">
        <v>0</v>
      </c>
      <c r="M358" s="2">
        <v>1</v>
      </c>
      <c r="N358" s="2">
        <v>0.2222222222222222</v>
      </c>
      <c r="O358" s="2">
        <v>0.1666666666666667</v>
      </c>
      <c r="P358" s="2">
        <v>0.5609756097560976</v>
      </c>
      <c r="Q358" s="2">
        <v>0.8484848484848485</v>
      </c>
      <c r="R358" s="2">
        <v>0.9333333333333332</v>
      </c>
      <c r="S358" s="2">
        <v>1</v>
      </c>
    </row>
    <row r="359" spans="1:19">
      <c r="A359" s="2" t="s">
        <v>389</v>
      </c>
      <c r="B359" s="2">
        <f>MID(A359,1+FIND("|",SUBSTITUTE(A359,"/","|",LEN(A359)-LEN(SUBSTITUTE(A359,"/","")))),100)</f>
        <v>0</v>
      </c>
      <c r="C359">
        <f>COUNTIF(F359:SB359,"&gt;"&amp;0)</f>
        <v>0</v>
      </c>
      <c r="D359">
        <f>COUNTIF(F359:SB359,"="&amp;1)</f>
        <v>0</v>
      </c>
      <c r="E359">
        <f>COUNTIF(F359:SB359,"&lt;"&amp;1)</f>
        <v>0</v>
      </c>
      <c r="F359" s="2">
        <v>0.1358695652173913</v>
      </c>
      <c r="G359" s="2">
        <v>0.1428571428571428</v>
      </c>
      <c r="H359" s="2">
        <v>0.1052631578947368</v>
      </c>
      <c r="I359" s="2">
        <v>0.3333333333333333</v>
      </c>
      <c r="J359" s="2">
        <v>0</v>
      </c>
      <c r="K359" s="2">
        <v>0</v>
      </c>
      <c r="L359" s="2">
        <v>0</v>
      </c>
      <c r="M359" s="2">
        <v>1</v>
      </c>
      <c r="N359" s="2">
        <v>0.6666666666666666</v>
      </c>
      <c r="O359" s="2">
        <v>0</v>
      </c>
      <c r="P359" s="2">
        <v>0.3658536585365854</v>
      </c>
      <c r="Q359" s="2">
        <v>0.03030303030303031</v>
      </c>
      <c r="R359" s="2">
        <v>0.2666666666666667</v>
      </c>
      <c r="S359" s="2">
        <v>0</v>
      </c>
    </row>
    <row r="360" spans="1:19">
      <c r="A360" s="2" t="s">
        <v>390</v>
      </c>
      <c r="B360" s="2">
        <f>MID(A360,1+FIND("|",SUBSTITUTE(A360,"/","|",LEN(A360)-LEN(SUBSTITUTE(A360,"/","")))),100)</f>
        <v>0</v>
      </c>
      <c r="C360">
        <f>COUNTIF(F360:SB360,"&gt;"&amp;0)</f>
        <v>0</v>
      </c>
      <c r="D360">
        <f>COUNTIF(F360:SB360,"="&amp;1)</f>
        <v>0</v>
      </c>
      <c r="E360">
        <f>COUNTIF(F360:SB360,"&lt;"&amp;1)</f>
        <v>0</v>
      </c>
      <c r="F360" s="2">
        <v>0.2119565217391305</v>
      </c>
      <c r="G360" s="2">
        <v>0.3571428571428572</v>
      </c>
      <c r="H360" s="2">
        <v>0.3157894736842105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0.25</v>
      </c>
      <c r="P360" s="2">
        <v>0.2113821138211383</v>
      </c>
      <c r="Q360" s="2">
        <v>0.8484848484848485</v>
      </c>
      <c r="R360" s="2">
        <v>0.7333333333333333</v>
      </c>
      <c r="S360" s="2">
        <v>1</v>
      </c>
    </row>
    <row r="361" spans="1:19">
      <c r="A361" s="2" t="s">
        <v>391</v>
      </c>
      <c r="B361" s="2">
        <f>MID(A361,1+FIND("|",SUBSTITUTE(A361,"/","|",LEN(A361)-LEN(SUBSTITUTE(A361,"/","")))),100)</f>
        <v>0</v>
      </c>
      <c r="C361">
        <f>COUNTIF(F361:SB361,"&gt;"&amp;0)</f>
        <v>0</v>
      </c>
      <c r="D361">
        <f>COUNTIF(F361:SB361,"="&amp;1)</f>
        <v>0</v>
      </c>
      <c r="E361">
        <f>COUNTIF(F361:SB361,"&lt;"&amp;1)</f>
        <v>0</v>
      </c>
      <c r="F361" s="2">
        <v>0.005434782608695652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0.008130081300813009</v>
      </c>
      <c r="Q361" s="2">
        <v>0</v>
      </c>
      <c r="R361" s="2">
        <v>0</v>
      </c>
      <c r="S361" s="2">
        <v>0</v>
      </c>
    </row>
    <row r="362" spans="1:19">
      <c r="A362" s="2" t="s">
        <v>392</v>
      </c>
      <c r="B362" s="2">
        <f>MID(A362,1+FIND("|",SUBSTITUTE(A362,"/","|",LEN(A362)-LEN(SUBSTITUTE(A362,"/","")))),100)</f>
        <v>0</v>
      </c>
      <c r="C362">
        <f>COUNTIF(F362:SB362,"&gt;"&amp;0)</f>
        <v>0</v>
      </c>
      <c r="D362">
        <f>COUNTIF(F362:SB362,"="&amp;1)</f>
        <v>0</v>
      </c>
      <c r="E362">
        <f>COUNTIF(F362:SB362,"&lt;"&amp;1)</f>
        <v>0</v>
      </c>
      <c r="F362" s="2">
        <v>0.5217391304347826</v>
      </c>
      <c r="G362" s="2">
        <v>0.2857142857142857</v>
      </c>
      <c r="H362" s="2">
        <v>0.2105263157894737</v>
      </c>
      <c r="I362" s="2">
        <v>0.6666666666666666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</row>
    <row r="363" spans="1:19">
      <c r="A363" s="2" t="s">
        <v>393</v>
      </c>
      <c r="B363" s="2">
        <f>MID(A363,1+FIND("|",SUBSTITUTE(A363,"/","|",LEN(A363)-LEN(SUBSTITUTE(A363,"/","")))),100)</f>
        <v>0</v>
      </c>
      <c r="C363">
        <f>COUNTIF(F363:SB363,"&gt;"&amp;0)</f>
        <v>0</v>
      </c>
      <c r="D363">
        <f>COUNTIF(F363:SB363,"="&amp;1)</f>
        <v>0</v>
      </c>
      <c r="E363">
        <f>COUNTIF(F363:SB363,"&lt;"&amp;1)</f>
        <v>0</v>
      </c>
      <c r="F363" s="2">
        <v>0.08695652173913042</v>
      </c>
      <c r="G363" s="2">
        <v>0.1428571428571428</v>
      </c>
      <c r="H363" s="2">
        <v>0.1578947368421053</v>
      </c>
      <c r="I363" s="2">
        <v>0.3333333333333333</v>
      </c>
      <c r="J363" s="2">
        <v>0</v>
      </c>
      <c r="K363" s="2">
        <v>1</v>
      </c>
      <c r="L363" s="2">
        <v>0</v>
      </c>
      <c r="M363" s="2">
        <v>0.3333333333333333</v>
      </c>
      <c r="N363" s="2">
        <v>0.1111111111111111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</row>
    <row r="364" spans="1:19">
      <c r="A364" s="2" t="s">
        <v>394</v>
      </c>
      <c r="B364" s="2">
        <f>MID(A364,1+FIND("|",SUBSTITUTE(A364,"/","|",LEN(A364)-LEN(SUBSTITUTE(A364,"/","")))),100)</f>
        <v>0</v>
      </c>
      <c r="C364">
        <f>COUNTIF(F364:SB364,"&gt;"&amp;0)</f>
        <v>0</v>
      </c>
      <c r="D364">
        <f>COUNTIF(F364:SB364,"="&amp;1)</f>
        <v>0</v>
      </c>
      <c r="E364">
        <f>COUNTIF(F364:SB364,"&lt;"&amp;1)</f>
        <v>0</v>
      </c>
      <c r="F364" s="2">
        <v>0.3532608695652174</v>
      </c>
      <c r="G364" s="2">
        <v>0.2857142857142857</v>
      </c>
      <c r="H364" s="2">
        <v>0.5263157894736842</v>
      </c>
      <c r="I364" s="2">
        <v>0</v>
      </c>
      <c r="J364" s="2">
        <v>0</v>
      </c>
      <c r="K364" s="2">
        <v>0</v>
      </c>
      <c r="L364" s="2">
        <v>0.3333333333333333</v>
      </c>
      <c r="M364" s="2">
        <v>0.6666666666666666</v>
      </c>
      <c r="N364" s="2">
        <v>0.6666666666666666</v>
      </c>
      <c r="O364" s="2">
        <v>0.9166666666666666</v>
      </c>
      <c r="P364" s="2">
        <v>0.934959349593496</v>
      </c>
      <c r="Q364" s="2">
        <v>1</v>
      </c>
      <c r="R364" s="2">
        <v>0.9333333333333332</v>
      </c>
      <c r="S364" s="2">
        <v>0</v>
      </c>
    </row>
    <row r="365" spans="1:19">
      <c r="A365" s="2" t="s">
        <v>395</v>
      </c>
      <c r="B365" s="2">
        <f>MID(A365,1+FIND("|",SUBSTITUTE(A365,"/","|",LEN(A365)-LEN(SUBSTITUTE(A365,"/","")))),100)</f>
        <v>0</v>
      </c>
      <c r="C365">
        <f>COUNTIF(F365:SB365,"&gt;"&amp;0)</f>
        <v>0</v>
      </c>
      <c r="D365">
        <f>COUNTIF(F365:SB365,"="&amp;1)</f>
        <v>0</v>
      </c>
      <c r="E365">
        <f>COUNTIF(F365:SB365,"&lt;"&amp;1)</f>
        <v>0</v>
      </c>
      <c r="F365" s="2">
        <v>0.02173913043478261</v>
      </c>
      <c r="G365" s="2">
        <v>0.07142857142857142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</row>
    <row r="366" spans="1:19">
      <c r="A366" s="2" t="s">
        <v>396</v>
      </c>
      <c r="B366" s="2">
        <f>MID(A366,1+FIND("|",SUBSTITUTE(A366,"/","|",LEN(A366)-LEN(SUBSTITUTE(A366,"/","")))),100)</f>
        <v>0</v>
      </c>
      <c r="C366">
        <f>COUNTIF(F366:SB366,"&gt;"&amp;0)</f>
        <v>0</v>
      </c>
      <c r="D366">
        <f>COUNTIF(F366:SB366,"="&amp;1)</f>
        <v>0</v>
      </c>
      <c r="E366">
        <f>COUNTIF(F366:SB366,"&lt;"&amp;1)</f>
        <v>0</v>
      </c>
      <c r="F366" s="2">
        <v>0.4619565217391304</v>
      </c>
      <c r="G366" s="2">
        <v>0.5</v>
      </c>
      <c r="H366" s="2">
        <v>0.6842105263157895</v>
      </c>
      <c r="I366" s="2">
        <v>0.3333333333333333</v>
      </c>
      <c r="J366" s="2">
        <v>0</v>
      </c>
      <c r="K366" s="2">
        <v>1</v>
      </c>
      <c r="L366" s="2">
        <v>0.3333333333333333</v>
      </c>
      <c r="M366" s="2">
        <v>1</v>
      </c>
      <c r="N366" s="2">
        <v>0.7777777777777778</v>
      </c>
      <c r="O366" s="2">
        <v>0.9166666666666666</v>
      </c>
      <c r="P366" s="2">
        <v>0.934959349593496</v>
      </c>
      <c r="Q366" s="2">
        <v>1</v>
      </c>
      <c r="R366" s="2">
        <v>0.9333333333333332</v>
      </c>
      <c r="S366" s="2">
        <v>0</v>
      </c>
    </row>
    <row r="367" spans="1:19">
      <c r="A367" s="2" t="s">
        <v>397</v>
      </c>
      <c r="B367" s="2">
        <f>MID(A367,1+FIND("|",SUBSTITUTE(A367,"/","|",LEN(A367)-LEN(SUBSTITUTE(A367,"/","")))),100)</f>
        <v>0</v>
      </c>
      <c r="C367">
        <f>COUNTIF(F367:SB367,"&gt;"&amp;0)</f>
        <v>0</v>
      </c>
      <c r="D367">
        <f>COUNTIF(F367:SB367,"="&amp;1)</f>
        <v>0</v>
      </c>
      <c r="E367">
        <f>COUNTIF(F367:SB367,"&lt;"&amp;1)</f>
        <v>0</v>
      </c>
      <c r="F367" s="2">
        <v>0.5217391304347826</v>
      </c>
      <c r="G367" s="2">
        <v>0.2857142857142857</v>
      </c>
      <c r="H367" s="2">
        <v>0.2105263157894737</v>
      </c>
      <c r="I367" s="2">
        <v>0.6666666666666666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</row>
    <row r="368" spans="1:19">
      <c r="A368" s="2" t="s">
        <v>398</v>
      </c>
      <c r="B368" s="2">
        <f>MID(A368,1+FIND("|",SUBSTITUTE(A368,"/","|",LEN(A368)-LEN(SUBSTITUTE(A368,"/","")))),100)</f>
        <v>0</v>
      </c>
      <c r="C368">
        <f>COUNTIF(F368:SB368,"&gt;"&amp;0)</f>
        <v>0</v>
      </c>
      <c r="D368">
        <f>COUNTIF(F368:SB368,"="&amp;1)</f>
        <v>0</v>
      </c>
      <c r="E368">
        <f>COUNTIF(F368:SB368,"&lt;"&amp;1)</f>
        <v>0</v>
      </c>
      <c r="F368" s="2">
        <v>0.3043478260869565</v>
      </c>
      <c r="G368" s="2">
        <v>0.1428571428571428</v>
      </c>
      <c r="H368" s="2">
        <v>0.1578947368421053</v>
      </c>
      <c r="I368" s="2">
        <v>0.1666666666666667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</row>
    <row r="369" spans="1:19">
      <c r="A369" s="2" t="s">
        <v>399</v>
      </c>
      <c r="B369" s="2">
        <f>MID(A369,1+FIND("|",SUBSTITUTE(A369,"/","|",LEN(A369)-LEN(SUBSTITUTE(A369,"/","")))),100)</f>
        <v>0</v>
      </c>
      <c r="C369">
        <f>COUNTIF(F369:SB369,"&gt;"&amp;0)</f>
        <v>0</v>
      </c>
      <c r="D369">
        <f>COUNTIF(F369:SB369,"="&amp;1)</f>
        <v>0</v>
      </c>
      <c r="E369">
        <f>COUNTIF(F369:SB369,"&lt;"&amp;1)</f>
        <v>0</v>
      </c>
      <c r="F369" s="2">
        <v>0.625</v>
      </c>
      <c r="G369" s="2">
        <v>0.5714285714285714</v>
      </c>
      <c r="H369" s="2">
        <v>0.6842105263157895</v>
      </c>
      <c r="I369" s="2">
        <v>0.5</v>
      </c>
      <c r="J369" s="2">
        <v>0</v>
      </c>
      <c r="K369" s="2">
        <v>1</v>
      </c>
      <c r="L369" s="2">
        <v>0.3333333333333333</v>
      </c>
      <c r="M369" s="2">
        <v>1</v>
      </c>
      <c r="N369" s="2">
        <v>0.7777777777777778</v>
      </c>
      <c r="O369" s="2">
        <v>0.9166666666666666</v>
      </c>
      <c r="P369" s="2">
        <v>0.934959349593496</v>
      </c>
      <c r="Q369" s="2">
        <v>1</v>
      </c>
      <c r="R369" s="2">
        <v>0.9333333333333332</v>
      </c>
      <c r="S369" s="2">
        <v>1</v>
      </c>
    </row>
    <row r="370" spans="1:19">
      <c r="A370" s="2" t="s">
        <v>400</v>
      </c>
      <c r="B370" s="2">
        <f>MID(A370,1+FIND("|",SUBSTITUTE(A370,"/","|",LEN(A370)-LEN(SUBSTITUTE(A370,"/","")))),100)</f>
        <v>0</v>
      </c>
      <c r="C370">
        <f>COUNTIF(F370:SB370,"&gt;"&amp;0)</f>
        <v>0</v>
      </c>
      <c r="D370">
        <f>COUNTIF(F370:SB370,"="&amp;1)</f>
        <v>0</v>
      </c>
      <c r="E370">
        <f>COUNTIF(F370:SB370,"&lt;"&amp;1)</f>
        <v>0</v>
      </c>
      <c r="F370" s="2">
        <v>0.625</v>
      </c>
      <c r="G370" s="2">
        <v>0.5714285714285714</v>
      </c>
      <c r="H370" s="2">
        <v>0.6842105263157895</v>
      </c>
      <c r="I370" s="2">
        <v>0.5</v>
      </c>
      <c r="J370" s="2">
        <v>0</v>
      </c>
      <c r="K370" s="2">
        <v>1</v>
      </c>
      <c r="L370" s="2">
        <v>0.3333333333333333</v>
      </c>
      <c r="M370" s="2">
        <v>1</v>
      </c>
      <c r="N370" s="2">
        <v>0.7777777777777778</v>
      </c>
      <c r="O370" s="2">
        <v>0.9166666666666666</v>
      </c>
      <c r="P370" s="2">
        <v>0.934959349593496</v>
      </c>
      <c r="Q370" s="2">
        <v>1</v>
      </c>
      <c r="R370" s="2">
        <v>0.9333333333333332</v>
      </c>
      <c r="S370" s="2">
        <v>1</v>
      </c>
    </row>
    <row r="371" spans="1:19">
      <c r="A371" s="2" t="s">
        <v>401</v>
      </c>
      <c r="B371" s="2">
        <f>MID(A371,1+FIND("|",SUBSTITUTE(A371,"/","|",LEN(A371)-LEN(SUBSTITUTE(A371,"/","")))),100)</f>
        <v>0</v>
      </c>
      <c r="C371">
        <f>COUNTIF(F371:SB371,"&gt;"&amp;0)</f>
        <v>0</v>
      </c>
      <c r="D371">
        <f>COUNTIF(F371:SB371,"="&amp;1)</f>
        <v>0</v>
      </c>
      <c r="E371">
        <f>COUNTIF(F371:SB371,"&lt;"&amp;1)</f>
        <v>0</v>
      </c>
      <c r="F371" s="2">
        <v>0.625</v>
      </c>
      <c r="G371" s="2">
        <v>0.5714285714285714</v>
      </c>
      <c r="H371" s="2">
        <v>0.6842105263157895</v>
      </c>
      <c r="I371" s="2">
        <v>0.5</v>
      </c>
      <c r="J371" s="2">
        <v>0</v>
      </c>
      <c r="K371" s="2">
        <v>1</v>
      </c>
      <c r="L371" s="2">
        <v>0.3333333333333333</v>
      </c>
      <c r="M371" s="2">
        <v>1</v>
      </c>
      <c r="N371" s="2">
        <v>0.7777777777777778</v>
      </c>
      <c r="O371" s="2">
        <v>0.9166666666666666</v>
      </c>
      <c r="P371" s="2">
        <v>0.934959349593496</v>
      </c>
      <c r="Q371" s="2">
        <v>1</v>
      </c>
      <c r="R371" s="2">
        <v>0.9333333333333332</v>
      </c>
      <c r="S371" s="2">
        <v>1</v>
      </c>
    </row>
    <row r="372" spans="1:19">
      <c r="A372" s="2" t="s">
        <v>402</v>
      </c>
      <c r="B372" s="2">
        <f>MID(A372,1+FIND("|",SUBSTITUTE(A372,"/","|",LEN(A372)-LEN(SUBSTITUTE(A372,"/","")))),100)</f>
        <v>0</v>
      </c>
      <c r="C372">
        <f>COUNTIF(F372:SB372,"&gt;"&amp;0)</f>
        <v>0</v>
      </c>
      <c r="D372">
        <f>COUNTIF(F372:SB372,"="&amp;1)</f>
        <v>0</v>
      </c>
      <c r="E372">
        <f>COUNTIF(F372:SB372,"&lt;"&amp;1)</f>
        <v>0</v>
      </c>
      <c r="F372" s="2">
        <v>0.625</v>
      </c>
      <c r="G372" s="2">
        <v>0.5714285714285714</v>
      </c>
      <c r="H372" s="2">
        <v>0.6842105263157895</v>
      </c>
      <c r="I372" s="2">
        <v>0.5</v>
      </c>
      <c r="J372" s="2">
        <v>0</v>
      </c>
      <c r="K372" s="2">
        <v>1</v>
      </c>
      <c r="L372" s="2">
        <v>0.3333333333333333</v>
      </c>
      <c r="M372" s="2">
        <v>1</v>
      </c>
      <c r="N372" s="2">
        <v>0.7777777777777778</v>
      </c>
      <c r="O372" s="2">
        <v>0.9166666666666666</v>
      </c>
      <c r="P372" s="2">
        <v>0.934959349593496</v>
      </c>
      <c r="Q372" s="2">
        <v>1</v>
      </c>
      <c r="R372" s="2">
        <v>0.9333333333333332</v>
      </c>
      <c r="S372" s="2">
        <v>1</v>
      </c>
    </row>
    <row r="373" spans="1:19">
      <c r="A373" s="2" t="s">
        <v>403</v>
      </c>
      <c r="B373" s="2">
        <f>MID(A373,1+FIND("|",SUBSTITUTE(A373,"/","|",LEN(A373)-LEN(SUBSTITUTE(A373,"/","")))),100)</f>
        <v>0</v>
      </c>
      <c r="C373">
        <f>COUNTIF(F373:SB373,"&gt;"&amp;0)</f>
        <v>0</v>
      </c>
      <c r="D373">
        <f>COUNTIF(F373:SB373,"="&amp;1)</f>
        <v>0</v>
      </c>
      <c r="E373">
        <f>COUNTIF(F373:SB373,"&lt;"&amp;1)</f>
        <v>0</v>
      </c>
      <c r="F373" s="2">
        <v>0.625</v>
      </c>
      <c r="G373" s="2">
        <v>0.5714285714285714</v>
      </c>
      <c r="H373" s="2">
        <v>0.6842105263157895</v>
      </c>
      <c r="I373" s="2">
        <v>0.5</v>
      </c>
      <c r="J373" s="2">
        <v>0</v>
      </c>
      <c r="K373" s="2">
        <v>1</v>
      </c>
      <c r="L373" s="2">
        <v>0.3333333333333333</v>
      </c>
      <c r="M373" s="2">
        <v>1</v>
      </c>
      <c r="N373" s="2">
        <v>0.7777777777777778</v>
      </c>
      <c r="O373" s="2">
        <v>0.9166666666666666</v>
      </c>
      <c r="P373" s="2">
        <v>0.934959349593496</v>
      </c>
      <c r="Q373" s="2">
        <v>1</v>
      </c>
      <c r="R373" s="2">
        <v>0.9333333333333332</v>
      </c>
      <c r="S373" s="2">
        <v>1</v>
      </c>
    </row>
    <row r="374" spans="1:19">
      <c r="A374" s="2" t="s">
        <v>404</v>
      </c>
      <c r="B374" s="2">
        <f>MID(A374,1+FIND("|",SUBSTITUTE(A374,"/","|",LEN(A374)-LEN(SUBSTITUTE(A374,"/","")))),100)</f>
        <v>0</v>
      </c>
      <c r="C374">
        <f>COUNTIF(F374:SB374,"&gt;"&amp;0)</f>
        <v>0</v>
      </c>
      <c r="D374">
        <f>COUNTIF(F374:SB374,"="&amp;1)</f>
        <v>0</v>
      </c>
      <c r="E374">
        <f>COUNTIF(F374:SB374,"&lt;"&amp;1)</f>
        <v>0</v>
      </c>
      <c r="F374" s="2">
        <v>0.625</v>
      </c>
      <c r="G374" s="2">
        <v>0.5714285714285714</v>
      </c>
      <c r="H374" s="2">
        <v>0.6842105263157895</v>
      </c>
      <c r="I374" s="2">
        <v>0.5</v>
      </c>
      <c r="J374" s="2">
        <v>0</v>
      </c>
      <c r="K374" s="2">
        <v>1</v>
      </c>
      <c r="L374" s="2">
        <v>0.3333333333333333</v>
      </c>
      <c r="M374" s="2">
        <v>1</v>
      </c>
      <c r="N374" s="2">
        <v>0.7777777777777778</v>
      </c>
      <c r="O374" s="2">
        <v>0.9166666666666666</v>
      </c>
      <c r="P374" s="2">
        <v>0.934959349593496</v>
      </c>
      <c r="Q374" s="2">
        <v>1</v>
      </c>
      <c r="R374" s="2">
        <v>0.9333333333333332</v>
      </c>
      <c r="S374" s="2">
        <v>1</v>
      </c>
    </row>
    <row r="375" spans="1:19">
      <c r="A375" s="2" t="s">
        <v>405</v>
      </c>
      <c r="B375" s="2">
        <f>MID(A375,1+FIND("|",SUBSTITUTE(A375,"/","|",LEN(A375)-LEN(SUBSTITUTE(A375,"/","")))),100)</f>
        <v>0</v>
      </c>
      <c r="C375">
        <f>COUNTIF(F375:SB375,"&gt;"&amp;0)</f>
        <v>0</v>
      </c>
      <c r="D375">
        <f>COUNTIF(F375:SB375,"="&amp;1)</f>
        <v>0</v>
      </c>
      <c r="E375">
        <f>COUNTIF(F375:SB375,"&lt;"&amp;1)</f>
        <v>0</v>
      </c>
      <c r="F375" s="2">
        <v>0.625</v>
      </c>
      <c r="G375" s="2">
        <v>0.5714285714285714</v>
      </c>
      <c r="H375" s="2">
        <v>0.6842105263157895</v>
      </c>
      <c r="I375" s="2">
        <v>0.5</v>
      </c>
      <c r="J375" s="2">
        <v>0</v>
      </c>
      <c r="K375" s="2">
        <v>1</v>
      </c>
      <c r="L375" s="2">
        <v>0.3333333333333333</v>
      </c>
      <c r="M375" s="2">
        <v>1</v>
      </c>
      <c r="N375" s="2">
        <v>0.7777777777777778</v>
      </c>
      <c r="O375" s="2">
        <v>0.9166666666666666</v>
      </c>
      <c r="P375" s="2">
        <v>0.934959349593496</v>
      </c>
      <c r="Q375" s="2">
        <v>1</v>
      </c>
      <c r="R375" s="2">
        <v>0.9333333333333332</v>
      </c>
      <c r="S375" s="2">
        <v>1</v>
      </c>
    </row>
    <row r="376" spans="1:19">
      <c r="A376" s="2" t="s">
        <v>406</v>
      </c>
      <c r="B376" s="2">
        <f>MID(A376,1+FIND("|",SUBSTITUTE(A376,"/","|",LEN(A376)-LEN(SUBSTITUTE(A376,"/","")))),100)</f>
        <v>0</v>
      </c>
      <c r="C376">
        <f>COUNTIF(F376:SB376,"&gt;"&amp;0)</f>
        <v>0</v>
      </c>
      <c r="D376">
        <f>COUNTIF(F376:SB376,"="&amp;1)</f>
        <v>0</v>
      </c>
      <c r="E376">
        <f>COUNTIF(F376:SB376,"&lt;"&amp;1)</f>
        <v>0</v>
      </c>
      <c r="F376" s="2">
        <v>0.625</v>
      </c>
      <c r="G376" s="2">
        <v>0.5714285714285714</v>
      </c>
      <c r="H376" s="2">
        <v>0.6842105263157895</v>
      </c>
      <c r="I376" s="2">
        <v>0.5</v>
      </c>
      <c r="J376" s="2">
        <v>0</v>
      </c>
      <c r="K376" s="2">
        <v>1</v>
      </c>
      <c r="L376" s="2">
        <v>0.3333333333333333</v>
      </c>
      <c r="M376" s="2">
        <v>1</v>
      </c>
      <c r="N376" s="2">
        <v>0.7777777777777778</v>
      </c>
      <c r="O376" s="2">
        <v>0.9166666666666666</v>
      </c>
      <c r="P376" s="2">
        <v>0.934959349593496</v>
      </c>
      <c r="Q376" s="2">
        <v>1</v>
      </c>
      <c r="R376" s="2">
        <v>0.9333333333333332</v>
      </c>
      <c r="S376" s="2">
        <v>1</v>
      </c>
    </row>
    <row r="377" spans="1:19">
      <c r="A377" s="2" t="s">
        <v>407</v>
      </c>
      <c r="B377" s="2">
        <f>MID(A377,1+FIND("|",SUBSTITUTE(A377,"/","|",LEN(A377)-LEN(SUBSTITUTE(A377,"/","")))),100)</f>
        <v>0</v>
      </c>
      <c r="C377">
        <f>COUNTIF(F377:SB377,"&gt;"&amp;0)</f>
        <v>0</v>
      </c>
      <c r="D377">
        <f>COUNTIF(F377:SB377,"="&amp;1)</f>
        <v>0</v>
      </c>
      <c r="E377">
        <f>COUNTIF(F377:SB377,"&lt;"&amp;1)</f>
        <v>0</v>
      </c>
      <c r="F377" s="2">
        <v>0.4782608695652174</v>
      </c>
      <c r="G377" s="2">
        <v>0.5</v>
      </c>
      <c r="H377" s="2">
        <v>0.6842105263157895</v>
      </c>
      <c r="I377" s="2">
        <v>0.5</v>
      </c>
      <c r="J377" s="2">
        <v>0</v>
      </c>
      <c r="K377" s="2">
        <v>1</v>
      </c>
      <c r="L377" s="2">
        <v>0.3333333333333333</v>
      </c>
      <c r="M377" s="2">
        <v>1</v>
      </c>
      <c r="N377" s="2">
        <v>0.7777777777777778</v>
      </c>
      <c r="O377" s="2">
        <v>0.9166666666666666</v>
      </c>
      <c r="P377" s="2">
        <v>0.934959349593496</v>
      </c>
      <c r="Q377" s="2">
        <v>1</v>
      </c>
      <c r="R377" s="2">
        <v>0.9333333333333332</v>
      </c>
      <c r="S377" s="2">
        <v>0</v>
      </c>
    </row>
    <row r="378" spans="1:19">
      <c r="A378" s="2" t="s">
        <v>408</v>
      </c>
      <c r="B378" s="2">
        <f>MID(A378,1+FIND("|",SUBSTITUTE(A378,"/","|",LEN(A378)-LEN(SUBSTITUTE(A378,"/","")))),100)</f>
        <v>0</v>
      </c>
      <c r="C378">
        <f>COUNTIF(F378:SB378,"&gt;"&amp;0)</f>
        <v>0</v>
      </c>
      <c r="D378">
        <f>COUNTIF(F378:SB378,"="&amp;1)</f>
        <v>0</v>
      </c>
      <c r="E378">
        <f>COUNTIF(F378:SB378,"&lt;"&amp;1)</f>
        <v>0</v>
      </c>
      <c r="F378" s="2">
        <v>0.625</v>
      </c>
      <c r="G378" s="2">
        <v>0.5714285714285714</v>
      </c>
      <c r="H378" s="2">
        <v>0.6842105263157895</v>
      </c>
      <c r="I378" s="2">
        <v>0.5</v>
      </c>
      <c r="J378" s="2">
        <v>0</v>
      </c>
      <c r="K378" s="2">
        <v>1</v>
      </c>
      <c r="L378" s="2">
        <v>0.3333333333333333</v>
      </c>
      <c r="M378" s="2">
        <v>1</v>
      </c>
      <c r="N378" s="2">
        <v>0.7777777777777778</v>
      </c>
      <c r="O378" s="2">
        <v>0.9166666666666666</v>
      </c>
      <c r="P378" s="2">
        <v>0.934959349593496</v>
      </c>
      <c r="Q378" s="2">
        <v>1</v>
      </c>
      <c r="R378" s="2">
        <v>0.9333333333333332</v>
      </c>
      <c r="S378" s="2">
        <v>1</v>
      </c>
    </row>
    <row r="379" spans="1:19">
      <c r="A379" s="2" t="s">
        <v>409</v>
      </c>
      <c r="B379" s="2">
        <f>MID(A379,1+FIND("|",SUBSTITUTE(A379,"/","|",LEN(A379)-LEN(SUBSTITUTE(A379,"/","")))),100)</f>
        <v>0</v>
      </c>
      <c r="C379">
        <f>COUNTIF(F379:SB379,"&gt;"&amp;0)</f>
        <v>0</v>
      </c>
      <c r="D379">
        <f>COUNTIF(F379:SB379,"="&amp;1)</f>
        <v>0</v>
      </c>
      <c r="E379">
        <f>COUNTIF(F379:SB379,"&lt;"&amp;1)</f>
        <v>0</v>
      </c>
      <c r="F379" s="2">
        <v>0.3043478260869565</v>
      </c>
      <c r="G379" s="2">
        <v>0.1428571428571428</v>
      </c>
      <c r="H379" s="2">
        <v>0.1578947368421053</v>
      </c>
      <c r="I379" s="2">
        <v>0.1666666666666667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</row>
    <row r="380" spans="1:19">
      <c r="A380" s="2" t="s">
        <v>410</v>
      </c>
      <c r="B380" s="2">
        <f>MID(A380,1+FIND("|",SUBSTITUTE(A380,"/","|",LEN(A380)-LEN(SUBSTITUTE(A380,"/","")))),100)</f>
        <v>0</v>
      </c>
      <c r="C380">
        <f>COUNTIF(F380:SB380,"&gt;"&amp;0)</f>
        <v>0</v>
      </c>
      <c r="D380">
        <f>COUNTIF(F380:SB380,"="&amp;1)</f>
        <v>0</v>
      </c>
      <c r="E380">
        <f>COUNTIF(F380:SB380,"&lt;"&amp;1)</f>
        <v>0</v>
      </c>
      <c r="F380" s="2">
        <v>0.8423913043478259</v>
      </c>
      <c r="G380" s="2">
        <v>0.7142857142857143</v>
      </c>
      <c r="H380" s="2">
        <v>0.7368421052631579</v>
      </c>
      <c r="I380" s="2">
        <v>1</v>
      </c>
      <c r="J380" s="2">
        <v>1</v>
      </c>
      <c r="K380" s="2">
        <v>1</v>
      </c>
      <c r="L380" s="2">
        <v>0.3333333333333333</v>
      </c>
      <c r="M380" s="2">
        <v>1</v>
      </c>
      <c r="N380" s="2">
        <v>0.7777777777777778</v>
      </c>
      <c r="O380" s="2">
        <v>0.9166666666666666</v>
      </c>
      <c r="P380" s="2">
        <v>0.934959349593496</v>
      </c>
      <c r="Q380" s="2">
        <v>1</v>
      </c>
      <c r="R380" s="2">
        <v>0.9333333333333332</v>
      </c>
      <c r="S380" s="2">
        <v>1</v>
      </c>
    </row>
    <row r="381" spans="1:19">
      <c r="A381" s="2" t="s">
        <v>411</v>
      </c>
      <c r="B381" s="2">
        <f>MID(A381,1+FIND("|",SUBSTITUTE(A381,"/","|",LEN(A381)-LEN(SUBSTITUTE(A381,"/","")))),100)</f>
        <v>0</v>
      </c>
      <c r="C381">
        <f>COUNTIF(F381:SB381,"&gt;"&amp;0)</f>
        <v>0</v>
      </c>
      <c r="D381">
        <f>COUNTIF(F381:SB381,"="&amp;1)</f>
        <v>0</v>
      </c>
      <c r="E381">
        <f>COUNTIF(F381:SB381,"&lt;"&amp;1)</f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0.06060606060606061</v>
      </c>
      <c r="R381" s="2">
        <v>0.9333333333333332</v>
      </c>
      <c r="S381" s="2">
        <v>0</v>
      </c>
    </row>
    <row r="382" spans="1:19">
      <c r="A382" s="2" t="s">
        <v>412</v>
      </c>
      <c r="B382" s="2">
        <f>MID(A382,1+FIND("|",SUBSTITUTE(A382,"/","|",LEN(A382)-LEN(SUBSTITUTE(A382,"/","")))),100)</f>
        <v>0</v>
      </c>
      <c r="C382">
        <f>COUNTIF(F382:SB382,"&gt;"&amp;0)</f>
        <v>0</v>
      </c>
      <c r="D382">
        <f>COUNTIF(F382:SB382,"="&amp;1)</f>
        <v>0</v>
      </c>
      <c r="E382">
        <f>COUNTIF(F382:SB382,"&lt;"&amp;1)</f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0.06060606060606061</v>
      </c>
      <c r="R382" s="2">
        <v>0.9333333333333332</v>
      </c>
      <c r="S382" s="2">
        <v>0</v>
      </c>
    </row>
    <row r="383" spans="1:19">
      <c r="A383" s="2" t="s">
        <v>413</v>
      </c>
      <c r="B383" s="2">
        <f>MID(A383,1+FIND("|",SUBSTITUTE(A383,"/","|",LEN(A383)-LEN(SUBSTITUTE(A383,"/","")))),100)</f>
        <v>0</v>
      </c>
      <c r="C383">
        <f>COUNTIF(F383:SB383,"&gt;"&amp;0)</f>
        <v>0</v>
      </c>
      <c r="D383">
        <f>COUNTIF(F383:SB383,"="&amp;1)</f>
        <v>0</v>
      </c>
      <c r="E383">
        <f>COUNTIF(F383:SB383,"&lt;"&amp;1)</f>
        <v>0</v>
      </c>
      <c r="F383" s="2">
        <v>0.2554347826086957</v>
      </c>
      <c r="G383" s="2">
        <v>0.2857142857142857</v>
      </c>
      <c r="H383" s="2">
        <v>0.4736842105263158</v>
      </c>
      <c r="I383" s="2">
        <v>0</v>
      </c>
      <c r="J383" s="2">
        <v>0</v>
      </c>
      <c r="K383" s="2">
        <v>0</v>
      </c>
      <c r="L383" s="2">
        <v>0.3333333333333333</v>
      </c>
      <c r="M383" s="2">
        <v>0.6666666666666666</v>
      </c>
      <c r="N383" s="2">
        <v>0.6666666666666666</v>
      </c>
      <c r="O383" s="2">
        <v>0.9166666666666666</v>
      </c>
      <c r="P383" s="2">
        <v>0.934959349593496</v>
      </c>
      <c r="Q383" s="2">
        <v>1</v>
      </c>
      <c r="R383" s="2">
        <v>0.9333333333333332</v>
      </c>
      <c r="S383" s="2">
        <v>0</v>
      </c>
    </row>
    <row r="384" spans="1:19">
      <c r="A384" s="2" t="s">
        <v>414</v>
      </c>
      <c r="B384" s="2">
        <f>MID(A384,1+FIND("|",SUBSTITUTE(A384,"/","|",LEN(A384)-LEN(SUBSTITUTE(A384,"/","")))),100)</f>
        <v>0</v>
      </c>
      <c r="C384">
        <f>COUNTIF(F384:SB384,"&gt;"&amp;0)</f>
        <v>0</v>
      </c>
      <c r="D384">
        <f>COUNTIF(F384:SB384,"="&amp;1)</f>
        <v>0</v>
      </c>
      <c r="E384">
        <f>COUNTIF(F384:SB384,"&lt;"&amp;1)</f>
        <v>0</v>
      </c>
      <c r="F384" s="2">
        <v>0.2554347826086957</v>
      </c>
      <c r="G384" s="2">
        <v>0.2857142857142857</v>
      </c>
      <c r="H384" s="2">
        <v>0.4736842105263158</v>
      </c>
      <c r="I384" s="2">
        <v>0</v>
      </c>
      <c r="J384" s="2">
        <v>0</v>
      </c>
      <c r="K384" s="2">
        <v>0</v>
      </c>
      <c r="L384" s="2">
        <v>0.3333333333333333</v>
      </c>
      <c r="M384" s="2">
        <v>0.6666666666666666</v>
      </c>
      <c r="N384" s="2">
        <v>0.6666666666666666</v>
      </c>
      <c r="O384" s="2">
        <v>0.9166666666666666</v>
      </c>
      <c r="P384" s="2">
        <v>0.934959349593496</v>
      </c>
      <c r="Q384" s="2">
        <v>1</v>
      </c>
      <c r="R384" s="2">
        <v>0.9333333333333332</v>
      </c>
      <c r="S384" s="2">
        <v>0</v>
      </c>
    </row>
    <row r="385" spans="1:19">
      <c r="A385" s="2" t="s">
        <v>415</v>
      </c>
      <c r="B385" s="2">
        <f>MID(A385,1+FIND("|",SUBSTITUTE(A385,"/","|",LEN(A385)-LEN(SUBSTITUTE(A385,"/","")))),100)</f>
        <v>0</v>
      </c>
      <c r="C385">
        <f>COUNTIF(F385:SB385,"&gt;"&amp;0)</f>
        <v>0</v>
      </c>
      <c r="D385">
        <f>COUNTIF(F385:SB385,"="&amp;1)</f>
        <v>0</v>
      </c>
      <c r="E385">
        <f>COUNTIF(F385:SB385,"&lt;"&amp;1)</f>
        <v>0</v>
      </c>
      <c r="F385" s="2">
        <v>0.2554347826086957</v>
      </c>
      <c r="G385" s="2">
        <v>0.2857142857142857</v>
      </c>
      <c r="H385" s="2">
        <v>0.4736842105263158</v>
      </c>
      <c r="I385" s="2">
        <v>0</v>
      </c>
      <c r="J385" s="2">
        <v>0</v>
      </c>
      <c r="K385" s="2">
        <v>0</v>
      </c>
      <c r="L385" s="2">
        <v>0.3333333333333333</v>
      </c>
      <c r="M385" s="2">
        <v>0.6666666666666666</v>
      </c>
      <c r="N385" s="2">
        <v>0.6666666666666666</v>
      </c>
      <c r="O385" s="2">
        <v>0.9166666666666666</v>
      </c>
      <c r="P385" s="2">
        <v>0.934959349593496</v>
      </c>
      <c r="Q385" s="2">
        <v>1</v>
      </c>
      <c r="R385" s="2">
        <v>0.9333333333333332</v>
      </c>
      <c r="S385" s="2">
        <v>0</v>
      </c>
    </row>
    <row r="386" spans="1:19">
      <c r="A386" s="2" t="s">
        <v>416</v>
      </c>
      <c r="B386" s="2">
        <f>MID(A386,1+FIND("|",SUBSTITUTE(A386,"/","|",LEN(A386)-LEN(SUBSTITUTE(A386,"/","")))),100)</f>
        <v>0</v>
      </c>
      <c r="C386">
        <f>COUNTIF(F386:SB386,"&gt;"&amp;0)</f>
        <v>0</v>
      </c>
      <c r="D386">
        <f>COUNTIF(F386:SB386,"="&amp;1)</f>
        <v>0</v>
      </c>
      <c r="E386">
        <f>COUNTIF(F386:SB386,"&lt;"&amp;1)</f>
        <v>0</v>
      </c>
      <c r="F386" s="2">
        <v>0.8423913043478259</v>
      </c>
      <c r="G386" s="2">
        <v>0.7142857142857143</v>
      </c>
      <c r="H386" s="2">
        <v>0.7368421052631579</v>
      </c>
      <c r="I386" s="2">
        <v>1</v>
      </c>
      <c r="J386" s="2">
        <v>1</v>
      </c>
      <c r="K386" s="2">
        <v>1</v>
      </c>
      <c r="L386" s="2">
        <v>0.3333333333333333</v>
      </c>
      <c r="M386" s="2">
        <v>1</v>
      </c>
      <c r="N386" s="2">
        <v>0.7777777777777778</v>
      </c>
      <c r="O386" s="2">
        <v>0.9166666666666666</v>
      </c>
      <c r="P386" s="2">
        <v>0.934959349593496</v>
      </c>
      <c r="Q386" s="2">
        <v>1</v>
      </c>
      <c r="R386" s="2">
        <v>0.9333333333333332</v>
      </c>
      <c r="S386" s="2">
        <v>1</v>
      </c>
    </row>
    <row r="387" spans="1:19">
      <c r="A387" s="2" t="s">
        <v>417</v>
      </c>
      <c r="B387" s="2">
        <f>MID(A387,1+FIND("|",SUBSTITUTE(A387,"/","|",LEN(A387)-LEN(SUBSTITUTE(A387,"/","")))),100)</f>
        <v>0</v>
      </c>
      <c r="C387">
        <f>COUNTIF(F387:SB387,"&gt;"&amp;0)</f>
        <v>0</v>
      </c>
      <c r="D387">
        <f>COUNTIF(F387:SB387,"="&amp;1)</f>
        <v>0</v>
      </c>
      <c r="E387">
        <f>COUNTIF(F387:SB387,"&lt;"&amp;1)</f>
        <v>0</v>
      </c>
      <c r="F387" s="2">
        <v>0.9456521739130436</v>
      </c>
      <c r="G387" s="2">
        <v>1</v>
      </c>
      <c r="H387" s="2">
        <v>0.8947368421052632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</row>
    <row r="388" spans="1:19">
      <c r="A388" s="2" t="s">
        <v>418</v>
      </c>
      <c r="B388" s="2">
        <f>MID(A388,1+FIND("|",SUBSTITUTE(A388,"/","|",LEN(A388)-LEN(SUBSTITUTE(A388,"/","")))),100)</f>
        <v>0</v>
      </c>
      <c r="C388">
        <f>COUNTIF(F388:SB388,"&gt;"&amp;0)</f>
        <v>0</v>
      </c>
      <c r="D388">
        <f>COUNTIF(F388:SB388,"="&amp;1)</f>
        <v>0</v>
      </c>
      <c r="E388">
        <f>COUNTIF(F388:SB388,"&lt;"&amp;1)</f>
        <v>0</v>
      </c>
      <c r="F388" s="2">
        <v>0.1576086956521739</v>
      </c>
      <c r="G388" s="2">
        <v>0.1428571428571428</v>
      </c>
      <c r="H388" s="2">
        <v>0.1578947368421053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</row>
    <row r="389" spans="1:19">
      <c r="A389" s="2" t="s">
        <v>419</v>
      </c>
      <c r="B389" s="2">
        <f>MID(A389,1+FIND("|",SUBSTITUTE(A389,"/","|",LEN(A389)-LEN(SUBSTITUTE(A389,"/","")))),100)</f>
        <v>0</v>
      </c>
      <c r="C389">
        <f>COUNTIF(F389:SB389,"&gt;"&amp;0)</f>
        <v>0</v>
      </c>
      <c r="D389">
        <f>COUNTIF(F389:SB389,"="&amp;1)</f>
        <v>0</v>
      </c>
      <c r="E389">
        <f>COUNTIF(F389:SB389,"&lt;"&amp;1)</f>
        <v>0</v>
      </c>
      <c r="F389" s="2">
        <v>0.1576086956521739</v>
      </c>
      <c r="G389" s="2">
        <v>0.1428571428571428</v>
      </c>
      <c r="H389" s="2">
        <v>0.1578947368421053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</row>
    <row r="390" spans="1:19">
      <c r="A390" s="2" t="s">
        <v>420</v>
      </c>
      <c r="B390" s="2">
        <f>MID(A390,1+FIND("|",SUBSTITUTE(A390,"/","|",LEN(A390)-LEN(SUBSTITUTE(A390,"/","")))),100)</f>
        <v>0</v>
      </c>
      <c r="C390">
        <f>COUNTIF(F390:SB390,"&gt;"&amp;0)</f>
        <v>0</v>
      </c>
      <c r="D390">
        <f>COUNTIF(F390:SB390,"="&amp;1)</f>
        <v>0</v>
      </c>
      <c r="E390">
        <f>COUNTIF(F390:SB390,"&lt;"&amp;1)</f>
        <v>0</v>
      </c>
      <c r="F390" s="2">
        <v>0.483695652173913</v>
      </c>
      <c r="G390" s="2">
        <v>0.5714285714285714</v>
      </c>
      <c r="H390" s="2">
        <v>0.6842105263157895</v>
      </c>
      <c r="I390" s="2">
        <v>0.3333333333333333</v>
      </c>
      <c r="J390" s="2">
        <v>0</v>
      </c>
      <c r="K390" s="2">
        <v>1</v>
      </c>
      <c r="L390" s="2">
        <v>0.6666666666666666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</row>
    <row r="391" spans="1:19">
      <c r="A391" s="2" t="s">
        <v>421</v>
      </c>
      <c r="B391" s="2">
        <f>MID(A391,1+FIND("|",SUBSTITUTE(A391,"/","|",LEN(A391)-LEN(SUBSTITUTE(A391,"/","")))),100)</f>
        <v>0</v>
      </c>
      <c r="C391">
        <f>COUNTIF(F391:SB391,"&gt;"&amp;0)</f>
        <v>0</v>
      </c>
      <c r="D391">
        <f>COUNTIF(F391:SB391,"="&amp;1)</f>
        <v>0</v>
      </c>
      <c r="E391">
        <f>COUNTIF(F391:SB391,"&lt;"&amp;1)</f>
        <v>0</v>
      </c>
      <c r="F391" s="2">
        <v>0.483695652173913</v>
      </c>
      <c r="G391" s="2">
        <v>0.5714285714285714</v>
      </c>
      <c r="H391" s="2">
        <v>0.6842105263157895</v>
      </c>
      <c r="I391" s="2">
        <v>0.3333333333333333</v>
      </c>
      <c r="J391" s="2">
        <v>0</v>
      </c>
      <c r="K391" s="2">
        <v>1</v>
      </c>
      <c r="L391" s="2">
        <v>0.6666666666666666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</row>
    <row r="392" spans="1:19">
      <c r="A392" s="2" t="s">
        <v>422</v>
      </c>
      <c r="B392" s="2">
        <f>MID(A392,1+FIND("|",SUBSTITUTE(A392,"/","|",LEN(A392)-LEN(SUBSTITUTE(A392,"/","")))),100)</f>
        <v>0</v>
      </c>
      <c r="C392">
        <f>COUNTIF(F392:SB392,"&gt;"&amp;0)</f>
        <v>0</v>
      </c>
      <c r="D392">
        <f>COUNTIF(F392:SB392,"="&amp;1)</f>
        <v>0</v>
      </c>
      <c r="E392">
        <f>COUNTIF(F392:SB392,"&lt;"&amp;1)</f>
        <v>0</v>
      </c>
      <c r="F392" s="2">
        <v>0.483695652173913</v>
      </c>
      <c r="G392" s="2">
        <v>0.5714285714285714</v>
      </c>
      <c r="H392" s="2">
        <v>0.6842105263157895</v>
      </c>
      <c r="I392" s="2">
        <v>0.3333333333333333</v>
      </c>
      <c r="J392" s="2">
        <v>0</v>
      </c>
      <c r="K392" s="2">
        <v>1</v>
      </c>
      <c r="L392" s="2">
        <v>0.6666666666666666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</row>
    <row r="393" spans="1:19">
      <c r="A393" s="2" t="s">
        <v>423</v>
      </c>
      <c r="B393" s="2">
        <f>MID(A393,1+FIND("|",SUBSTITUTE(A393,"/","|",LEN(A393)-LEN(SUBSTITUTE(A393,"/","")))),100)</f>
        <v>0</v>
      </c>
      <c r="C393">
        <f>COUNTIF(F393:SB393,"&gt;"&amp;0)</f>
        <v>0</v>
      </c>
      <c r="D393">
        <f>COUNTIF(F393:SB393,"="&amp;1)</f>
        <v>0</v>
      </c>
      <c r="E393">
        <f>COUNTIF(F393:SB393,"&lt;"&amp;1)</f>
        <v>0</v>
      </c>
      <c r="F393" s="2">
        <v>0.483695652173913</v>
      </c>
      <c r="G393" s="2">
        <v>0.5714285714285714</v>
      </c>
      <c r="H393" s="2">
        <v>0.6842105263157895</v>
      </c>
      <c r="I393" s="2">
        <v>0.3333333333333333</v>
      </c>
      <c r="J393" s="2">
        <v>0</v>
      </c>
      <c r="K393" s="2">
        <v>1</v>
      </c>
      <c r="L393" s="2">
        <v>0.6666666666666666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</row>
    <row r="394" spans="1:19">
      <c r="A394" s="2" t="s">
        <v>424</v>
      </c>
      <c r="B394" s="2">
        <f>MID(A394,1+FIND("|",SUBSTITUTE(A394,"/","|",LEN(A394)-LEN(SUBSTITUTE(A394,"/","")))),100)</f>
        <v>0</v>
      </c>
      <c r="C394">
        <f>COUNTIF(F394:SB394,"&gt;"&amp;0)</f>
        <v>0</v>
      </c>
      <c r="D394">
        <f>COUNTIF(F394:SB394,"="&amp;1)</f>
        <v>0</v>
      </c>
      <c r="E394">
        <f>COUNTIF(F394:SB394,"&lt;"&amp;1)</f>
        <v>0</v>
      </c>
      <c r="F394" s="2">
        <v>0.483695652173913</v>
      </c>
      <c r="G394" s="2">
        <v>0.5714285714285714</v>
      </c>
      <c r="H394" s="2">
        <v>0.6842105263157895</v>
      </c>
      <c r="I394" s="2">
        <v>0.3333333333333333</v>
      </c>
      <c r="J394" s="2">
        <v>0</v>
      </c>
      <c r="K394" s="2">
        <v>1</v>
      </c>
      <c r="L394" s="2">
        <v>0.6666666666666666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</row>
    <row r="395" spans="1:19">
      <c r="A395" s="2" t="s">
        <v>425</v>
      </c>
      <c r="B395" s="2">
        <f>MID(A395,1+FIND("|",SUBSTITUTE(A395,"/","|",LEN(A395)-LEN(SUBSTITUTE(A395,"/","")))),100)</f>
        <v>0</v>
      </c>
      <c r="C395">
        <f>COUNTIF(F395:SB395,"&gt;"&amp;0)</f>
        <v>0</v>
      </c>
      <c r="D395">
        <f>COUNTIF(F395:SB395,"="&amp;1)</f>
        <v>0</v>
      </c>
      <c r="E395">
        <f>COUNTIF(F395:SB395,"&lt;"&amp;1)</f>
        <v>0</v>
      </c>
      <c r="F395" s="2">
        <v>0.483695652173913</v>
      </c>
      <c r="G395" s="2">
        <v>0.5714285714285714</v>
      </c>
      <c r="H395" s="2">
        <v>0.6842105263157895</v>
      </c>
      <c r="I395" s="2">
        <v>0.3333333333333333</v>
      </c>
      <c r="J395" s="2">
        <v>0</v>
      </c>
      <c r="K395" s="2">
        <v>1</v>
      </c>
      <c r="L395" s="2">
        <v>0.6666666666666666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</row>
    <row r="396" spans="1:19">
      <c r="A396" s="2" t="s">
        <v>426</v>
      </c>
      <c r="B396" s="2">
        <f>MID(A396,1+FIND("|",SUBSTITUTE(A396,"/","|",LEN(A396)-LEN(SUBSTITUTE(A396,"/","")))),100)</f>
        <v>0</v>
      </c>
      <c r="C396">
        <f>COUNTIF(F396:SB396,"&gt;"&amp;0)</f>
        <v>0</v>
      </c>
      <c r="D396">
        <f>COUNTIF(F396:SB396,"="&amp;1)</f>
        <v>0</v>
      </c>
      <c r="E396">
        <f>COUNTIF(F396:SB396,"&lt;"&amp;1)</f>
        <v>0</v>
      </c>
      <c r="F396" s="2">
        <v>0.483695652173913</v>
      </c>
      <c r="G396" s="2">
        <v>0.5714285714285714</v>
      </c>
      <c r="H396" s="2">
        <v>0.6842105263157895</v>
      </c>
      <c r="I396" s="2">
        <v>0.3333333333333333</v>
      </c>
      <c r="J396" s="2">
        <v>0</v>
      </c>
      <c r="K396" s="2">
        <v>1</v>
      </c>
      <c r="L396" s="2">
        <v>0.6666666666666666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</row>
    <row r="397" spans="1:19">
      <c r="A397" s="2" t="s">
        <v>427</v>
      </c>
      <c r="B397" s="2">
        <f>MID(A397,1+FIND("|",SUBSTITUTE(A397,"/","|",LEN(A397)-LEN(SUBSTITUTE(A397,"/","")))),100)</f>
        <v>0</v>
      </c>
      <c r="C397">
        <f>COUNTIF(F397:SB397,"&gt;"&amp;0)</f>
        <v>0</v>
      </c>
      <c r="D397">
        <f>COUNTIF(F397:SB397,"="&amp;1)</f>
        <v>0</v>
      </c>
      <c r="E397">
        <f>COUNTIF(F397:SB397,"&lt;"&amp;1)</f>
        <v>0</v>
      </c>
      <c r="F397" s="2">
        <v>0.483695652173913</v>
      </c>
      <c r="G397" s="2">
        <v>0.5714285714285714</v>
      </c>
      <c r="H397" s="2">
        <v>0.6842105263157895</v>
      </c>
      <c r="I397" s="2">
        <v>0.3333333333333333</v>
      </c>
      <c r="J397" s="2">
        <v>0</v>
      </c>
      <c r="K397" s="2">
        <v>1</v>
      </c>
      <c r="L397" s="2">
        <v>0.6666666666666666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</row>
    <row r="398" spans="1:19">
      <c r="A398" s="2" t="s">
        <v>428</v>
      </c>
      <c r="B398" s="2">
        <f>MID(A398,1+FIND("|",SUBSTITUTE(A398,"/","|",LEN(A398)-LEN(SUBSTITUTE(A398,"/","")))),100)</f>
        <v>0</v>
      </c>
      <c r="C398">
        <f>COUNTIF(F398:SB398,"&gt;"&amp;0)</f>
        <v>0</v>
      </c>
      <c r="D398">
        <f>COUNTIF(F398:SB398,"="&amp;1)</f>
        <v>0</v>
      </c>
      <c r="E398">
        <f>COUNTIF(F398:SB398,"&lt;"&amp;1)</f>
        <v>0</v>
      </c>
      <c r="F398" s="2">
        <v>0.483695652173913</v>
      </c>
      <c r="G398" s="2">
        <v>0.5714285714285714</v>
      </c>
      <c r="H398" s="2">
        <v>0.6842105263157895</v>
      </c>
      <c r="I398" s="2">
        <v>0.3333333333333333</v>
      </c>
      <c r="J398" s="2">
        <v>0</v>
      </c>
      <c r="K398" s="2">
        <v>1</v>
      </c>
      <c r="L398" s="2">
        <v>0.6666666666666666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</row>
    <row r="399" spans="1:19">
      <c r="A399" s="2" t="s">
        <v>429</v>
      </c>
      <c r="B399" s="2">
        <f>MID(A399,1+FIND("|",SUBSTITUTE(A399,"/","|",LEN(A399)-LEN(SUBSTITUTE(A399,"/","")))),100)</f>
        <v>0</v>
      </c>
      <c r="C399">
        <f>COUNTIF(F399:SB399,"&gt;"&amp;0)</f>
        <v>0</v>
      </c>
      <c r="D399">
        <f>COUNTIF(F399:SB399,"="&amp;1)</f>
        <v>0</v>
      </c>
      <c r="E399">
        <f>COUNTIF(F399:SB399,"&lt;"&amp;1)</f>
        <v>0</v>
      </c>
      <c r="F399" s="2">
        <v>0.125</v>
      </c>
      <c r="G399" s="2">
        <v>0.2857142857142857</v>
      </c>
      <c r="H399" s="2">
        <v>0.1578947368421053</v>
      </c>
      <c r="I399" s="2">
        <v>0.3333333333333333</v>
      </c>
      <c r="J399" s="2">
        <v>0</v>
      </c>
      <c r="K399" s="2">
        <v>0</v>
      </c>
      <c r="L399" s="2">
        <v>0</v>
      </c>
      <c r="M399" s="2">
        <v>0.3333333333333333</v>
      </c>
      <c r="N399" s="2">
        <v>0.3333333333333333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</row>
    <row r="400" spans="1:19">
      <c r="A400" s="2" t="s">
        <v>430</v>
      </c>
      <c r="B400" s="2">
        <f>MID(A400,1+FIND("|",SUBSTITUTE(A400,"/","|",LEN(A400)-LEN(SUBSTITUTE(A400,"/","")))),100)</f>
        <v>0</v>
      </c>
      <c r="C400">
        <f>COUNTIF(F400:SB400,"&gt;"&amp;0)</f>
        <v>0</v>
      </c>
      <c r="D400">
        <f>COUNTIF(F400:SB400,"="&amp;1)</f>
        <v>0</v>
      </c>
      <c r="E400">
        <f>COUNTIF(F400:SB400,"&lt;"&amp;1)</f>
        <v>0</v>
      </c>
      <c r="F400" s="2">
        <v>0.1847826086956522</v>
      </c>
      <c r="G400" s="2">
        <v>0.2857142857142857</v>
      </c>
      <c r="H400" s="2">
        <v>0.4736842105263158</v>
      </c>
      <c r="I400" s="2">
        <v>0</v>
      </c>
      <c r="J400" s="2">
        <v>0</v>
      </c>
      <c r="K400" s="2">
        <v>0</v>
      </c>
      <c r="L400" s="2">
        <v>0.6666666666666666</v>
      </c>
      <c r="M400" s="2">
        <v>0.6666666666666666</v>
      </c>
      <c r="N400" s="2">
        <v>0.6666666666666666</v>
      </c>
      <c r="O400" s="2">
        <v>0.9166666666666666</v>
      </c>
      <c r="P400" s="2">
        <v>0.8048780487804879</v>
      </c>
      <c r="Q400" s="2">
        <v>0.9090909090909092</v>
      </c>
      <c r="R400" s="2">
        <v>0.8666666666666667</v>
      </c>
      <c r="S400" s="2">
        <v>1</v>
      </c>
    </row>
    <row r="401" spans="1:19">
      <c r="A401" s="2" t="s">
        <v>431</v>
      </c>
      <c r="B401" s="2">
        <f>MID(A401,1+FIND("|",SUBSTITUTE(A401,"/","|",LEN(A401)-LEN(SUBSTITUTE(A401,"/","")))),100)</f>
        <v>0</v>
      </c>
      <c r="C401">
        <f>COUNTIF(F401:SB401,"&gt;"&amp;0)</f>
        <v>0</v>
      </c>
      <c r="D401">
        <f>COUNTIF(F401:SB401,"="&amp;1)</f>
        <v>0</v>
      </c>
      <c r="E401">
        <f>COUNTIF(F401:SB401,"&lt;"&amp;1)</f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0.03030303030303031</v>
      </c>
      <c r="R401" s="2">
        <v>0.06666666666666668</v>
      </c>
      <c r="S401" s="2">
        <v>0</v>
      </c>
    </row>
    <row r="402" spans="1:19">
      <c r="A402" s="2" t="s">
        <v>432</v>
      </c>
      <c r="B402" s="2">
        <f>MID(A402,1+FIND("|",SUBSTITUTE(A402,"/","|",LEN(A402)-LEN(SUBSTITUTE(A402,"/","")))),100)</f>
        <v>0</v>
      </c>
      <c r="C402">
        <f>COUNTIF(F402:SB402,"&gt;"&amp;0)</f>
        <v>0</v>
      </c>
      <c r="D402">
        <f>COUNTIF(F402:SB402,"="&amp;1)</f>
        <v>0</v>
      </c>
      <c r="E402">
        <f>COUNTIF(F402:SB402,"&lt;"&amp;1)</f>
        <v>0</v>
      </c>
      <c r="F402" s="2">
        <v>0.005434782608695652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0.6666666666666666</v>
      </c>
      <c r="M402" s="2">
        <v>0</v>
      </c>
      <c r="N402" s="2">
        <v>0.3333333333333333</v>
      </c>
      <c r="O402" s="2">
        <v>0.4166666666666667</v>
      </c>
      <c r="P402" s="2">
        <v>0.2032520325203252</v>
      </c>
      <c r="Q402" s="2">
        <v>0</v>
      </c>
      <c r="R402" s="2">
        <v>0</v>
      </c>
      <c r="S402" s="2">
        <v>0</v>
      </c>
    </row>
    <row r="403" spans="1:19">
      <c r="A403" s="2" t="s">
        <v>433</v>
      </c>
      <c r="B403" s="2">
        <f>MID(A403,1+FIND("|",SUBSTITUTE(A403,"/","|",LEN(A403)-LEN(SUBSTITUTE(A403,"/","")))),100)</f>
        <v>0</v>
      </c>
      <c r="C403">
        <f>COUNTIF(F403:SB403,"&gt;"&amp;0)</f>
        <v>0</v>
      </c>
      <c r="D403">
        <f>COUNTIF(F403:SB403,"="&amp;1)</f>
        <v>0</v>
      </c>
      <c r="E403">
        <f>COUNTIF(F403:SB403,"&lt;"&amp;1)</f>
        <v>0</v>
      </c>
      <c r="F403" s="2">
        <v>0.005434782608695652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0.6666666666666666</v>
      </c>
      <c r="M403" s="2">
        <v>0</v>
      </c>
      <c r="N403" s="2">
        <v>0.3333333333333333</v>
      </c>
      <c r="O403" s="2">
        <v>0.4166666666666667</v>
      </c>
      <c r="P403" s="2">
        <v>0.2032520325203252</v>
      </c>
      <c r="Q403" s="2">
        <v>0</v>
      </c>
      <c r="R403" s="2">
        <v>0</v>
      </c>
      <c r="S403" s="2">
        <v>0</v>
      </c>
    </row>
    <row r="404" spans="1:19">
      <c r="A404" s="2" t="s">
        <v>434</v>
      </c>
      <c r="B404" s="2">
        <f>MID(A404,1+FIND("|",SUBSTITUTE(A404,"/","|",LEN(A404)-LEN(SUBSTITUTE(A404,"/","")))),100)</f>
        <v>0</v>
      </c>
      <c r="C404">
        <f>COUNTIF(F404:SB404,"&gt;"&amp;0)</f>
        <v>0</v>
      </c>
      <c r="D404">
        <f>COUNTIF(F404:SB404,"="&amp;1)</f>
        <v>0</v>
      </c>
      <c r="E404">
        <f>COUNTIF(F404:SB404,"&lt;"&amp;1)</f>
        <v>0</v>
      </c>
      <c r="F404" s="2">
        <v>0.005434782608695652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0.6666666666666666</v>
      </c>
      <c r="M404" s="2">
        <v>0</v>
      </c>
      <c r="N404" s="2">
        <v>0.3333333333333333</v>
      </c>
      <c r="O404" s="2">
        <v>0.4166666666666667</v>
      </c>
      <c r="P404" s="2">
        <v>0.2032520325203252</v>
      </c>
      <c r="Q404" s="2">
        <v>0</v>
      </c>
      <c r="R404" s="2">
        <v>0</v>
      </c>
      <c r="S404" s="2">
        <v>0</v>
      </c>
    </row>
    <row r="405" spans="1:19">
      <c r="A405" s="2" t="s">
        <v>435</v>
      </c>
      <c r="B405" s="2">
        <f>MID(A405,1+FIND("|",SUBSTITUTE(A405,"/","|",LEN(A405)-LEN(SUBSTITUTE(A405,"/","")))),100)</f>
        <v>0</v>
      </c>
      <c r="C405">
        <f>COUNTIF(F405:SB405,"&gt;"&amp;0)</f>
        <v>0</v>
      </c>
      <c r="D405">
        <f>COUNTIF(F405:SB405,"="&amp;1)</f>
        <v>0</v>
      </c>
      <c r="E405">
        <f>COUNTIF(F405:SB405,"&lt;"&amp;1)</f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0.25</v>
      </c>
      <c r="P405" s="2">
        <v>0.06504065040650407</v>
      </c>
      <c r="Q405" s="2">
        <v>0</v>
      </c>
      <c r="R405" s="2">
        <v>0</v>
      </c>
      <c r="S405" s="2">
        <v>0</v>
      </c>
    </row>
    <row r="406" spans="1:19">
      <c r="A406" s="2" t="s">
        <v>436</v>
      </c>
      <c r="B406" s="2">
        <f>MID(A406,1+FIND("|",SUBSTITUTE(A406,"/","|",LEN(A406)-LEN(SUBSTITUTE(A406,"/","")))),100)</f>
        <v>0</v>
      </c>
      <c r="C406">
        <f>COUNTIF(F406:SB406,"&gt;"&amp;0)</f>
        <v>0</v>
      </c>
      <c r="D406">
        <f>COUNTIF(F406:SB406,"="&amp;1)</f>
        <v>0</v>
      </c>
      <c r="E406">
        <f>COUNTIF(F406:SB406,"&lt;"&amp;1)</f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0.25</v>
      </c>
      <c r="P406" s="2">
        <v>0.06504065040650407</v>
      </c>
      <c r="Q406" s="2">
        <v>0</v>
      </c>
      <c r="R406" s="2">
        <v>0</v>
      </c>
      <c r="S406" s="2">
        <v>0</v>
      </c>
    </row>
    <row r="407" spans="1:19">
      <c r="A407" s="2" t="s">
        <v>437</v>
      </c>
      <c r="B407" s="2">
        <f>MID(A407,1+FIND("|",SUBSTITUTE(A407,"/","|",LEN(A407)-LEN(SUBSTITUTE(A407,"/","")))),100)</f>
        <v>0</v>
      </c>
      <c r="C407">
        <f>COUNTIF(F407:SB407,"&gt;"&amp;0)</f>
        <v>0</v>
      </c>
      <c r="D407">
        <f>COUNTIF(F407:SB407,"="&amp;1)</f>
        <v>0</v>
      </c>
      <c r="E407">
        <f>COUNTIF(F407:SB407,"&lt;"&amp;1)</f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0.25</v>
      </c>
      <c r="P407" s="2">
        <v>0.06504065040650407</v>
      </c>
      <c r="Q407" s="2">
        <v>0</v>
      </c>
      <c r="R407" s="2">
        <v>0</v>
      </c>
      <c r="S407" s="2">
        <v>0</v>
      </c>
    </row>
    <row r="408" spans="1:19">
      <c r="A408" s="2" t="s">
        <v>438</v>
      </c>
      <c r="B408" s="2">
        <f>MID(A408,1+FIND("|",SUBSTITUTE(A408,"/","|",LEN(A408)-LEN(SUBSTITUTE(A408,"/","")))),100)</f>
        <v>0</v>
      </c>
      <c r="C408">
        <f>COUNTIF(F408:SB408,"&gt;"&amp;0)</f>
        <v>0</v>
      </c>
      <c r="D408">
        <f>COUNTIF(F408:SB408,"="&amp;1)</f>
        <v>0</v>
      </c>
      <c r="E408">
        <f>COUNTIF(F408:SB408,"&lt;"&amp;1)</f>
        <v>0</v>
      </c>
      <c r="F408" s="2">
        <v>0.005434782608695652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0.6666666666666666</v>
      </c>
      <c r="M408" s="2">
        <v>0</v>
      </c>
      <c r="N408" s="2">
        <v>0.3333333333333333</v>
      </c>
      <c r="O408" s="2">
        <v>0.4166666666666667</v>
      </c>
      <c r="P408" s="2">
        <v>0.2032520325203252</v>
      </c>
      <c r="Q408" s="2">
        <v>0</v>
      </c>
      <c r="R408" s="2">
        <v>0</v>
      </c>
      <c r="S408" s="2">
        <v>0</v>
      </c>
    </row>
    <row r="409" spans="1:19">
      <c r="A409" s="2" t="s">
        <v>439</v>
      </c>
      <c r="B409" s="2">
        <f>MID(A409,1+FIND("|",SUBSTITUTE(A409,"/","|",LEN(A409)-LEN(SUBSTITUTE(A409,"/","")))),100)</f>
        <v>0</v>
      </c>
      <c r="C409">
        <f>COUNTIF(F409:SB409,"&gt;"&amp;0)</f>
        <v>0</v>
      </c>
      <c r="D409">
        <f>COUNTIF(F409:SB409,"="&amp;1)</f>
        <v>0</v>
      </c>
      <c r="E409">
        <f>COUNTIF(F409:SB409,"&lt;"&amp;1)</f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0.6666666666666666</v>
      </c>
      <c r="M409" s="2">
        <v>0</v>
      </c>
      <c r="N409" s="2">
        <v>0</v>
      </c>
      <c r="O409" s="2">
        <v>0.25</v>
      </c>
      <c r="P409" s="2">
        <v>0.05691056910569105</v>
      </c>
      <c r="Q409" s="2">
        <v>0</v>
      </c>
      <c r="R409" s="2">
        <v>0</v>
      </c>
      <c r="S409" s="2">
        <v>0</v>
      </c>
    </row>
    <row r="410" spans="1:19">
      <c r="A410" s="2" t="s">
        <v>440</v>
      </c>
      <c r="B410" s="2">
        <f>MID(A410,1+FIND("|",SUBSTITUTE(A410,"/","|",LEN(A410)-LEN(SUBSTITUTE(A410,"/","")))),100)</f>
        <v>0</v>
      </c>
      <c r="C410">
        <f>COUNTIF(F410:SB410,"&gt;"&amp;0)</f>
        <v>0</v>
      </c>
      <c r="D410">
        <f>COUNTIF(F410:SB410,"="&amp;1)</f>
        <v>0</v>
      </c>
      <c r="E410">
        <f>COUNTIF(F410:SB410,"&lt;"&amp;1)</f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0.6666666666666666</v>
      </c>
      <c r="M410" s="2">
        <v>0</v>
      </c>
      <c r="N410" s="2">
        <v>0</v>
      </c>
      <c r="O410" s="2">
        <v>0.25</v>
      </c>
      <c r="P410" s="2">
        <v>0.05691056910569105</v>
      </c>
      <c r="Q410" s="2">
        <v>0</v>
      </c>
      <c r="R410" s="2">
        <v>0</v>
      </c>
      <c r="S410" s="2">
        <v>0</v>
      </c>
    </row>
    <row r="411" spans="1:19">
      <c r="A411" s="2" t="s">
        <v>441</v>
      </c>
      <c r="B411" s="2">
        <f>MID(A411,1+FIND("|",SUBSTITUTE(A411,"/","|",LEN(A411)-LEN(SUBSTITUTE(A411,"/","")))),100)</f>
        <v>0</v>
      </c>
      <c r="C411">
        <f>COUNTIF(F411:SB411,"&gt;"&amp;0)</f>
        <v>0</v>
      </c>
      <c r="D411">
        <f>COUNTIF(F411:SB411,"="&amp;1)</f>
        <v>0</v>
      </c>
      <c r="E411">
        <f>COUNTIF(F411:SB411,"&lt;"&amp;1)</f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0.6666666666666666</v>
      </c>
      <c r="M411" s="2">
        <v>0</v>
      </c>
      <c r="N411" s="2">
        <v>0</v>
      </c>
      <c r="O411" s="2">
        <v>0.25</v>
      </c>
      <c r="P411" s="2">
        <v>0.05691056910569105</v>
      </c>
      <c r="Q411" s="2">
        <v>0</v>
      </c>
      <c r="R411" s="2">
        <v>0</v>
      </c>
      <c r="S411" s="2">
        <v>0</v>
      </c>
    </row>
    <row r="412" spans="1:19">
      <c r="A412" s="2" t="s">
        <v>442</v>
      </c>
      <c r="B412" s="2">
        <f>MID(A412,1+FIND("|",SUBSTITUTE(A412,"/","|",LEN(A412)-LEN(SUBSTITUTE(A412,"/","")))),100)</f>
        <v>0</v>
      </c>
      <c r="C412">
        <f>COUNTIF(F412:SB412,"&gt;"&amp;0)</f>
        <v>0</v>
      </c>
      <c r="D412">
        <f>COUNTIF(F412:SB412,"="&amp;1)</f>
        <v>0</v>
      </c>
      <c r="E412">
        <f>COUNTIF(F412:SB412,"&lt;"&amp;1)</f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0.6666666666666666</v>
      </c>
      <c r="M412" s="2">
        <v>0</v>
      </c>
      <c r="N412" s="2">
        <v>0</v>
      </c>
      <c r="O412" s="2">
        <v>0.25</v>
      </c>
      <c r="P412" s="2">
        <v>0.05691056910569105</v>
      </c>
      <c r="Q412" s="2">
        <v>0</v>
      </c>
      <c r="R412" s="2">
        <v>0</v>
      </c>
      <c r="S412" s="2">
        <v>0</v>
      </c>
    </row>
    <row r="413" spans="1:19">
      <c r="A413" s="2" t="s">
        <v>443</v>
      </c>
      <c r="B413" s="2">
        <f>MID(A413,1+FIND("|",SUBSTITUTE(A413,"/","|",LEN(A413)-LEN(SUBSTITUTE(A413,"/","")))),100)</f>
        <v>0</v>
      </c>
      <c r="C413">
        <f>COUNTIF(F413:SB413,"&gt;"&amp;0)</f>
        <v>0</v>
      </c>
      <c r="D413">
        <f>COUNTIF(F413:SB413,"="&amp;1)</f>
        <v>0</v>
      </c>
      <c r="E413">
        <f>COUNTIF(F413:SB413,"&lt;"&amp;1)</f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0.6666666666666666</v>
      </c>
      <c r="M413" s="2">
        <v>0</v>
      </c>
      <c r="N413" s="2">
        <v>0</v>
      </c>
      <c r="O413" s="2">
        <v>0.25</v>
      </c>
      <c r="P413" s="2">
        <v>0.05691056910569105</v>
      </c>
      <c r="Q413" s="2">
        <v>0</v>
      </c>
      <c r="R413" s="2">
        <v>0</v>
      </c>
      <c r="S413" s="2">
        <v>0</v>
      </c>
    </row>
    <row r="414" spans="1:19">
      <c r="A414" s="2" t="s">
        <v>444</v>
      </c>
      <c r="B414" s="2">
        <f>MID(A414,1+FIND("|",SUBSTITUTE(A414,"/","|",LEN(A414)-LEN(SUBSTITUTE(A414,"/","")))),100)</f>
        <v>0</v>
      </c>
      <c r="C414">
        <f>COUNTIF(F414:SB414,"&gt;"&amp;0)</f>
        <v>0</v>
      </c>
      <c r="D414">
        <f>COUNTIF(F414:SB414,"="&amp;1)</f>
        <v>0</v>
      </c>
      <c r="E414">
        <f>COUNTIF(F414:SB414,"&lt;"&amp;1)</f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0.6666666666666666</v>
      </c>
      <c r="M414" s="2">
        <v>0</v>
      </c>
      <c r="N414" s="2">
        <v>0</v>
      </c>
      <c r="O414" s="2">
        <v>0</v>
      </c>
      <c r="P414" s="2">
        <v>0.02439024390243903</v>
      </c>
      <c r="Q414" s="2">
        <v>0</v>
      </c>
      <c r="R414" s="2">
        <v>0</v>
      </c>
      <c r="S414" s="2">
        <v>0</v>
      </c>
    </row>
    <row r="415" spans="1:19">
      <c r="A415" s="2" t="s">
        <v>445</v>
      </c>
      <c r="B415" s="2">
        <f>MID(A415,1+FIND("|",SUBSTITUTE(A415,"/","|",LEN(A415)-LEN(SUBSTITUTE(A415,"/","")))),100)</f>
        <v>0</v>
      </c>
      <c r="C415">
        <f>COUNTIF(F415:SB415,"&gt;"&amp;0)</f>
        <v>0</v>
      </c>
      <c r="D415">
        <f>COUNTIF(F415:SB415,"="&amp;1)</f>
        <v>0</v>
      </c>
      <c r="E415">
        <f>COUNTIF(F415:SB415,"&lt;"&amp;1)</f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0.6666666666666666</v>
      </c>
      <c r="M415" s="2">
        <v>0</v>
      </c>
      <c r="N415" s="2">
        <v>0</v>
      </c>
      <c r="O415" s="2">
        <v>0.25</v>
      </c>
      <c r="P415" s="2">
        <v>0.05691056910569105</v>
      </c>
      <c r="Q415" s="2">
        <v>0</v>
      </c>
      <c r="R415" s="2">
        <v>0</v>
      </c>
      <c r="S415" s="2">
        <v>0</v>
      </c>
    </row>
    <row r="416" spans="1:19">
      <c r="A416" s="2" t="s">
        <v>446</v>
      </c>
      <c r="B416" s="2">
        <f>MID(A416,1+FIND("|",SUBSTITUTE(A416,"/","|",LEN(A416)-LEN(SUBSTITUTE(A416,"/","")))),100)</f>
        <v>0</v>
      </c>
      <c r="C416">
        <f>COUNTIF(F416:SB416,"&gt;"&amp;0)</f>
        <v>0</v>
      </c>
      <c r="D416">
        <f>COUNTIF(F416:SB416,"="&amp;1)</f>
        <v>0</v>
      </c>
      <c r="E416">
        <f>COUNTIF(F416:SB416,"&lt;"&amp;1)</f>
        <v>0</v>
      </c>
      <c r="F416" s="2">
        <v>0.005434782608695652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0.6666666666666666</v>
      </c>
      <c r="M416" s="2">
        <v>0</v>
      </c>
      <c r="N416" s="2">
        <v>0.3333333333333333</v>
      </c>
      <c r="O416" s="2">
        <v>0.4166666666666667</v>
      </c>
      <c r="P416" s="2">
        <v>0.2032520325203252</v>
      </c>
      <c r="Q416" s="2">
        <v>0</v>
      </c>
      <c r="R416" s="2">
        <v>0</v>
      </c>
      <c r="S416" s="2">
        <v>0</v>
      </c>
    </row>
    <row r="417" spans="1:19">
      <c r="A417" s="2" t="s">
        <v>447</v>
      </c>
      <c r="B417" s="2">
        <f>MID(A417,1+FIND("|",SUBSTITUTE(A417,"/","|",LEN(A417)-LEN(SUBSTITUTE(A417,"/","")))),100)</f>
        <v>0</v>
      </c>
      <c r="C417">
        <f>COUNTIF(F417:SB417,"&gt;"&amp;0)</f>
        <v>0</v>
      </c>
      <c r="D417">
        <f>COUNTIF(F417:SB417,"="&amp;1)</f>
        <v>0</v>
      </c>
      <c r="E417">
        <f>COUNTIF(F417:SB417,"&lt;"&amp;1)</f>
        <v>0</v>
      </c>
      <c r="F417" s="2">
        <v>0.005434782608695652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0.6666666666666666</v>
      </c>
      <c r="M417" s="2">
        <v>0</v>
      </c>
      <c r="N417" s="2">
        <v>0.3333333333333333</v>
      </c>
      <c r="O417" s="2">
        <v>0.4166666666666667</v>
      </c>
      <c r="P417" s="2">
        <v>0.2032520325203252</v>
      </c>
      <c r="Q417" s="2">
        <v>0</v>
      </c>
      <c r="R417" s="2">
        <v>0</v>
      </c>
      <c r="S417" s="2">
        <v>0</v>
      </c>
    </row>
    <row r="418" spans="1:19">
      <c r="A418" s="2" t="s">
        <v>448</v>
      </c>
      <c r="B418" s="2">
        <f>MID(A418,1+FIND("|",SUBSTITUTE(A418,"/","|",LEN(A418)-LEN(SUBSTITUTE(A418,"/","")))),100)</f>
        <v>0</v>
      </c>
      <c r="C418">
        <f>COUNTIF(F418:SB418,"&gt;"&amp;0)</f>
        <v>0</v>
      </c>
      <c r="D418">
        <f>COUNTIF(F418:SB418,"="&amp;1)</f>
        <v>0</v>
      </c>
      <c r="E418">
        <f>COUNTIF(F418:SB418,"&lt;"&amp;1)</f>
        <v>0</v>
      </c>
      <c r="F418" s="2">
        <v>0.005434782608695652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0.6666666666666666</v>
      </c>
      <c r="M418" s="2">
        <v>0</v>
      </c>
      <c r="N418" s="2">
        <v>0.3333333333333333</v>
      </c>
      <c r="O418" s="2">
        <v>0.4166666666666667</v>
      </c>
      <c r="P418" s="2">
        <v>0.2032520325203252</v>
      </c>
      <c r="Q418" s="2">
        <v>0</v>
      </c>
      <c r="R418" s="2">
        <v>0</v>
      </c>
      <c r="S418" s="2">
        <v>0</v>
      </c>
    </row>
    <row r="419" spans="1:19">
      <c r="A419" s="2" t="s">
        <v>449</v>
      </c>
      <c r="B419" s="2">
        <f>MID(A419,1+FIND("|",SUBSTITUTE(A419,"/","|",LEN(A419)-LEN(SUBSTITUTE(A419,"/","")))),100)</f>
        <v>0</v>
      </c>
      <c r="C419">
        <f>COUNTIF(F419:SB419,"&gt;"&amp;0)</f>
        <v>0</v>
      </c>
      <c r="D419">
        <f>COUNTIF(F419:SB419,"="&amp;1)</f>
        <v>0</v>
      </c>
      <c r="E419">
        <f>COUNTIF(F419:SB419,"&lt;"&amp;1)</f>
        <v>0</v>
      </c>
      <c r="F419" s="2">
        <v>0.005434782608695652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0.6666666666666666</v>
      </c>
      <c r="M419" s="2">
        <v>0</v>
      </c>
      <c r="N419" s="2">
        <v>0.3333333333333333</v>
      </c>
      <c r="O419" s="2">
        <v>0.4166666666666667</v>
      </c>
      <c r="P419" s="2">
        <v>0.2032520325203252</v>
      </c>
      <c r="Q419" s="2">
        <v>0</v>
      </c>
      <c r="R419" s="2">
        <v>0</v>
      </c>
      <c r="S419" s="2">
        <v>0</v>
      </c>
    </row>
    <row r="420" spans="1:19">
      <c r="A420" s="2" t="s">
        <v>450</v>
      </c>
      <c r="B420" s="2">
        <f>MID(A420,1+FIND("|",SUBSTITUTE(A420,"/","|",LEN(A420)-LEN(SUBSTITUTE(A420,"/","")))),100)</f>
        <v>0</v>
      </c>
      <c r="C420">
        <f>COUNTIF(F420:SB420,"&gt;"&amp;0)</f>
        <v>0</v>
      </c>
      <c r="D420">
        <f>COUNTIF(F420:SB420,"="&amp;1)</f>
        <v>0</v>
      </c>
      <c r="E420">
        <f>COUNTIF(F420:SB420,"&lt;"&amp;1)</f>
        <v>0</v>
      </c>
      <c r="F420" s="2">
        <v>0.005434782608695652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0.6666666666666666</v>
      </c>
      <c r="M420" s="2">
        <v>0</v>
      </c>
      <c r="N420" s="2">
        <v>0.3333333333333333</v>
      </c>
      <c r="O420" s="2">
        <v>0.4166666666666667</v>
      </c>
      <c r="P420" s="2">
        <v>0.2032520325203252</v>
      </c>
      <c r="Q420" s="2">
        <v>0</v>
      </c>
      <c r="R420" s="2">
        <v>0</v>
      </c>
      <c r="S420" s="2">
        <v>0</v>
      </c>
    </row>
    <row r="421" spans="1:19">
      <c r="A421" s="2" t="s">
        <v>451</v>
      </c>
      <c r="B421" s="2">
        <f>MID(A421,1+FIND("|",SUBSTITUTE(A421,"/","|",LEN(A421)-LEN(SUBSTITUTE(A421,"/","")))),100)</f>
        <v>0</v>
      </c>
      <c r="C421">
        <f>COUNTIF(F421:SB421,"&gt;"&amp;0)</f>
        <v>0</v>
      </c>
      <c r="D421">
        <f>COUNTIF(F421:SB421,"="&amp;1)</f>
        <v>0</v>
      </c>
      <c r="E421">
        <f>COUNTIF(F421:SB421,"&lt;"&amp;1)</f>
        <v>0</v>
      </c>
      <c r="F421" s="2">
        <v>0.005434782608695652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0.6666666666666666</v>
      </c>
      <c r="M421" s="2">
        <v>0</v>
      </c>
      <c r="N421" s="2">
        <v>0.3333333333333333</v>
      </c>
      <c r="O421" s="2">
        <v>0.4166666666666667</v>
      </c>
      <c r="P421" s="2">
        <v>0.2032520325203252</v>
      </c>
      <c r="Q421" s="2">
        <v>0</v>
      </c>
      <c r="R421" s="2">
        <v>0</v>
      </c>
      <c r="S421" s="2">
        <v>0</v>
      </c>
    </row>
    <row r="422" spans="1:19">
      <c r="A422" s="2" t="s">
        <v>452</v>
      </c>
      <c r="B422" s="2">
        <f>MID(A422,1+FIND("|",SUBSTITUTE(A422,"/","|",LEN(A422)-LEN(SUBSTITUTE(A422,"/","")))),100)</f>
        <v>0</v>
      </c>
      <c r="C422">
        <f>COUNTIF(F422:SB422,"&gt;"&amp;0)</f>
        <v>0</v>
      </c>
      <c r="D422">
        <f>COUNTIF(F422:SB422,"="&amp;1)</f>
        <v>0</v>
      </c>
      <c r="E422">
        <f>COUNTIF(F422:SB422,"&lt;"&amp;1)</f>
        <v>0</v>
      </c>
      <c r="F422" s="2">
        <v>0.005434782608695652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0.6666666666666666</v>
      </c>
      <c r="M422" s="2">
        <v>0</v>
      </c>
      <c r="N422" s="2">
        <v>0.3333333333333333</v>
      </c>
      <c r="O422" s="2">
        <v>0.4166666666666667</v>
      </c>
      <c r="P422" s="2">
        <v>0.2032520325203252</v>
      </c>
      <c r="Q422" s="2">
        <v>0</v>
      </c>
      <c r="R422" s="2">
        <v>0</v>
      </c>
      <c r="S422" s="2">
        <v>0</v>
      </c>
    </row>
    <row r="423" spans="1:19">
      <c r="A423" s="2" t="s">
        <v>453</v>
      </c>
      <c r="B423" s="2">
        <f>MID(A423,1+FIND("|",SUBSTITUTE(A423,"/","|",LEN(A423)-LEN(SUBSTITUTE(A423,"/","")))),100)</f>
        <v>0</v>
      </c>
      <c r="C423">
        <f>COUNTIF(F423:SB423,"&gt;"&amp;0)</f>
        <v>0</v>
      </c>
      <c r="D423">
        <f>COUNTIF(F423:SB423,"="&amp;1)</f>
        <v>0</v>
      </c>
      <c r="E423">
        <f>COUNTIF(F423:SB423,"&lt;"&amp;1)</f>
        <v>0</v>
      </c>
      <c r="F423" s="2">
        <v>0.005434782608695652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0.6666666666666666</v>
      </c>
      <c r="M423" s="2">
        <v>0</v>
      </c>
      <c r="N423" s="2">
        <v>0.3333333333333333</v>
      </c>
      <c r="O423" s="2">
        <v>0.4166666666666667</v>
      </c>
      <c r="P423" s="2">
        <v>0.2032520325203252</v>
      </c>
      <c r="Q423" s="2">
        <v>0</v>
      </c>
      <c r="R423" s="2">
        <v>0</v>
      </c>
      <c r="S423" s="2">
        <v>0</v>
      </c>
    </row>
    <row r="424" spans="1:19">
      <c r="A424" s="2" t="s">
        <v>454</v>
      </c>
      <c r="B424" s="2">
        <f>MID(A424,1+FIND("|",SUBSTITUTE(A424,"/","|",LEN(A424)-LEN(SUBSTITUTE(A424,"/","")))),100)</f>
        <v>0</v>
      </c>
      <c r="C424">
        <f>COUNTIF(F424:SB424,"&gt;"&amp;0)</f>
        <v>0</v>
      </c>
      <c r="D424">
        <f>COUNTIF(F424:SB424,"="&amp;1)</f>
        <v>0</v>
      </c>
      <c r="E424">
        <f>COUNTIF(F424:SB424,"&lt;"&amp;1)</f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0.6666666666666666</v>
      </c>
      <c r="M424" s="2">
        <v>0</v>
      </c>
      <c r="N424" s="2">
        <v>0.3333333333333333</v>
      </c>
      <c r="O424" s="2">
        <v>0.1666666666666667</v>
      </c>
      <c r="P424" s="2">
        <v>0.07317073170731707</v>
      </c>
      <c r="Q424" s="2">
        <v>0</v>
      </c>
      <c r="R424" s="2">
        <v>0</v>
      </c>
      <c r="S424" s="2">
        <v>0</v>
      </c>
    </row>
    <row r="425" spans="1:19">
      <c r="A425" s="2" t="s">
        <v>455</v>
      </c>
      <c r="B425" s="2">
        <f>MID(A425,1+FIND("|",SUBSTITUTE(A425,"/","|",LEN(A425)-LEN(SUBSTITUTE(A425,"/","")))),100)</f>
        <v>0</v>
      </c>
      <c r="C425">
        <f>COUNTIF(F425:SB425,"&gt;"&amp;0)</f>
        <v>0</v>
      </c>
      <c r="D425">
        <f>COUNTIF(F425:SB425,"="&amp;1)</f>
        <v>0</v>
      </c>
      <c r="E425">
        <f>COUNTIF(F425:SB425,"&lt;"&amp;1)</f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0.6666666666666666</v>
      </c>
      <c r="M425" s="2">
        <v>0</v>
      </c>
      <c r="N425" s="2">
        <v>0.3333333333333333</v>
      </c>
      <c r="O425" s="2">
        <v>0.1666666666666667</v>
      </c>
      <c r="P425" s="2">
        <v>0.07317073170731707</v>
      </c>
      <c r="Q425" s="2">
        <v>0</v>
      </c>
      <c r="R425" s="2">
        <v>0</v>
      </c>
      <c r="S425" s="2">
        <v>0</v>
      </c>
    </row>
    <row r="426" spans="1:19">
      <c r="A426" s="2" t="s">
        <v>456</v>
      </c>
      <c r="B426" s="2">
        <f>MID(A426,1+FIND("|",SUBSTITUTE(A426,"/","|",LEN(A426)-LEN(SUBSTITUTE(A426,"/","")))),100)</f>
        <v>0</v>
      </c>
      <c r="C426">
        <f>COUNTIF(F426:SB426,"&gt;"&amp;0)</f>
        <v>0</v>
      </c>
      <c r="D426">
        <f>COUNTIF(F426:SB426,"="&amp;1)</f>
        <v>0</v>
      </c>
      <c r="E426">
        <f>COUNTIF(F426:SB426,"&lt;"&amp;1)</f>
        <v>0</v>
      </c>
      <c r="F426" s="2">
        <v>0.005434782608695652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0.6666666666666666</v>
      </c>
      <c r="M426" s="2">
        <v>0</v>
      </c>
      <c r="N426" s="2">
        <v>0.3333333333333333</v>
      </c>
      <c r="O426" s="2">
        <v>0.1666666666666667</v>
      </c>
      <c r="P426" s="2">
        <v>0.1788617886178862</v>
      </c>
      <c r="Q426" s="2">
        <v>0</v>
      </c>
      <c r="R426" s="2">
        <v>0</v>
      </c>
      <c r="S426" s="2">
        <v>0</v>
      </c>
    </row>
    <row r="427" spans="1:19">
      <c r="A427" s="2" t="s">
        <v>457</v>
      </c>
      <c r="B427" s="2">
        <f>MID(A427,1+FIND("|",SUBSTITUTE(A427,"/","|",LEN(A427)-LEN(SUBSTITUTE(A427,"/","")))),100)</f>
        <v>0</v>
      </c>
      <c r="C427">
        <f>COUNTIF(F427:SB427,"&gt;"&amp;0)</f>
        <v>0</v>
      </c>
      <c r="D427">
        <f>COUNTIF(F427:SB427,"="&amp;1)</f>
        <v>0</v>
      </c>
      <c r="E427">
        <f>COUNTIF(F427:SB427,"&lt;"&amp;1)</f>
        <v>0</v>
      </c>
      <c r="F427" s="2">
        <v>0.005434782608695652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0.6666666666666666</v>
      </c>
      <c r="M427" s="2">
        <v>0</v>
      </c>
      <c r="N427" s="2">
        <v>0.3333333333333333</v>
      </c>
      <c r="O427" s="2">
        <v>0.4166666666666667</v>
      </c>
      <c r="P427" s="2">
        <v>0.2032520325203252</v>
      </c>
      <c r="Q427" s="2">
        <v>0</v>
      </c>
      <c r="R427" s="2">
        <v>0</v>
      </c>
      <c r="S427" s="2">
        <v>0</v>
      </c>
    </row>
    <row r="428" spans="1:19">
      <c r="A428" s="2" t="s">
        <v>458</v>
      </c>
      <c r="B428" s="2">
        <f>MID(A428,1+FIND("|",SUBSTITUTE(A428,"/","|",LEN(A428)-LEN(SUBSTITUTE(A428,"/","")))),100)</f>
        <v>0</v>
      </c>
      <c r="C428">
        <f>COUNTIF(F428:SB428,"&gt;"&amp;0)</f>
        <v>0</v>
      </c>
      <c r="D428">
        <f>COUNTIF(F428:SB428,"="&amp;1)</f>
        <v>0</v>
      </c>
      <c r="E428">
        <f>COUNTIF(F428:SB428,"&lt;"&amp;1)</f>
        <v>0</v>
      </c>
      <c r="F428" s="2">
        <v>0.005434782608695652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0.6666666666666666</v>
      </c>
      <c r="M428" s="2">
        <v>0</v>
      </c>
      <c r="N428" s="2">
        <v>0.3333333333333333</v>
      </c>
      <c r="O428" s="2">
        <v>0.4166666666666667</v>
      </c>
      <c r="P428" s="2">
        <v>0.2032520325203252</v>
      </c>
      <c r="Q428" s="2">
        <v>0</v>
      </c>
      <c r="R428" s="2">
        <v>0</v>
      </c>
      <c r="S428" s="2">
        <v>0</v>
      </c>
    </row>
    <row r="429" spans="1:19">
      <c r="A429" s="2" t="s">
        <v>459</v>
      </c>
      <c r="B429" s="2">
        <f>MID(A429,1+FIND("|",SUBSTITUTE(A429,"/","|",LEN(A429)-LEN(SUBSTITUTE(A429,"/","")))),100)</f>
        <v>0</v>
      </c>
      <c r="C429">
        <f>COUNTIF(F429:SB429,"&gt;"&amp;0)</f>
        <v>0</v>
      </c>
      <c r="D429">
        <f>COUNTIF(F429:SB429,"="&amp;1)</f>
        <v>0</v>
      </c>
      <c r="E429">
        <f>COUNTIF(F429:SB429,"&lt;"&amp;1)</f>
        <v>0</v>
      </c>
      <c r="F429" s="2">
        <v>0.005434782608695652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0.6666666666666666</v>
      </c>
      <c r="M429" s="2">
        <v>0</v>
      </c>
      <c r="N429" s="2">
        <v>0.3333333333333333</v>
      </c>
      <c r="O429" s="2">
        <v>0.4166666666666667</v>
      </c>
      <c r="P429" s="2">
        <v>0.2032520325203252</v>
      </c>
      <c r="Q429" s="2">
        <v>0</v>
      </c>
      <c r="R429" s="2">
        <v>0</v>
      </c>
      <c r="S429" s="2">
        <v>0</v>
      </c>
    </row>
    <row r="430" spans="1:19">
      <c r="A430" s="2" t="s">
        <v>460</v>
      </c>
      <c r="B430" s="2">
        <f>MID(A430,1+FIND("|",SUBSTITUTE(A430,"/","|",LEN(A430)-LEN(SUBSTITUTE(A430,"/","")))),100)</f>
        <v>0</v>
      </c>
      <c r="C430">
        <f>COUNTIF(F430:SB430,"&gt;"&amp;0)</f>
        <v>0</v>
      </c>
      <c r="D430">
        <f>COUNTIF(F430:SB430,"="&amp;1)</f>
        <v>0</v>
      </c>
      <c r="E430">
        <f>COUNTIF(F430:SB430,"&lt;"&amp;1)</f>
        <v>0</v>
      </c>
      <c r="F430" s="2">
        <v>0.005434782608695652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0.6666666666666666</v>
      </c>
      <c r="M430" s="2">
        <v>0</v>
      </c>
      <c r="N430" s="2">
        <v>0.3333333333333333</v>
      </c>
      <c r="O430" s="2">
        <v>0.4166666666666667</v>
      </c>
      <c r="P430" s="2">
        <v>0.2032520325203252</v>
      </c>
      <c r="Q430" s="2">
        <v>0</v>
      </c>
      <c r="R430" s="2">
        <v>0</v>
      </c>
      <c r="S430" s="2">
        <v>0</v>
      </c>
    </row>
    <row r="431" spans="1:19">
      <c r="A431" s="2" t="s">
        <v>461</v>
      </c>
      <c r="B431" s="2">
        <f>MID(A431,1+FIND("|",SUBSTITUTE(A431,"/","|",LEN(A431)-LEN(SUBSTITUTE(A431,"/","")))),100)</f>
        <v>0</v>
      </c>
      <c r="C431">
        <f>COUNTIF(F431:SB431,"&gt;"&amp;0)</f>
        <v>0</v>
      </c>
      <c r="D431">
        <f>COUNTIF(F431:SB431,"="&amp;1)</f>
        <v>0</v>
      </c>
      <c r="E431">
        <f>COUNTIF(F431:SB431,"&lt;"&amp;1)</f>
        <v>0</v>
      </c>
      <c r="F431" s="2">
        <v>0.005434782608695652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0.6666666666666666</v>
      </c>
      <c r="M431" s="2">
        <v>0</v>
      </c>
      <c r="N431" s="2">
        <v>0.3333333333333333</v>
      </c>
      <c r="O431" s="2">
        <v>0.4166666666666667</v>
      </c>
      <c r="P431" s="2">
        <v>0.2032520325203252</v>
      </c>
      <c r="Q431" s="2">
        <v>0</v>
      </c>
      <c r="R431" s="2">
        <v>0</v>
      </c>
      <c r="S431" s="2">
        <v>0</v>
      </c>
    </row>
    <row r="432" spans="1:19">
      <c r="A432" s="2" t="s">
        <v>462</v>
      </c>
      <c r="B432" s="2">
        <f>MID(A432,1+FIND("|",SUBSTITUTE(A432,"/","|",LEN(A432)-LEN(SUBSTITUTE(A432,"/","")))),100)</f>
        <v>0</v>
      </c>
      <c r="C432">
        <f>COUNTIF(F432:SB432,"&gt;"&amp;0)</f>
        <v>0</v>
      </c>
      <c r="D432">
        <f>COUNTIF(F432:SB432,"="&amp;1)</f>
        <v>0</v>
      </c>
      <c r="E432">
        <f>COUNTIF(F432:SB432,"&lt;"&amp;1)</f>
        <v>0</v>
      </c>
      <c r="F432" s="2">
        <v>0.005434782608695652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0.6666666666666666</v>
      </c>
      <c r="M432" s="2">
        <v>0</v>
      </c>
      <c r="N432" s="2">
        <v>0.3333333333333333</v>
      </c>
      <c r="O432" s="2">
        <v>0.4166666666666667</v>
      </c>
      <c r="P432" s="2">
        <v>0.2032520325203252</v>
      </c>
      <c r="Q432" s="2">
        <v>0</v>
      </c>
      <c r="R432" s="2">
        <v>0</v>
      </c>
      <c r="S432" s="2">
        <v>0</v>
      </c>
    </row>
    <row r="433" spans="1:19">
      <c r="A433" s="2" t="s">
        <v>463</v>
      </c>
      <c r="B433" s="2">
        <f>MID(A433,1+FIND("|",SUBSTITUTE(A433,"/","|",LEN(A433)-LEN(SUBSTITUTE(A433,"/","")))),100)</f>
        <v>0</v>
      </c>
      <c r="C433">
        <f>COUNTIF(F433:SB433,"&gt;"&amp;0)</f>
        <v>0</v>
      </c>
      <c r="D433">
        <f>COUNTIF(F433:SB433,"="&amp;1)</f>
        <v>0</v>
      </c>
      <c r="E433">
        <f>COUNTIF(F433:SB433,"&lt;"&amp;1)</f>
        <v>0</v>
      </c>
      <c r="F433" s="2">
        <v>0.005434782608695652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0.6666666666666666</v>
      </c>
      <c r="M433" s="2">
        <v>0</v>
      </c>
      <c r="N433" s="2">
        <v>0.3333333333333333</v>
      </c>
      <c r="O433" s="2">
        <v>0.4166666666666667</v>
      </c>
      <c r="P433" s="2">
        <v>0.2032520325203252</v>
      </c>
      <c r="Q433" s="2">
        <v>0</v>
      </c>
      <c r="R433" s="2">
        <v>0</v>
      </c>
      <c r="S433" s="2">
        <v>0</v>
      </c>
    </row>
    <row r="434" spans="1:19">
      <c r="A434" s="2" t="s">
        <v>464</v>
      </c>
      <c r="B434" s="2">
        <f>MID(A434,1+FIND("|",SUBSTITUTE(A434,"/","|",LEN(A434)-LEN(SUBSTITUTE(A434,"/","")))),100)</f>
        <v>0</v>
      </c>
      <c r="C434">
        <f>COUNTIF(F434:SB434,"&gt;"&amp;0)</f>
        <v>0</v>
      </c>
      <c r="D434">
        <f>COUNTIF(F434:SB434,"="&amp;1)</f>
        <v>0</v>
      </c>
      <c r="E434">
        <f>COUNTIF(F434:SB434,"&lt;"&amp;1)</f>
        <v>0</v>
      </c>
      <c r="F434" s="2">
        <v>0.005434782608695652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0.6666666666666666</v>
      </c>
      <c r="M434" s="2">
        <v>0</v>
      </c>
      <c r="N434" s="2">
        <v>0.3333333333333333</v>
      </c>
      <c r="O434" s="2">
        <v>0.4166666666666667</v>
      </c>
      <c r="P434" s="2">
        <v>0.2032520325203252</v>
      </c>
      <c r="Q434" s="2">
        <v>0</v>
      </c>
      <c r="R434" s="2">
        <v>0</v>
      </c>
      <c r="S434" s="2">
        <v>0</v>
      </c>
    </row>
    <row r="435" spans="1:19">
      <c r="A435" s="2" t="s">
        <v>465</v>
      </c>
      <c r="B435" s="2">
        <f>MID(A435,1+FIND("|",SUBSTITUTE(A435,"/","|",LEN(A435)-LEN(SUBSTITUTE(A435,"/","")))),100)</f>
        <v>0</v>
      </c>
      <c r="C435">
        <f>COUNTIF(F435:SB435,"&gt;"&amp;0)</f>
        <v>0</v>
      </c>
      <c r="D435">
        <f>COUNTIF(F435:SB435,"="&amp;1)</f>
        <v>0</v>
      </c>
      <c r="E435">
        <f>COUNTIF(F435:SB435,"&lt;"&amp;1)</f>
        <v>0</v>
      </c>
      <c r="F435" s="2">
        <v>0.005434782608695652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0.6666666666666666</v>
      </c>
      <c r="M435" s="2">
        <v>0</v>
      </c>
      <c r="N435" s="2">
        <v>0.3333333333333333</v>
      </c>
      <c r="O435" s="2">
        <v>0.4166666666666667</v>
      </c>
      <c r="P435" s="2">
        <v>0.2032520325203252</v>
      </c>
      <c r="Q435" s="2">
        <v>0</v>
      </c>
      <c r="R435" s="2">
        <v>0</v>
      </c>
      <c r="S435" s="2">
        <v>0</v>
      </c>
    </row>
    <row r="436" spans="1:19">
      <c r="A436" s="2" t="s">
        <v>466</v>
      </c>
      <c r="B436" s="2">
        <f>MID(A436,1+FIND("|",SUBSTITUTE(A436,"/","|",LEN(A436)-LEN(SUBSTITUTE(A436,"/","")))),100)</f>
        <v>0</v>
      </c>
      <c r="C436">
        <f>COUNTIF(F436:SB436,"&gt;"&amp;0)</f>
        <v>0</v>
      </c>
      <c r="D436">
        <f>COUNTIF(F436:SB436,"="&amp;1)</f>
        <v>0</v>
      </c>
      <c r="E436">
        <f>COUNTIF(F436:SB436,"&lt;"&amp;1)</f>
        <v>0</v>
      </c>
      <c r="F436" s="2">
        <v>0.005434782608695652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0.6666666666666666</v>
      </c>
      <c r="M436" s="2">
        <v>0</v>
      </c>
      <c r="N436" s="2">
        <v>0.3333333333333333</v>
      </c>
      <c r="O436" s="2">
        <v>0.4166666666666667</v>
      </c>
      <c r="P436" s="2">
        <v>0.2032520325203252</v>
      </c>
      <c r="Q436" s="2">
        <v>0</v>
      </c>
      <c r="R436" s="2">
        <v>0</v>
      </c>
      <c r="S436" s="2">
        <v>0</v>
      </c>
    </row>
    <row r="437" spans="1:19">
      <c r="A437" s="2" t="s">
        <v>467</v>
      </c>
      <c r="B437" s="2">
        <f>MID(A437,1+FIND("|",SUBSTITUTE(A437,"/","|",LEN(A437)-LEN(SUBSTITUTE(A437,"/","")))),100)</f>
        <v>0</v>
      </c>
      <c r="C437">
        <f>COUNTIF(F437:SB437,"&gt;"&amp;0)</f>
        <v>0</v>
      </c>
      <c r="D437">
        <f>COUNTIF(F437:SB437,"="&amp;1)</f>
        <v>0</v>
      </c>
      <c r="E437">
        <f>COUNTIF(F437:SB437,"&lt;"&amp;1)</f>
        <v>0</v>
      </c>
      <c r="F437" s="2">
        <v>0.005434782608695652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0.6666666666666666</v>
      </c>
      <c r="M437" s="2">
        <v>0</v>
      </c>
      <c r="N437" s="2">
        <v>0.3333333333333333</v>
      </c>
      <c r="O437" s="2">
        <v>0.4166666666666667</v>
      </c>
      <c r="P437" s="2">
        <v>0.2032520325203252</v>
      </c>
      <c r="Q437" s="2">
        <v>0</v>
      </c>
      <c r="R437" s="2">
        <v>0</v>
      </c>
      <c r="S437" s="2">
        <v>0</v>
      </c>
    </row>
    <row r="438" spans="1:19">
      <c r="A438" s="2" t="s">
        <v>468</v>
      </c>
      <c r="B438" s="2">
        <f>MID(A438,1+FIND("|",SUBSTITUTE(A438,"/","|",LEN(A438)-LEN(SUBSTITUTE(A438,"/","")))),100)</f>
        <v>0</v>
      </c>
      <c r="C438">
        <f>COUNTIF(F438:SB438,"&gt;"&amp;0)</f>
        <v>0</v>
      </c>
      <c r="D438">
        <f>COUNTIF(F438:SB438,"="&amp;1)</f>
        <v>0</v>
      </c>
      <c r="E438">
        <f>COUNTIF(F438:SB438,"&lt;"&amp;1)</f>
        <v>0</v>
      </c>
      <c r="F438" s="2">
        <v>0.005434782608695652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0.6666666666666666</v>
      </c>
      <c r="M438" s="2">
        <v>0</v>
      </c>
      <c r="N438" s="2">
        <v>0.3333333333333333</v>
      </c>
      <c r="O438" s="2">
        <v>0.4166666666666667</v>
      </c>
      <c r="P438" s="2">
        <v>0.2032520325203252</v>
      </c>
      <c r="Q438" s="2">
        <v>0</v>
      </c>
      <c r="R438" s="2">
        <v>0</v>
      </c>
      <c r="S438" s="2">
        <v>0</v>
      </c>
    </row>
    <row r="439" spans="1:19">
      <c r="A439" s="2" t="s">
        <v>469</v>
      </c>
      <c r="B439" s="2">
        <f>MID(A439,1+FIND("|",SUBSTITUTE(A439,"/","|",LEN(A439)-LEN(SUBSTITUTE(A439,"/","")))),100)</f>
        <v>0</v>
      </c>
      <c r="C439">
        <f>COUNTIF(F439:SB439,"&gt;"&amp;0)</f>
        <v>0</v>
      </c>
      <c r="D439">
        <f>COUNTIF(F439:SB439,"="&amp;1)</f>
        <v>0</v>
      </c>
      <c r="E439">
        <f>COUNTIF(F439:SB439,"&lt;"&amp;1)</f>
        <v>0</v>
      </c>
      <c r="F439" s="2">
        <v>0.005434782608695652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0.6666666666666666</v>
      </c>
      <c r="M439" s="2">
        <v>0</v>
      </c>
      <c r="N439" s="2">
        <v>0.3333333333333333</v>
      </c>
      <c r="O439" s="2">
        <v>0.4166666666666667</v>
      </c>
      <c r="P439" s="2">
        <v>0.2032520325203252</v>
      </c>
      <c r="Q439" s="2">
        <v>0</v>
      </c>
      <c r="R439" s="2">
        <v>0</v>
      </c>
      <c r="S439" s="2">
        <v>0</v>
      </c>
    </row>
    <row r="440" spans="1:19">
      <c r="A440" s="2" t="s">
        <v>470</v>
      </c>
      <c r="B440" s="2">
        <f>MID(A440,1+FIND("|",SUBSTITUTE(A440,"/","|",LEN(A440)-LEN(SUBSTITUTE(A440,"/","")))),100)</f>
        <v>0</v>
      </c>
      <c r="C440">
        <f>COUNTIF(F440:SB440,"&gt;"&amp;0)</f>
        <v>0</v>
      </c>
      <c r="D440">
        <f>COUNTIF(F440:SB440,"="&amp;1)</f>
        <v>0</v>
      </c>
      <c r="E440">
        <f>COUNTIF(F440:SB440,"&lt;"&amp;1)</f>
        <v>0</v>
      </c>
      <c r="F440" s="2">
        <v>0.005434782608695652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0.6666666666666666</v>
      </c>
      <c r="M440" s="2">
        <v>0</v>
      </c>
      <c r="N440" s="2">
        <v>0.3333333333333333</v>
      </c>
      <c r="O440" s="2">
        <v>0.4166666666666667</v>
      </c>
      <c r="P440" s="2">
        <v>0.2032520325203252</v>
      </c>
      <c r="Q440" s="2">
        <v>0</v>
      </c>
      <c r="R440" s="2">
        <v>0</v>
      </c>
      <c r="S440" s="2">
        <v>0</v>
      </c>
    </row>
    <row r="441" spans="1:19">
      <c r="A441" s="2" t="s">
        <v>471</v>
      </c>
      <c r="B441" s="2">
        <f>MID(A441,1+FIND("|",SUBSTITUTE(A441,"/","|",LEN(A441)-LEN(SUBSTITUTE(A441,"/","")))),100)</f>
        <v>0</v>
      </c>
      <c r="C441">
        <f>COUNTIF(F441:SB441,"&gt;"&amp;0)</f>
        <v>0</v>
      </c>
      <c r="D441">
        <f>COUNTIF(F441:SB441,"="&amp;1)</f>
        <v>0</v>
      </c>
      <c r="E441">
        <f>COUNTIF(F441:SB441,"&lt;"&amp;1)</f>
        <v>0</v>
      </c>
      <c r="F441" s="2">
        <v>0.005434782608695652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0.6666666666666666</v>
      </c>
      <c r="M441" s="2">
        <v>0</v>
      </c>
      <c r="N441" s="2">
        <v>0.3333333333333333</v>
      </c>
      <c r="O441" s="2">
        <v>0.4166666666666667</v>
      </c>
      <c r="P441" s="2">
        <v>0.2032520325203252</v>
      </c>
      <c r="Q441" s="2">
        <v>0</v>
      </c>
      <c r="R441" s="2">
        <v>0</v>
      </c>
      <c r="S441" s="2">
        <v>0</v>
      </c>
    </row>
    <row r="442" spans="1:19">
      <c r="A442" s="2" t="s">
        <v>472</v>
      </c>
      <c r="B442" s="2">
        <f>MID(A442,1+FIND("|",SUBSTITUTE(A442,"/","|",LEN(A442)-LEN(SUBSTITUTE(A442,"/","")))),100)</f>
        <v>0</v>
      </c>
      <c r="C442">
        <f>COUNTIF(F442:SB442,"&gt;"&amp;0)</f>
        <v>0</v>
      </c>
      <c r="D442">
        <f>COUNTIF(F442:SB442,"="&amp;1)</f>
        <v>0</v>
      </c>
      <c r="E442">
        <f>COUNTIF(F442:SB442,"&lt;"&amp;1)</f>
        <v>0</v>
      </c>
      <c r="F442" s="2">
        <v>0.005434782608695652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0.6666666666666666</v>
      </c>
      <c r="M442" s="2">
        <v>0</v>
      </c>
      <c r="N442" s="2">
        <v>0.3333333333333333</v>
      </c>
      <c r="O442" s="2">
        <v>0.4166666666666667</v>
      </c>
      <c r="P442" s="2">
        <v>0.2032520325203252</v>
      </c>
      <c r="Q442" s="2">
        <v>0</v>
      </c>
      <c r="R442" s="2">
        <v>0</v>
      </c>
      <c r="S442" s="2">
        <v>0</v>
      </c>
    </row>
    <row r="443" spans="1:19">
      <c r="A443" s="2" t="s">
        <v>473</v>
      </c>
      <c r="B443" s="2">
        <f>MID(A443,1+FIND("|",SUBSTITUTE(A443,"/","|",LEN(A443)-LEN(SUBSTITUTE(A443,"/","")))),100)</f>
        <v>0</v>
      </c>
      <c r="C443">
        <f>COUNTIF(F443:SB443,"&gt;"&amp;0)</f>
        <v>0</v>
      </c>
      <c r="D443">
        <f>COUNTIF(F443:SB443,"="&amp;1)</f>
        <v>0</v>
      </c>
      <c r="E443">
        <f>COUNTIF(F443:SB443,"&lt;"&amp;1)</f>
        <v>0</v>
      </c>
      <c r="F443" s="2">
        <v>0.005434782608695652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0.6666666666666666</v>
      </c>
      <c r="M443" s="2">
        <v>0</v>
      </c>
      <c r="N443" s="2">
        <v>0.3333333333333333</v>
      </c>
      <c r="O443" s="2">
        <v>0.4166666666666667</v>
      </c>
      <c r="P443" s="2">
        <v>0.2032520325203252</v>
      </c>
      <c r="Q443" s="2">
        <v>0</v>
      </c>
      <c r="R443" s="2">
        <v>0</v>
      </c>
      <c r="S443" s="2">
        <v>0</v>
      </c>
    </row>
    <row r="444" spans="1:19">
      <c r="A444" s="2" t="s">
        <v>474</v>
      </c>
      <c r="B444" s="2">
        <f>MID(A444,1+FIND("|",SUBSTITUTE(A444,"/","|",LEN(A444)-LEN(SUBSTITUTE(A444,"/","")))),100)</f>
        <v>0</v>
      </c>
      <c r="C444">
        <f>COUNTIF(F444:SB444,"&gt;"&amp;0)</f>
        <v>0</v>
      </c>
      <c r="D444">
        <f>COUNTIF(F444:SB444,"="&amp;1)</f>
        <v>0</v>
      </c>
      <c r="E444">
        <f>COUNTIF(F444:SB444,"&lt;"&amp;1)</f>
        <v>0</v>
      </c>
      <c r="F444" s="2">
        <v>0.005434782608695652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0.6666666666666666</v>
      </c>
      <c r="M444" s="2">
        <v>0</v>
      </c>
      <c r="N444" s="2">
        <v>0.3333333333333333</v>
      </c>
      <c r="O444" s="2">
        <v>0.4166666666666667</v>
      </c>
      <c r="P444" s="2">
        <v>0.2032520325203252</v>
      </c>
      <c r="Q444" s="2">
        <v>0</v>
      </c>
      <c r="R444" s="2">
        <v>0</v>
      </c>
      <c r="S444" s="2">
        <v>0</v>
      </c>
    </row>
    <row r="445" spans="1:19">
      <c r="A445" s="2" t="s">
        <v>475</v>
      </c>
      <c r="B445" s="2">
        <f>MID(A445,1+FIND("|",SUBSTITUTE(A445,"/","|",LEN(A445)-LEN(SUBSTITUTE(A445,"/","")))),100)</f>
        <v>0</v>
      </c>
      <c r="C445">
        <f>COUNTIF(F445:SB445,"&gt;"&amp;0)</f>
        <v>0</v>
      </c>
      <c r="D445">
        <f>COUNTIF(F445:SB445,"="&amp;1)</f>
        <v>0</v>
      </c>
      <c r="E445">
        <f>COUNTIF(F445:SB445,"&lt;"&amp;1)</f>
        <v>0</v>
      </c>
      <c r="F445" s="2">
        <v>0.005434782608695652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0.6666666666666666</v>
      </c>
      <c r="M445" s="2">
        <v>0</v>
      </c>
      <c r="N445" s="2">
        <v>0.3333333333333333</v>
      </c>
      <c r="O445" s="2">
        <v>0.4166666666666667</v>
      </c>
      <c r="P445" s="2">
        <v>0.2032520325203252</v>
      </c>
      <c r="Q445" s="2">
        <v>0</v>
      </c>
      <c r="R445" s="2">
        <v>0</v>
      </c>
      <c r="S445" s="2">
        <v>0</v>
      </c>
    </row>
    <row r="446" spans="1:19">
      <c r="A446" s="2" t="s">
        <v>476</v>
      </c>
      <c r="B446" s="2">
        <f>MID(A446,1+FIND("|",SUBSTITUTE(A446,"/","|",LEN(A446)-LEN(SUBSTITUTE(A446,"/","")))),100)</f>
        <v>0</v>
      </c>
      <c r="C446">
        <f>COUNTIF(F446:SB446,"&gt;"&amp;0)</f>
        <v>0</v>
      </c>
      <c r="D446">
        <f>COUNTIF(F446:SB446,"="&amp;1)</f>
        <v>0</v>
      </c>
      <c r="E446">
        <f>COUNTIF(F446:SB446,"&lt;"&amp;1)</f>
        <v>0</v>
      </c>
      <c r="F446" s="2">
        <v>0.005434782608695652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0.6666666666666666</v>
      </c>
      <c r="M446" s="2">
        <v>0</v>
      </c>
      <c r="N446" s="2">
        <v>0.3333333333333333</v>
      </c>
      <c r="O446" s="2">
        <v>0.4166666666666667</v>
      </c>
      <c r="P446" s="2">
        <v>0.2032520325203252</v>
      </c>
      <c r="Q446" s="2">
        <v>0</v>
      </c>
      <c r="R446" s="2">
        <v>0</v>
      </c>
      <c r="S446" s="2">
        <v>0</v>
      </c>
    </row>
    <row r="447" spans="1:19">
      <c r="A447" s="2" t="s">
        <v>477</v>
      </c>
      <c r="B447" s="2">
        <f>MID(A447,1+FIND("|",SUBSTITUTE(A447,"/","|",LEN(A447)-LEN(SUBSTITUTE(A447,"/","")))),100)</f>
        <v>0</v>
      </c>
      <c r="C447">
        <f>COUNTIF(F447:SB447,"&gt;"&amp;0)</f>
        <v>0</v>
      </c>
      <c r="D447">
        <f>COUNTIF(F447:SB447,"="&amp;1)</f>
        <v>0</v>
      </c>
      <c r="E447">
        <f>COUNTIF(F447:SB447,"&lt;"&amp;1)</f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0.6666666666666666</v>
      </c>
      <c r="M447" s="2">
        <v>0</v>
      </c>
      <c r="N447" s="2">
        <v>0.3333333333333333</v>
      </c>
      <c r="O447" s="2">
        <v>0.1666666666666667</v>
      </c>
      <c r="P447" s="2">
        <v>0.07317073170731707</v>
      </c>
      <c r="Q447" s="2">
        <v>0</v>
      </c>
      <c r="R447" s="2">
        <v>0</v>
      </c>
      <c r="S447" s="2">
        <v>0</v>
      </c>
    </row>
    <row r="448" spans="1:19">
      <c r="A448" s="2" t="s">
        <v>478</v>
      </c>
      <c r="B448" s="2">
        <f>MID(A448,1+FIND("|",SUBSTITUTE(A448,"/","|",LEN(A448)-LEN(SUBSTITUTE(A448,"/","")))),100)</f>
        <v>0</v>
      </c>
      <c r="C448">
        <f>COUNTIF(F448:SB448,"&gt;"&amp;0)</f>
        <v>0</v>
      </c>
      <c r="D448">
        <f>COUNTIF(F448:SB448,"="&amp;1)</f>
        <v>0</v>
      </c>
      <c r="E448">
        <f>COUNTIF(F448:SB448,"&lt;"&amp;1)</f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0.6666666666666666</v>
      </c>
      <c r="M448" s="2">
        <v>0</v>
      </c>
      <c r="N448" s="2">
        <v>0.3333333333333333</v>
      </c>
      <c r="O448" s="2">
        <v>0.1666666666666667</v>
      </c>
      <c r="P448" s="2">
        <v>0.07317073170731707</v>
      </c>
      <c r="Q448" s="2">
        <v>0</v>
      </c>
      <c r="R448" s="2">
        <v>0</v>
      </c>
      <c r="S448" s="2">
        <v>0</v>
      </c>
    </row>
    <row r="449" spans="1:19">
      <c r="A449" s="2" t="s">
        <v>479</v>
      </c>
      <c r="B449" s="2">
        <f>MID(A449,1+FIND("|",SUBSTITUTE(A449,"/","|",LEN(A449)-LEN(SUBSTITUTE(A449,"/","")))),100)</f>
        <v>0</v>
      </c>
      <c r="C449">
        <f>COUNTIF(F449:SB449,"&gt;"&amp;0)</f>
        <v>0</v>
      </c>
      <c r="D449">
        <f>COUNTIF(F449:SB449,"="&amp;1)</f>
        <v>0</v>
      </c>
      <c r="E449">
        <f>COUNTIF(F449:SB449,"&lt;"&amp;1)</f>
        <v>0</v>
      </c>
      <c r="F449" s="2">
        <v>0.005434782608695652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0.6666666666666666</v>
      </c>
      <c r="M449" s="2">
        <v>0</v>
      </c>
      <c r="N449" s="2">
        <v>0.3333333333333333</v>
      </c>
      <c r="O449" s="2">
        <v>0.4166666666666667</v>
      </c>
      <c r="P449" s="2">
        <v>0.2032520325203252</v>
      </c>
      <c r="Q449" s="2">
        <v>0</v>
      </c>
      <c r="R449" s="2">
        <v>0</v>
      </c>
      <c r="S449" s="2">
        <v>0</v>
      </c>
    </row>
    <row r="450" spans="1:19">
      <c r="A450" s="2" t="s">
        <v>480</v>
      </c>
      <c r="B450" s="2">
        <f>MID(A450,1+FIND("|",SUBSTITUTE(A450,"/","|",LEN(A450)-LEN(SUBSTITUTE(A450,"/","")))),100)</f>
        <v>0</v>
      </c>
      <c r="C450">
        <f>COUNTIF(F450:SB450,"&gt;"&amp;0)</f>
        <v>0</v>
      </c>
      <c r="D450">
        <f>COUNTIF(F450:SB450,"="&amp;1)</f>
        <v>0</v>
      </c>
      <c r="E450">
        <f>COUNTIF(F450:SB450,"&lt;"&amp;1)</f>
        <v>0</v>
      </c>
      <c r="F450" s="2">
        <v>0.03804347826086957</v>
      </c>
      <c r="G450" s="2">
        <v>0.07142857142857142</v>
      </c>
      <c r="H450" s="2">
        <v>0.1578947368421053</v>
      </c>
      <c r="I450" s="2">
        <v>0</v>
      </c>
      <c r="J450" s="2">
        <v>0</v>
      </c>
      <c r="K450" s="2">
        <v>0</v>
      </c>
      <c r="L450" s="2">
        <v>0.6666666666666666</v>
      </c>
      <c r="M450" s="2">
        <v>0</v>
      </c>
      <c r="N450" s="2">
        <v>0</v>
      </c>
      <c r="O450" s="2">
        <v>0.1666666666666667</v>
      </c>
      <c r="P450" s="2">
        <v>0.2682926829268293</v>
      </c>
      <c r="Q450" s="2">
        <v>0.03030303030303031</v>
      </c>
      <c r="R450" s="2">
        <v>0</v>
      </c>
      <c r="S450" s="2">
        <v>0</v>
      </c>
    </row>
    <row r="451" spans="1:19">
      <c r="A451" s="2" t="s">
        <v>481</v>
      </c>
      <c r="B451" s="2">
        <f>MID(A451,1+FIND("|",SUBSTITUTE(A451,"/","|",LEN(A451)-LEN(SUBSTITUTE(A451,"/","")))),100)</f>
        <v>0</v>
      </c>
      <c r="C451">
        <f>COUNTIF(F451:SB451,"&gt;"&amp;0)</f>
        <v>0</v>
      </c>
      <c r="D451">
        <f>COUNTIF(F451:SB451,"="&amp;1)</f>
        <v>0</v>
      </c>
      <c r="E451">
        <f>COUNTIF(F451:SB451,"&lt;"&amp;1)</f>
        <v>0</v>
      </c>
      <c r="F451" s="2">
        <v>0.005434782608695652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0.04878048780487805</v>
      </c>
      <c r="Q451" s="2">
        <v>0</v>
      </c>
      <c r="R451" s="2">
        <v>0</v>
      </c>
      <c r="S451" s="2">
        <v>0</v>
      </c>
    </row>
    <row r="452" spans="1:19">
      <c r="A452" s="2" t="s">
        <v>482</v>
      </c>
      <c r="B452" s="2">
        <f>MID(A452,1+FIND("|",SUBSTITUTE(A452,"/","|",LEN(A452)-LEN(SUBSTITUTE(A452,"/","")))),100)</f>
        <v>0</v>
      </c>
      <c r="C452">
        <f>COUNTIF(F452:SB452,"&gt;"&amp;0)</f>
        <v>0</v>
      </c>
      <c r="D452">
        <f>COUNTIF(F452:SB452,"="&amp;1)</f>
        <v>0</v>
      </c>
      <c r="E452">
        <f>COUNTIF(F452:SB452,"&lt;"&amp;1)</f>
        <v>0</v>
      </c>
      <c r="F452" s="2">
        <v>0.005434782608695652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0.04878048780487805</v>
      </c>
      <c r="Q452" s="2">
        <v>0</v>
      </c>
      <c r="R452" s="2">
        <v>0</v>
      </c>
      <c r="S452" s="2">
        <v>0</v>
      </c>
    </row>
    <row r="453" spans="1:19">
      <c r="A453" s="2" t="s">
        <v>483</v>
      </c>
      <c r="B453" s="2">
        <f>MID(A453,1+FIND("|",SUBSTITUTE(A453,"/","|",LEN(A453)-LEN(SUBSTITUTE(A453,"/","")))),100)</f>
        <v>0</v>
      </c>
      <c r="C453">
        <f>COUNTIF(F453:SB453,"&gt;"&amp;0)</f>
        <v>0</v>
      </c>
      <c r="D453">
        <f>COUNTIF(F453:SB453,"="&amp;1)</f>
        <v>0</v>
      </c>
      <c r="E453">
        <f>COUNTIF(F453:SB453,"&lt;"&amp;1)</f>
        <v>0</v>
      </c>
      <c r="F453" s="2">
        <v>0.005434782608695652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0.04878048780487805</v>
      </c>
      <c r="Q453" s="2">
        <v>0</v>
      </c>
      <c r="R453" s="2">
        <v>0</v>
      </c>
      <c r="S453" s="2">
        <v>0</v>
      </c>
    </row>
    <row r="454" spans="1:19">
      <c r="A454" s="2" t="s">
        <v>484</v>
      </c>
      <c r="B454" s="2">
        <f>MID(A454,1+FIND("|",SUBSTITUTE(A454,"/","|",LEN(A454)-LEN(SUBSTITUTE(A454,"/","")))),100)</f>
        <v>0</v>
      </c>
      <c r="C454">
        <f>COUNTIF(F454:SB454,"&gt;"&amp;0)</f>
        <v>0</v>
      </c>
      <c r="D454">
        <f>COUNTIF(F454:SB454,"="&amp;1)</f>
        <v>0</v>
      </c>
      <c r="E454">
        <f>COUNTIF(F454:SB454,"&lt;"&amp;1)</f>
        <v>0</v>
      </c>
      <c r="F454" s="2">
        <v>0.03804347826086957</v>
      </c>
      <c r="G454" s="2">
        <v>0.07142857142857142</v>
      </c>
      <c r="H454" s="2">
        <v>0.1578947368421053</v>
      </c>
      <c r="I454" s="2">
        <v>0</v>
      </c>
      <c r="J454" s="2">
        <v>0</v>
      </c>
      <c r="K454" s="2">
        <v>0</v>
      </c>
      <c r="L454" s="2">
        <v>0.6666666666666666</v>
      </c>
      <c r="M454" s="2">
        <v>0</v>
      </c>
      <c r="N454" s="2">
        <v>0</v>
      </c>
      <c r="O454" s="2">
        <v>0.1666666666666667</v>
      </c>
      <c r="P454" s="2">
        <v>0.2682926829268293</v>
      </c>
      <c r="Q454" s="2">
        <v>0.03030303030303031</v>
      </c>
      <c r="R454" s="2">
        <v>0</v>
      </c>
      <c r="S454" s="2">
        <v>0</v>
      </c>
    </row>
    <row r="455" spans="1:19">
      <c r="A455" s="2" t="s">
        <v>485</v>
      </c>
      <c r="B455" s="2">
        <f>MID(A455,1+FIND("|",SUBSTITUTE(A455,"/","|",LEN(A455)-LEN(SUBSTITUTE(A455,"/","")))),100)</f>
        <v>0</v>
      </c>
      <c r="C455">
        <f>COUNTIF(F455:SB455,"&gt;"&amp;0)</f>
        <v>0</v>
      </c>
      <c r="D455">
        <f>COUNTIF(F455:SB455,"="&amp;1)</f>
        <v>0</v>
      </c>
      <c r="E455">
        <f>COUNTIF(F455:SB455,"&lt;"&amp;1)</f>
        <v>0</v>
      </c>
      <c r="F455" s="2">
        <v>0.03804347826086957</v>
      </c>
      <c r="G455" s="2">
        <v>0.07142857142857142</v>
      </c>
      <c r="H455" s="2">
        <v>0.1578947368421053</v>
      </c>
      <c r="I455" s="2">
        <v>0</v>
      </c>
      <c r="J455" s="2">
        <v>0</v>
      </c>
      <c r="K455" s="2">
        <v>0</v>
      </c>
      <c r="L455" s="2">
        <v>0.6666666666666666</v>
      </c>
      <c r="M455" s="2">
        <v>0</v>
      </c>
      <c r="N455" s="2">
        <v>0</v>
      </c>
      <c r="O455" s="2">
        <v>0.1666666666666667</v>
      </c>
      <c r="P455" s="2">
        <v>0.2682926829268293</v>
      </c>
      <c r="Q455" s="2">
        <v>0.03030303030303031</v>
      </c>
      <c r="R455" s="2">
        <v>0</v>
      </c>
      <c r="S455" s="2">
        <v>0</v>
      </c>
    </row>
    <row r="456" spans="1:19">
      <c r="A456" s="2" t="s">
        <v>486</v>
      </c>
      <c r="B456" s="2">
        <f>MID(A456,1+FIND("|",SUBSTITUTE(A456,"/","|",LEN(A456)-LEN(SUBSTITUTE(A456,"/","")))),100)</f>
        <v>0</v>
      </c>
      <c r="C456">
        <f>COUNTIF(F456:SB456,"&gt;"&amp;0)</f>
        <v>0</v>
      </c>
      <c r="D456">
        <f>COUNTIF(F456:SB456,"="&amp;1)</f>
        <v>0</v>
      </c>
      <c r="E456">
        <f>COUNTIF(F456:SB456,"&lt;"&amp;1)</f>
        <v>0</v>
      </c>
      <c r="F456" s="2">
        <v>0.005434782608695652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0.06504065040650407</v>
      </c>
      <c r="Q456" s="2">
        <v>0</v>
      </c>
      <c r="R456" s="2">
        <v>0</v>
      </c>
      <c r="S456" s="2">
        <v>0</v>
      </c>
    </row>
    <row r="457" spans="1:19">
      <c r="A457" s="2" t="s">
        <v>487</v>
      </c>
      <c r="B457" s="2">
        <f>MID(A457,1+FIND("|",SUBSTITUTE(A457,"/","|",LEN(A457)-LEN(SUBSTITUTE(A457,"/","")))),100)</f>
        <v>0</v>
      </c>
      <c r="C457">
        <f>COUNTIF(F457:SB457,"&gt;"&amp;0)</f>
        <v>0</v>
      </c>
      <c r="D457">
        <f>COUNTIF(F457:SB457,"="&amp;1)</f>
        <v>0</v>
      </c>
      <c r="E457">
        <f>COUNTIF(F457:SB457,"&lt;"&amp;1)</f>
        <v>0</v>
      </c>
      <c r="F457" s="2">
        <v>0.005434782608695652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0.06504065040650407</v>
      </c>
      <c r="Q457" s="2">
        <v>0</v>
      </c>
      <c r="R457" s="2">
        <v>0</v>
      </c>
      <c r="S457" s="2">
        <v>0</v>
      </c>
    </row>
    <row r="458" spans="1:19">
      <c r="A458" s="2" t="s">
        <v>488</v>
      </c>
      <c r="B458" s="2">
        <f>MID(A458,1+FIND("|",SUBSTITUTE(A458,"/","|",LEN(A458)-LEN(SUBSTITUTE(A458,"/","")))),100)</f>
        <v>0</v>
      </c>
      <c r="C458">
        <f>COUNTIF(F458:SB458,"&gt;"&amp;0)</f>
        <v>0</v>
      </c>
      <c r="D458">
        <f>COUNTIF(F458:SB458,"="&amp;1)</f>
        <v>0</v>
      </c>
      <c r="E458">
        <f>COUNTIF(F458:SB458,"&lt;"&amp;1)</f>
        <v>0</v>
      </c>
      <c r="F458" s="2">
        <v>0.03260869565217391</v>
      </c>
      <c r="G458" s="2">
        <v>0.07142857142857142</v>
      </c>
      <c r="H458" s="2">
        <v>0.1578947368421053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0.1666666666666667</v>
      </c>
      <c r="P458" s="2">
        <v>0.2113821138211383</v>
      </c>
      <c r="Q458" s="2">
        <v>0.03030303030303031</v>
      </c>
      <c r="R458" s="2">
        <v>0</v>
      </c>
      <c r="S458" s="2">
        <v>0</v>
      </c>
    </row>
    <row r="459" spans="1:19">
      <c r="A459" s="2" t="s">
        <v>489</v>
      </c>
      <c r="B459" s="2">
        <f>MID(A459,1+FIND("|",SUBSTITUTE(A459,"/","|",LEN(A459)-LEN(SUBSTITUTE(A459,"/","")))),100)</f>
        <v>0</v>
      </c>
      <c r="C459">
        <f>COUNTIF(F459:SB459,"&gt;"&amp;0)</f>
        <v>0</v>
      </c>
      <c r="D459">
        <f>COUNTIF(F459:SB459,"="&amp;1)</f>
        <v>0</v>
      </c>
      <c r="E459">
        <f>COUNTIF(F459:SB459,"&lt;"&amp;1)</f>
        <v>0</v>
      </c>
      <c r="F459" s="2">
        <v>0.03260869565217391</v>
      </c>
      <c r="G459" s="2">
        <v>0.07142857142857142</v>
      </c>
      <c r="H459" s="2">
        <v>0.1578947368421053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0.1666666666666667</v>
      </c>
      <c r="P459" s="2">
        <v>0.2113821138211383</v>
      </c>
      <c r="Q459" s="2">
        <v>0.03030303030303031</v>
      </c>
      <c r="R459" s="2">
        <v>0</v>
      </c>
      <c r="S459" s="2">
        <v>0</v>
      </c>
    </row>
    <row r="460" spans="1:19">
      <c r="A460" s="2" t="s">
        <v>490</v>
      </c>
      <c r="B460" s="2">
        <f>MID(A460,1+FIND("|",SUBSTITUTE(A460,"/","|",LEN(A460)-LEN(SUBSTITUTE(A460,"/","")))),100)</f>
        <v>0</v>
      </c>
      <c r="C460">
        <f>COUNTIF(F460:SB460,"&gt;"&amp;0)</f>
        <v>0</v>
      </c>
      <c r="D460">
        <f>COUNTIF(F460:SB460,"="&amp;1)</f>
        <v>0</v>
      </c>
      <c r="E460">
        <f>COUNTIF(F460:SB460,"&lt;"&amp;1)</f>
        <v>0</v>
      </c>
      <c r="F460" s="2">
        <v>0.03260869565217391</v>
      </c>
      <c r="G460" s="2">
        <v>0.07142857142857142</v>
      </c>
      <c r="H460" s="2">
        <v>0.1578947368421053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0.1666666666666667</v>
      </c>
      <c r="P460" s="2">
        <v>0.2113821138211383</v>
      </c>
      <c r="Q460" s="2">
        <v>0.03030303030303031</v>
      </c>
      <c r="R460" s="2">
        <v>0</v>
      </c>
      <c r="S460" s="2">
        <v>0</v>
      </c>
    </row>
    <row r="461" spans="1:19">
      <c r="A461" s="2" t="s">
        <v>491</v>
      </c>
      <c r="B461" s="2">
        <f>MID(A461,1+FIND("|",SUBSTITUTE(A461,"/","|",LEN(A461)-LEN(SUBSTITUTE(A461,"/","")))),100)</f>
        <v>0</v>
      </c>
      <c r="C461">
        <f>COUNTIF(F461:SB461,"&gt;"&amp;0)</f>
        <v>0</v>
      </c>
      <c r="D461">
        <f>COUNTIF(F461:SB461,"="&amp;1)</f>
        <v>0</v>
      </c>
      <c r="E461">
        <f>COUNTIF(F461:SB461,"&lt;"&amp;1)</f>
        <v>0</v>
      </c>
      <c r="F461" s="2">
        <v>0.03804347826086957</v>
      </c>
      <c r="G461" s="2">
        <v>0.07142857142857142</v>
      </c>
      <c r="H461" s="2">
        <v>0.1578947368421053</v>
      </c>
      <c r="I461" s="2">
        <v>0</v>
      </c>
      <c r="J461" s="2">
        <v>0</v>
      </c>
      <c r="K461" s="2">
        <v>0</v>
      </c>
      <c r="L461" s="2">
        <v>0.6666666666666666</v>
      </c>
      <c r="M461" s="2">
        <v>0</v>
      </c>
      <c r="N461" s="2">
        <v>0</v>
      </c>
      <c r="O461" s="2">
        <v>0.1666666666666667</v>
      </c>
      <c r="P461" s="2">
        <v>0.2682926829268293</v>
      </c>
      <c r="Q461" s="2">
        <v>0.03030303030303031</v>
      </c>
      <c r="R461" s="2">
        <v>0</v>
      </c>
      <c r="S461" s="2">
        <v>0</v>
      </c>
    </row>
    <row r="462" spans="1:19">
      <c r="A462" s="2" t="s">
        <v>492</v>
      </c>
      <c r="B462" s="2">
        <f>MID(A462,1+FIND("|",SUBSTITUTE(A462,"/","|",LEN(A462)-LEN(SUBSTITUTE(A462,"/","")))),100)</f>
        <v>0</v>
      </c>
      <c r="C462">
        <f>COUNTIF(F462:SB462,"&gt;"&amp;0)</f>
        <v>0</v>
      </c>
      <c r="D462">
        <f>COUNTIF(F462:SB462,"="&amp;1)</f>
        <v>0</v>
      </c>
      <c r="E462">
        <f>COUNTIF(F462:SB462,"&lt;"&amp;1)</f>
        <v>0</v>
      </c>
      <c r="F462" s="2">
        <v>0.0108695652173913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0.02439024390243903</v>
      </c>
      <c r="Q462" s="2">
        <v>0</v>
      </c>
      <c r="R462" s="2">
        <v>0</v>
      </c>
      <c r="S462" s="2">
        <v>0</v>
      </c>
    </row>
    <row r="463" spans="1:19">
      <c r="A463" s="2" t="s">
        <v>493</v>
      </c>
      <c r="B463" s="2">
        <f>MID(A463,1+FIND("|",SUBSTITUTE(A463,"/","|",LEN(A463)-LEN(SUBSTITUTE(A463,"/","")))),100)</f>
        <v>0</v>
      </c>
      <c r="C463">
        <f>COUNTIF(F463:SB463,"&gt;"&amp;0)</f>
        <v>0</v>
      </c>
      <c r="D463">
        <f>COUNTIF(F463:SB463,"="&amp;1)</f>
        <v>0</v>
      </c>
      <c r="E463">
        <f>COUNTIF(F463:SB463,"&lt;"&amp;1)</f>
        <v>0</v>
      </c>
      <c r="F463" s="2">
        <v>0.0108695652173913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0.02439024390243903</v>
      </c>
      <c r="Q463" s="2">
        <v>0</v>
      </c>
      <c r="R463" s="2">
        <v>0</v>
      </c>
      <c r="S463" s="2">
        <v>0</v>
      </c>
    </row>
    <row r="464" spans="1:19">
      <c r="A464" s="2" t="s">
        <v>494</v>
      </c>
      <c r="B464" s="2">
        <f>MID(A464,1+FIND("|",SUBSTITUTE(A464,"/","|",LEN(A464)-LEN(SUBSTITUTE(A464,"/","")))),100)</f>
        <v>0</v>
      </c>
      <c r="C464">
        <f>COUNTIF(F464:SB464,"&gt;"&amp;0)</f>
        <v>0</v>
      </c>
      <c r="D464">
        <f>COUNTIF(F464:SB464,"="&amp;1)</f>
        <v>0</v>
      </c>
      <c r="E464">
        <f>COUNTIF(F464:SB464,"&lt;"&amp;1)</f>
        <v>0</v>
      </c>
      <c r="F464" s="2">
        <v>0.0108695652173913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0.02439024390243903</v>
      </c>
      <c r="Q464" s="2">
        <v>0</v>
      </c>
      <c r="R464" s="2">
        <v>0</v>
      </c>
      <c r="S464" s="2">
        <v>0</v>
      </c>
    </row>
    <row r="465" spans="1:19">
      <c r="A465" s="2" t="s">
        <v>495</v>
      </c>
      <c r="B465" s="2">
        <f>MID(A465,1+FIND("|",SUBSTITUTE(A465,"/","|",LEN(A465)-LEN(SUBSTITUTE(A465,"/","")))),100)</f>
        <v>0</v>
      </c>
      <c r="C465">
        <f>COUNTIF(F465:SB465,"&gt;"&amp;0)</f>
        <v>0</v>
      </c>
      <c r="D465">
        <f>COUNTIF(F465:SB465,"="&amp;1)</f>
        <v>0</v>
      </c>
      <c r="E465">
        <f>COUNTIF(F465:SB465,"&lt;"&amp;1)</f>
        <v>0</v>
      </c>
      <c r="F465" s="2">
        <v>0.0108695652173913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0.02439024390243903</v>
      </c>
      <c r="Q465" s="2">
        <v>0</v>
      </c>
      <c r="R465" s="2">
        <v>0</v>
      </c>
      <c r="S465" s="2">
        <v>0</v>
      </c>
    </row>
    <row r="466" spans="1:19">
      <c r="A466" s="2" t="s">
        <v>496</v>
      </c>
      <c r="B466" s="2">
        <f>MID(A466,1+FIND("|",SUBSTITUTE(A466,"/","|",LEN(A466)-LEN(SUBSTITUTE(A466,"/","")))),100)</f>
        <v>0</v>
      </c>
      <c r="C466">
        <f>COUNTIF(F466:SB466,"&gt;"&amp;0)</f>
        <v>0</v>
      </c>
      <c r="D466">
        <f>COUNTIF(F466:SB466,"="&amp;1)</f>
        <v>0</v>
      </c>
      <c r="E466">
        <f>COUNTIF(F466:SB466,"&lt;"&amp;1)</f>
        <v>0</v>
      </c>
      <c r="F466" s="2">
        <v>0.0108695652173913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0.02439024390243903</v>
      </c>
      <c r="Q466" s="2">
        <v>0</v>
      </c>
      <c r="R466" s="2">
        <v>0</v>
      </c>
      <c r="S466" s="2">
        <v>0</v>
      </c>
    </row>
    <row r="467" spans="1:19">
      <c r="A467" s="2" t="s">
        <v>497</v>
      </c>
      <c r="B467" s="2">
        <f>MID(A467,1+FIND("|",SUBSTITUTE(A467,"/","|",LEN(A467)-LEN(SUBSTITUTE(A467,"/","")))),100)</f>
        <v>0</v>
      </c>
      <c r="C467">
        <f>COUNTIF(F467:SB467,"&gt;"&amp;0)</f>
        <v>0</v>
      </c>
      <c r="D467">
        <f>COUNTIF(F467:SB467,"="&amp;1)</f>
        <v>0</v>
      </c>
      <c r="E467">
        <f>COUNTIF(F467:SB467,"&lt;"&amp;1)</f>
        <v>0</v>
      </c>
      <c r="F467" s="2">
        <v>0.0108695652173913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0.02439024390243903</v>
      </c>
      <c r="Q467" s="2">
        <v>0</v>
      </c>
      <c r="R467" s="2">
        <v>0</v>
      </c>
      <c r="S467" s="2">
        <v>0</v>
      </c>
    </row>
    <row r="468" spans="1:19">
      <c r="A468" s="2" t="s">
        <v>498</v>
      </c>
      <c r="B468" s="2">
        <f>MID(A468,1+FIND("|",SUBSTITUTE(A468,"/","|",LEN(A468)-LEN(SUBSTITUTE(A468,"/","")))),100)</f>
        <v>0</v>
      </c>
      <c r="C468">
        <f>COUNTIF(F468:SB468,"&gt;"&amp;0)</f>
        <v>0</v>
      </c>
      <c r="D468">
        <f>COUNTIF(F468:SB468,"="&amp;1)</f>
        <v>0</v>
      </c>
      <c r="E468">
        <f>COUNTIF(F468:SB468,"&lt;"&amp;1)</f>
        <v>0</v>
      </c>
      <c r="F468" s="2">
        <v>0.03804347826086957</v>
      </c>
      <c r="G468" s="2">
        <v>0.07142857142857142</v>
      </c>
      <c r="H468" s="2">
        <v>0.1578947368421053</v>
      </c>
      <c r="I468" s="2">
        <v>0</v>
      </c>
      <c r="J468" s="2">
        <v>0</v>
      </c>
      <c r="K468" s="2">
        <v>0</v>
      </c>
      <c r="L468" s="2">
        <v>0.6666666666666666</v>
      </c>
      <c r="M468" s="2">
        <v>0</v>
      </c>
      <c r="N468" s="2">
        <v>0</v>
      </c>
      <c r="O468" s="2">
        <v>0.1666666666666667</v>
      </c>
      <c r="P468" s="2">
        <v>0.2682926829268293</v>
      </c>
      <c r="Q468" s="2">
        <v>0.03030303030303031</v>
      </c>
      <c r="R468" s="2">
        <v>0</v>
      </c>
      <c r="S468" s="2">
        <v>0</v>
      </c>
    </row>
    <row r="469" spans="1:19">
      <c r="A469" s="2" t="s">
        <v>499</v>
      </c>
      <c r="B469" s="2">
        <f>MID(A469,1+FIND("|",SUBSTITUTE(A469,"/","|",LEN(A469)-LEN(SUBSTITUTE(A469,"/","")))),100)</f>
        <v>0</v>
      </c>
      <c r="C469">
        <f>COUNTIF(F469:SB469,"&gt;"&amp;0)</f>
        <v>0</v>
      </c>
      <c r="D469">
        <f>COUNTIF(F469:SB469,"="&amp;1)</f>
        <v>0</v>
      </c>
      <c r="E469">
        <f>COUNTIF(F469:SB469,"&lt;"&amp;1)</f>
        <v>0</v>
      </c>
      <c r="F469" s="2">
        <v>0.03804347826086957</v>
      </c>
      <c r="G469" s="2">
        <v>0.07142857142857142</v>
      </c>
      <c r="H469" s="2">
        <v>0.1578947368421053</v>
      </c>
      <c r="I469" s="2">
        <v>0</v>
      </c>
      <c r="J469" s="2">
        <v>0</v>
      </c>
      <c r="K469" s="2">
        <v>0</v>
      </c>
      <c r="L469" s="2">
        <v>0.6666666666666666</v>
      </c>
      <c r="M469" s="2">
        <v>0</v>
      </c>
      <c r="N469" s="2">
        <v>0</v>
      </c>
      <c r="O469" s="2">
        <v>0.1666666666666667</v>
      </c>
      <c r="P469" s="2">
        <v>0.2682926829268293</v>
      </c>
      <c r="Q469" s="2">
        <v>0.03030303030303031</v>
      </c>
      <c r="R469" s="2">
        <v>0</v>
      </c>
      <c r="S469" s="2">
        <v>0</v>
      </c>
    </row>
    <row r="470" spans="1:19">
      <c r="A470" s="2" t="s">
        <v>500</v>
      </c>
      <c r="B470" s="2">
        <f>MID(A470,1+FIND("|",SUBSTITUTE(A470,"/","|",LEN(A470)-LEN(SUBSTITUTE(A470,"/","")))),100)</f>
        <v>0</v>
      </c>
      <c r="C470">
        <f>COUNTIF(F470:SB470,"&gt;"&amp;0)</f>
        <v>0</v>
      </c>
      <c r="D470">
        <f>COUNTIF(F470:SB470,"="&amp;1)</f>
        <v>0</v>
      </c>
      <c r="E470">
        <f>COUNTIF(F470:SB470,"&lt;"&amp;1)</f>
        <v>0</v>
      </c>
      <c r="F470" s="2">
        <v>0.03804347826086957</v>
      </c>
      <c r="G470" s="2">
        <v>0.07142857142857142</v>
      </c>
      <c r="H470" s="2">
        <v>0.1578947368421053</v>
      </c>
      <c r="I470" s="2">
        <v>0</v>
      </c>
      <c r="J470" s="2">
        <v>0</v>
      </c>
      <c r="K470" s="2">
        <v>0</v>
      </c>
      <c r="L470" s="2">
        <v>0.6666666666666666</v>
      </c>
      <c r="M470" s="2">
        <v>0</v>
      </c>
      <c r="N470" s="2">
        <v>0</v>
      </c>
      <c r="O470" s="2">
        <v>0.1666666666666667</v>
      </c>
      <c r="P470" s="2">
        <v>0.2682926829268293</v>
      </c>
      <c r="Q470" s="2">
        <v>0.03030303030303031</v>
      </c>
      <c r="R470" s="2">
        <v>0</v>
      </c>
      <c r="S470" s="2">
        <v>0</v>
      </c>
    </row>
    <row r="471" spans="1:19">
      <c r="A471" s="2" t="s">
        <v>501</v>
      </c>
      <c r="B471" s="2">
        <f>MID(A471,1+FIND("|",SUBSTITUTE(A471,"/","|",LEN(A471)-LEN(SUBSTITUTE(A471,"/","")))),100)</f>
        <v>0</v>
      </c>
      <c r="C471">
        <f>COUNTIF(F471:SB471,"&gt;"&amp;0)</f>
        <v>0</v>
      </c>
      <c r="D471">
        <f>COUNTIF(F471:SB471,"="&amp;1)</f>
        <v>0</v>
      </c>
      <c r="E471">
        <f>COUNTIF(F471:SB471,"&lt;"&amp;1)</f>
        <v>0</v>
      </c>
      <c r="F471" s="2">
        <v>0.03804347826086957</v>
      </c>
      <c r="G471" s="2">
        <v>0.07142857142857142</v>
      </c>
      <c r="H471" s="2">
        <v>0.1578947368421053</v>
      </c>
      <c r="I471" s="2">
        <v>0</v>
      </c>
      <c r="J471" s="2">
        <v>0</v>
      </c>
      <c r="K471" s="2">
        <v>0</v>
      </c>
      <c r="L471" s="2">
        <v>0.6666666666666666</v>
      </c>
      <c r="M471" s="2">
        <v>0</v>
      </c>
      <c r="N471" s="2">
        <v>0</v>
      </c>
      <c r="O471" s="2">
        <v>0.1666666666666667</v>
      </c>
      <c r="P471" s="2">
        <v>0.2682926829268293</v>
      </c>
      <c r="Q471" s="2">
        <v>0.03030303030303031</v>
      </c>
      <c r="R471" s="2">
        <v>0</v>
      </c>
      <c r="S471" s="2">
        <v>0</v>
      </c>
    </row>
    <row r="472" spans="1:19">
      <c r="A472" s="2" t="s">
        <v>502</v>
      </c>
      <c r="B472" s="2">
        <f>MID(A472,1+FIND("|",SUBSTITUTE(A472,"/","|",LEN(A472)-LEN(SUBSTITUTE(A472,"/","")))),100)</f>
        <v>0</v>
      </c>
      <c r="C472">
        <f>COUNTIF(F472:SB472,"&gt;"&amp;0)</f>
        <v>0</v>
      </c>
      <c r="D472">
        <f>COUNTIF(F472:SB472,"="&amp;1)</f>
        <v>0</v>
      </c>
      <c r="E472">
        <f>COUNTIF(F472:SB472,"&lt;"&amp;1)</f>
        <v>0</v>
      </c>
      <c r="F472" s="2">
        <v>0.03804347826086957</v>
      </c>
      <c r="G472" s="2">
        <v>0.07142857142857142</v>
      </c>
      <c r="H472" s="2">
        <v>0.1578947368421053</v>
      </c>
      <c r="I472" s="2">
        <v>0</v>
      </c>
      <c r="J472" s="2">
        <v>0</v>
      </c>
      <c r="K472" s="2">
        <v>0</v>
      </c>
      <c r="L472" s="2">
        <v>0.6666666666666666</v>
      </c>
      <c r="M472" s="2">
        <v>0</v>
      </c>
      <c r="N472" s="2">
        <v>0</v>
      </c>
      <c r="O472" s="2">
        <v>0.1666666666666667</v>
      </c>
      <c r="P472" s="2">
        <v>0.2682926829268293</v>
      </c>
      <c r="Q472" s="2">
        <v>0.03030303030303031</v>
      </c>
      <c r="R472" s="2">
        <v>0</v>
      </c>
      <c r="S472" s="2">
        <v>0</v>
      </c>
    </row>
    <row r="473" spans="1:19">
      <c r="A473" s="2" t="s">
        <v>503</v>
      </c>
      <c r="B473" s="2">
        <f>MID(A473,1+FIND("|",SUBSTITUTE(A473,"/","|",LEN(A473)-LEN(SUBSTITUTE(A473,"/","")))),100)</f>
        <v>0</v>
      </c>
      <c r="C473">
        <f>COUNTIF(F473:SB473,"&gt;"&amp;0)</f>
        <v>0</v>
      </c>
      <c r="D473">
        <f>COUNTIF(F473:SB473,"="&amp;1)</f>
        <v>0</v>
      </c>
      <c r="E473">
        <f>COUNTIF(F473:SB473,"&lt;"&amp;1)</f>
        <v>0</v>
      </c>
      <c r="F473" s="2">
        <v>0.005434782608695652</v>
      </c>
      <c r="G473" s="2">
        <v>0</v>
      </c>
      <c r="H473" s="2">
        <v>0.05263157894736842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0.1666666666666667</v>
      </c>
      <c r="P473" s="2">
        <v>0.04878048780487805</v>
      </c>
      <c r="Q473" s="2">
        <v>0</v>
      </c>
      <c r="R473" s="2">
        <v>0</v>
      </c>
      <c r="S473" s="2">
        <v>0</v>
      </c>
    </row>
    <row r="474" spans="1:19">
      <c r="A474" s="2" t="s">
        <v>504</v>
      </c>
      <c r="B474" s="2">
        <f>MID(A474,1+FIND("|",SUBSTITUTE(A474,"/","|",LEN(A474)-LEN(SUBSTITUTE(A474,"/","")))),100)</f>
        <v>0</v>
      </c>
      <c r="C474">
        <f>COUNTIF(F474:SB474,"&gt;"&amp;0)</f>
        <v>0</v>
      </c>
      <c r="D474">
        <f>COUNTIF(F474:SB474,"="&amp;1)</f>
        <v>0</v>
      </c>
      <c r="E474">
        <f>COUNTIF(F474:SB474,"&lt;"&amp;1)</f>
        <v>0</v>
      </c>
      <c r="F474" s="2">
        <v>0</v>
      </c>
      <c r="G474" s="2">
        <v>0</v>
      </c>
      <c r="H474" s="2">
        <v>0.05263157894736842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0.1666666666666667</v>
      </c>
      <c r="P474" s="2">
        <v>0.03252032520325204</v>
      </c>
      <c r="Q474" s="2">
        <v>0</v>
      </c>
      <c r="R474" s="2">
        <v>0</v>
      </c>
      <c r="S474" s="2">
        <v>0</v>
      </c>
    </row>
    <row r="475" spans="1:19">
      <c r="A475" s="2" t="s">
        <v>505</v>
      </c>
      <c r="B475" s="2">
        <f>MID(A475,1+FIND("|",SUBSTITUTE(A475,"/","|",LEN(A475)-LEN(SUBSTITUTE(A475,"/","")))),100)</f>
        <v>0</v>
      </c>
      <c r="C475">
        <f>COUNTIF(F475:SB475,"&gt;"&amp;0)</f>
        <v>0</v>
      </c>
      <c r="D475">
        <f>COUNTIF(F475:SB475,"="&amp;1)</f>
        <v>0</v>
      </c>
      <c r="E475">
        <f>COUNTIF(F475:SB475,"&lt;"&amp;1)</f>
        <v>0</v>
      </c>
      <c r="F475" s="2">
        <v>0</v>
      </c>
      <c r="G475" s="2">
        <v>0</v>
      </c>
      <c r="H475" s="2">
        <v>0.05263157894736842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0.1666666666666667</v>
      </c>
      <c r="P475" s="2">
        <v>0.03252032520325204</v>
      </c>
      <c r="Q475" s="2">
        <v>0</v>
      </c>
      <c r="R475" s="2">
        <v>0</v>
      </c>
      <c r="S475" s="2">
        <v>0</v>
      </c>
    </row>
    <row r="476" spans="1:19">
      <c r="A476" s="2" t="s">
        <v>506</v>
      </c>
      <c r="B476" s="2">
        <f>MID(A476,1+FIND("|",SUBSTITUTE(A476,"/","|",LEN(A476)-LEN(SUBSTITUTE(A476,"/","")))),100)</f>
        <v>0</v>
      </c>
      <c r="C476">
        <f>COUNTIF(F476:SB476,"&gt;"&amp;0)</f>
        <v>0</v>
      </c>
      <c r="D476">
        <f>COUNTIF(F476:SB476,"="&amp;1)</f>
        <v>0</v>
      </c>
      <c r="E476">
        <f>COUNTIF(F476:SB476,"&lt;"&amp;1)</f>
        <v>0</v>
      </c>
      <c r="F476" s="2">
        <v>0.03804347826086957</v>
      </c>
      <c r="G476" s="2">
        <v>0.07142857142857142</v>
      </c>
      <c r="H476" s="2">
        <v>0.1578947368421053</v>
      </c>
      <c r="I476" s="2">
        <v>0</v>
      </c>
      <c r="J476" s="2">
        <v>0</v>
      </c>
      <c r="K476" s="2">
        <v>0</v>
      </c>
      <c r="L476" s="2">
        <v>0.6666666666666666</v>
      </c>
      <c r="M476" s="2">
        <v>0</v>
      </c>
      <c r="N476" s="2">
        <v>0</v>
      </c>
      <c r="O476" s="2">
        <v>0.1666666666666667</v>
      </c>
      <c r="P476" s="2">
        <v>0.2682926829268293</v>
      </c>
      <c r="Q476" s="2">
        <v>0.03030303030303031</v>
      </c>
      <c r="R476" s="2">
        <v>0</v>
      </c>
      <c r="S476" s="2">
        <v>0</v>
      </c>
    </row>
    <row r="477" spans="1:19">
      <c r="A477" s="2" t="s">
        <v>507</v>
      </c>
      <c r="B477" s="2">
        <f>MID(A477,1+FIND("|",SUBSTITUTE(A477,"/","|",LEN(A477)-LEN(SUBSTITUTE(A477,"/","")))),100)</f>
        <v>0</v>
      </c>
      <c r="C477">
        <f>COUNTIF(F477:SB477,"&gt;"&amp;0)</f>
        <v>0</v>
      </c>
      <c r="D477">
        <f>COUNTIF(F477:SB477,"="&amp;1)</f>
        <v>0</v>
      </c>
      <c r="E477">
        <f>COUNTIF(F477:SB477,"&lt;"&amp;1)</f>
        <v>0</v>
      </c>
      <c r="F477" s="2">
        <v>0.03804347826086957</v>
      </c>
      <c r="G477" s="2">
        <v>0.07142857142857142</v>
      </c>
      <c r="H477" s="2">
        <v>0.1578947368421053</v>
      </c>
      <c r="I477" s="2">
        <v>0</v>
      </c>
      <c r="J477" s="2">
        <v>0</v>
      </c>
      <c r="K477" s="2">
        <v>0</v>
      </c>
      <c r="L477" s="2">
        <v>0.6666666666666666</v>
      </c>
      <c r="M477" s="2">
        <v>0</v>
      </c>
      <c r="N477" s="2">
        <v>0</v>
      </c>
      <c r="O477" s="2">
        <v>0.1666666666666667</v>
      </c>
      <c r="P477" s="2">
        <v>0.2682926829268293</v>
      </c>
      <c r="Q477" s="2">
        <v>0.03030303030303031</v>
      </c>
      <c r="R477" s="2">
        <v>0</v>
      </c>
      <c r="S477" s="2">
        <v>0</v>
      </c>
    </row>
    <row r="478" spans="1:19">
      <c r="A478" s="2" t="s">
        <v>508</v>
      </c>
      <c r="B478" s="2">
        <f>MID(A478,1+FIND("|",SUBSTITUTE(A478,"/","|",LEN(A478)-LEN(SUBSTITUTE(A478,"/","")))),100)</f>
        <v>0</v>
      </c>
      <c r="C478">
        <f>COUNTIF(F478:SB478,"&gt;"&amp;0)</f>
        <v>0</v>
      </c>
      <c r="D478">
        <f>COUNTIF(F478:SB478,"="&amp;1)</f>
        <v>0</v>
      </c>
      <c r="E478">
        <f>COUNTIF(F478:SB478,"&lt;"&amp;1)</f>
        <v>0</v>
      </c>
      <c r="F478" s="2">
        <v>0.03804347826086957</v>
      </c>
      <c r="G478" s="2">
        <v>0.07142857142857142</v>
      </c>
      <c r="H478" s="2">
        <v>0.1578947368421053</v>
      </c>
      <c r="I478" s="2">
        <v>0</v>
      </c>
      <c r="J478" s="2">
        <v>0</v>
      </c>
      <c r="K478" s="2">
        <v>0</v>
      </c>
      <c r="L478" s="2">
        <v>0.6666666666666666</v>
      </c>
      <c r="M478" s="2">
        <v>0</v>
      </c>
      <c r="N478" s="2">
        <v>0</v>
      </c>
      <c r="O478" s="2">
        <v>0.1666666666666667</v>
      </c>
      <c r="P478" s="2">
        <v>0.2682926829268293</v>
      </c>
      <c r="Q478" s="2">
        <v>0.03030303030303031</v>
      </c>
      <c r="R478" s="2">
        <v>0</v>
      </c>
      <c r="S478" s="2">
        <v>0</v>
      </c>
    </row>
    <row r="479" spans="1:19">
      <c r="A479" s="2" t="s">
        <v>509</v>
      </c>
      <c r="B479" s="2">
        <f>MID(A479,1+FIND("|",SUBSTITUTE(A479,"/","|",LEN(A479)-LEN(SUBSTITUTE(A479,"/","")))),100)</f>
        <v>0</v>
      </c>
      <c r="C479">
        <f>COUNTIF(F479:SB479,"&gt;"&amp;0)</f>
        <v>0</v>
      </c>
      <c r="D479">
        <f>COUNTIF(F479:SB479,"="&amp;1)</f>
        <v>0</v>
      </c>
      <c r="E479">
        <f>COUNTIF(F479:SB479,"&lt;"&amp;1)</f>
        <v>0</v>
      </c>
      <c r="F479" s="2">
        <v>0.03804347826086957</v>
      </c>
      <c r="G479" s="2">
        <v>0.07142857142857142</v>
      </c>
      <c r="H479" s="2">
        <v>0.1578947368421053</v>
      </c>
      <c r="I479" s="2">
        <v>0</v>
      </c>
      <c r="J479" s="2">
        <v>0</v>
      </c>
      <c r="K479" s="2">
        <v>0</v>
      </c>
      <c r="L479" s="2">
        <v>0.6666666666666666</v>
      </c>
      <c r="M479" s="2">
        <v>0</v>
      </c>
      <c r="N479" s="2">
        <v>0</v>
      </c>
      <c r="O479" s="2">
        <v>0.1666666666666667</v>
      </c>
      <c r="P479" s="2">
        <v>0.2682926829268293</v>
      </c>
      <c r="Q479" s="2">
        <v>0.03030303030303031</v>
      </c>
      <c r="R479" s="2">
        <v>0</v>
      </c>
      <c r="S479" s="2">
        <v>0</v>
      </c>
    </row>
    <row r="480" spans="1:19">
      <c r="A480" s="2" t="s">
        <v>510</v>
      </c>
      <c r="B480" s="2">
        <f>MID(A480,1+FIND("|",SUBSTITUTE(A480,"/","|",LEN(A480)-LEN(SUBSTITUTE(A480,"/","")))),100)</f>
        <v>0</v>
      </c>
      <c r="C480">
        <f>COUNTIF(F480:SB480,"&gt;"&amp;0)</f>
        <v>0</v>
      </c>
      <c r="D480">
        <f>COUNTIF(F480:SB480,"="&amp;1)</f>
        <v>0</v>
      </c>
      <c r="E480">
        <f>COUNTIF(F480:SB480,"&lt;"&amp;1)</f>
        <v>0</v>
      </c>
      <c r="F480" s="2">
        <v>0.03804347826086957</v>
      </c>
      <c r="G480" s="2">
        <v>0.07142857142857142</v>
      </c>
      <c r="H480" s="2">
        <v>0.1578947368421053</v>
      </c>
      <c r="I480" s="2">
        <v>0</v>
      </c>
      <c r="J480" s="2">
        <v>0</v>
      </c>
      <c r="K480" s="2">
        <v>0</v>
      </c>
      <c r="L480" s="2">
        <v>0.6666666666666666</v>
      </c>
      <c r="M480" s="2">
        <v>0</v>
      </c>
      <c r="N480" s="2">
        <v>0</v>
      </c>
      <c r="O480" s="2">
        <v>0.1666666666666667</v>
      </c>
      <c r="P480" s="2">
        <v>0.2682926829268293</v>
      </c>
      <c r="Q480" s="2">
        <v>0.03030303030303031</v>
      </c>
      <c r="R480" s="2">
        <v>0</v>
      </c>
      <c r="S480" s="2">
        <v>0</v>
      </c>
    </row>
    <row r="481" spans="1:19">
      <c r="A481" s="2" t="s">
        <v>511</v>
      </c>
      <c r="B481" s="2">
        <f>MID(A481,1+FIND("|",SUBSTITUTE(A481,"/","|",LEN(A481)-LEN(SUBSTITUTE(A481,"/","")))),100)</f>
        <v>0</v>
      </c>
      <c r="C481">
        <f>COUNTIF(F481:SB481,"&gt;"&amp;0)</f>
        <v>0</v>
      </c>
      <c r="D481">
        <f>COUNTIF(F481:SB481,"="&amp;1)</f>
        <v>0</v>
      </c>
      <c r="E481">
        <f>COUNTIF(F481:SB481,"&lt;"&amp;1)</f>
        <v>0</v>
      </c>
      <c r="F481" s="2">
        <v>0.03804347826086957</v>
      </c>
      <c r="G481" s="2">
        <v>0.07142857142857142</v>
      </c>
      <c r="H481" s="2">
        <v>0.1578947368421053</v>
      </c>
      <c r="I481" s="2">
        <v>0</v>
      </c>
      <c r="J481" s="2">
        <v>0</v>
      </c>
      <c r="K481" s="2">
        <v>0</v>
      </c>
      <c r="L481" s="2">
        <v>0.6666666666666666</v>
      </c>
      <c r="M481" s="2">
        <v>0</v>
      </c>
      <c r="N481" s="2">
        <v>0</v>
      </c>
      <c r="O481" s="2">
        <v>0.1666666666666667</v>
      </c>
      <c r="P481" s="2">
        <v>0.2682926829268293</v>
      </c>
      <c r="Q481" s="2">
        <v>0.03030303030303031</v>
      </c>
      <c r="R481" s="2">
        <v>0</v>
      </c>
      <c r="S481" s="2">
        <v>0</v>
      </c>
    </row>
    <row r="482" spans="1:19">
      <c r="A482" s="2" t="s">
        <v>512</v>
      </c>
      <c r="B482" s="2">
        <f>MID(A482,1+FIND("|",SUBSTITUTE(A482,"/","|",LEN(A482)-LEN(SUBSTITUTE(A482,"/","")))),100)</f>
        <v>0</v>
      </c>
      <c r="C482">
        <f>COUNTIF(F482:SB482,"&gt;"&amp;0)</f>
        <v>0</v>
      </c>
      <c r="D482">
        <f>COUNTIF(F482:SB482,"="&amp;1)</f>
        <v>0</v>
      </c>
      <c r="E482">
        <f>COUNTIF(F482:SB482,"&lt;"&amp;1)</f>
        <v>0</v>
      </c>
      <c r="F482" s="2">
        <v>0.03804347826086957</v>
      </c>
      <c r="G482" s="2">
        <v>0.07142857142857142</v>
      </c>
      <c r="H482" s="2">
        <v>0.1578947368421053</v>
      </c>
      <c r="I482" s="2">
        <v>0</v>
      </c>
      <c r="J482" s="2">
        <v>0</v>
      </c>
      <c r="K482" s="2">
        <v>0</v>
      </c>
      <c r="L482" s="2">
        <v>0.6666666666666666</v>
      </c>
      <c r="M482" s="2">
        <v>0</v>
      </c>
      <c r="N482" s="2">
        <v>0</v>
      </c>
      <c r="O482" s="2">
        <v>0.1666666666666667</v>
      </c>
      <c r="P482" s="2">
        <v>0.2682926829268293</v>
      </c>
      <c r="Q482" s="2">
        <v>0.03030303030303031</v>
      </c>
      <c r="R482" s="2">
        <v>0</v>
      </c>
      <c r="S482" s="2">
        <v>0</v>
      </c>
    </row>
    <row r="483" spans="1:19">
      <c r="A483" s="2" t="s">
        <v>513</v>
      </c>
      <c r="B483" s="2">
        <f>MID(A483,1+FIND("|",SUBSTITUTE(A483,"/","|",LEN(A483)-LEN(SUBSTITUTE(A483,"/","")))),100)</f>
        <v>0</v>
      </c>
      <c r="C483">
        <f>COUNTIF(F483:SB483,"&gt;"&amp;0)</f>
        <v>0</v>
      </c>
      <c r="D483">
        <f>COUNTIF(F483:SB483,"="&amp;1)</f>
        <v>0</v>
      </c>
      <c r="E483">
        <f>COUNTIF(F483:SB483,"&lt;"&amp;1)</f>
        <v>0</v>
      </c>
      <c r="F483" s="2">
        <v>0.03804347826086957</v>
      </c>
      <c r="G483" s="2">
        <v>0.07142857142857142</v>
      </c>
      <c r="H483" s="2">
        <v>0.1578947368421053</v>
      </c>
      <c r="I483" s="2">
        <v>0</v>
      </c>
      <c r="J483" s="2">
        <v>0</v>
      </c>
      <c r="K483" s="2">
        <v>0</v>
      </c>
      <c r="L483" s="2">
        <v>0.6666666666666666</v>
      </c>
      <c r="M483" s="2">
        <v>0</v>
      </c>
      <c r="N483" s="2">
        <v>0</v>
      </c>
      <c r="O483" s="2">
        <v>0.1666666666666667</v>
      </c>
      <c r="P483" s="2">
        <v>0.2682926829268293</v>
      </c>
      <c r="Q483" s="2">
        <v>0.03030303030303031</v>
      </c>
      <c r="R483" s="2">
        <v>0</v>
      </c>
      <c r="S483" s="2">
        <v>0</v>
      </c>
    </row>
    <row r="484" spans="1:19">
      <c r="A484" s="2" t="s">
        <v>514</v>
      </c>
      <c r="B484" s="2">
        <f>MID(A484,1+FIND("|",SUBSTITUTE(A484,"/","|",LEN(A484)-LEN(SUBSTITUTE(A484,"/","")))),100)</f>
        <v>0</v>
      </c>
      <c r="C484">
        <f>COUNTIF(F484:SB484,"&gt;"&amp;0)</f>
        <v>0</v>
      </c>
      <c r="D484">
        <f>COUNTIF(F484:SB484,"="&amp;1)</f>
        <v>0</v>
      </c>
      <c r="E484">
        <f>COUNTIF(F484:SB484,"&lt;"&amp;1)</f>
        <v>0</v>
      </c>
      <c r="F484" s="2">
        <v>0.03804347826086957</v>
      </c>
      <c r="G484" s="2">
        <v>0.07142857142857142</v>
      </c>
      <c r="H484" s="2">
        <v>0.1578947368421053</v>
      </c>
      <c r="I484" s="2">
        <v>0</v>
      </c>
      <c r="J484" s="2">
        <v>0</v>
      </c>
      <c r="K484" s="2">
        <v>0</v>
      </c>
      <c r="L484" s="2">
        <v>0.6666666666666666</v>
      </c>
      <c r="M484" s="2">
        <v>0</v>
      </c>
      <c r="N484" s="2">
        <v>0</v>
      </c>
      <c r="O484" s="2">
        <v>0.1666666666666667</v>
      </c>
      <c r="P484" s="2">
        <v>0.2682926829268293</v>
      </c>
      <c r="Q484" s="2">
        <v>0.03030303030303031</v>
      </c>
      <c r="R484" s="2">
        <v>0</v>
      </c>
      <c r="S484" s="2">
        <v>0</v>
      </c>
    </row>
    <row r="485" spans="1:19">
      <c r="A485" s="2" t="s">
        <v>515</v>
      </c>
      <c r="B485" s="2">
        <f>MID(A485,1+FIND("|",SUBSTITUTE(A485,"/","|",LEN(A485)-LEN(SUBSTITUTE(A485,"/","")))),100)</f>
        <v>0</v>
      </c>
      <c r="C485">
        <f>COUNTIF(F485:SB485,"&gt;"&amp;0)</f>
        <v>0</v>
      </c>
      <c r="D485">
        <f>COUNTIF(F485:SB485,"="&amp;1)</f>
        <v>0</v>
      </c>
      <c r="E485">
        <f>COUNTIF(F485:SB485,"&lt;"&amp;1)</f>
        <v>0</v>
      </c>
      <c r="F485" s="2">
        <v>0.03804347826086957</v>
      </c>
      <c r="G485" s="2">
        <v>0.07142857142857142</v>
      </c>
      <c r="H485" s="2">
        <v>0.1578947368421053</v>
      </c>
      <c r="I485" s="2">
        <v>0</v>
      </c>
      <c r="J485" s="2">
        <v>0</v>
      </c>
      <c r="K485" s="2">
        <v>0</v>
      </c>
      <c r="L485" s="2">
        <v>0.6666666666666666</v>
      </c>
      <c r="M485" s="2">
        <v>0</v>
      </c>
      <c r="N485" s="2">
        <v>0</v>
      </c>
      <c r="O485" s="2">
        <v>0.1666666666666667</v>
      </c>
      <c r="P485" s="2">
        <v>0.2682926829268293</v>
      </c>
      <c r="Q485" s="2">
        <v>0.03030303030303031</v>
      </c>
      <c r="R485" s="2">
        <v>0</v>
      </c>
      <c r="S485" s="2">
        <v>0</v>
      </c>
    </row>
    <row r="486" spans="1:19">
      <c r="A486" s="2" t="s">
        <v>516</v>
      </c>
      <c r="B486" s="2">
        <f>MID(A486,1+FIND("|",SUBSTITUTE(A486,"/","|",LEN(A486)-LEN(SUBSTITUTE(A486,"/","")))),100)</f>
        <v>0</v>
      </c>
      <c r="C486">
        <f>COUNTIF(F486:SB486,"&gt;"&amp;0)</f>
        <v>0</v>
      </c>
      <c r="D486">
        <f>COUNTIF(F486:SB486,"="&amp;1)</f>
        <v>0</v>
      </c>
      <c r="E486">
        <f>COUNTIF(F486:SB486,"&lt;"&amp;1)</f>
        <v>0</v>
      </c>
      <c r="F486" s="2">
        <v>0.03804347826086957</v>
      </c>
      <c r="G486" s="2">
        <v>0.07142857142857142</v>
      </c>
      <c r="H486" s="2">
        <v>0.1578947368421053</v>
      </c>
      <c r="I486" s="2">
        <v>0</v>
      </c>
      <c r="J486" s="2">
        <v>0</v>
      </c>
      <c r="K486" s="2">
        <v>0</v>
      </c>
      <c r="L486" s="2">
        <v>0.6666666666666666</v>
      </c>
      <c r="M486" s="2">
        <v>0</v>
      </c>
      <c r="N486" s="2">
        <v>0</v>
      </c>
      <c r="O486" s="2">
        <v>0.1666666666666667</v>
      </c>
      <c r="P486" s="2">
        <v>0.2682926829268293</v>
      </c>
      <c r="Q486" s="2">
        <v>0.03030303030303031</v>
      </c>
      <c r="R486" s="2">
        <v>0</v>
      </c>
      <c r="S486" s="2">
        <v>0</v>
      </c>
    </row>
    <row r="487" spans="1:19">
      <c r="A487" s="2" t="s">
        <v>517</v>
      </c>
      <c r="B487" s="2">
        <f>MID(A487,1+FIND("|",SUBSTITUTE(A487,"/","|",LEN(A487)-LEN(SUBSTITUTE(A487,"/","")))),100)</f>
        <v>0</v>
      </c>
      <c r="C487">
        <f>COUNTIF(F487:SB487,"&gt;"&amp;0)</f>
        <v>0</v>
      </c>
      <c r="D487">
        <f>COUNTIF(F487:SB487,"="&amp;1)</f>
        <v>0</v>
      </c>
      <c r="E487">
        <f>COUNTIF(F487:SB487,"&lt;"&amp;1)</f>
        <v>0</v>
      </c>
      <c r="F487" s="2">
        <v>0.03804347826086957</v>
      </c>
      <c r="G487" s="2">
        <v>0.07142857142857142</v>
      </c>
      <c r="H487" s="2">
        <v>0.1578947368421053</v>
      </c>
      <c r="I487" s="2">
        <v>0</v>
      </c>
      <c r="J487" s="2">
        <v>0</v>
      </c>
      <c r="K487" s="2">
        <v>0</v>
      </c>
      <c r="L487" s="2">
        <v>0.6666666666666666</v>
      </c>
      <c r="M487" s="2">
        <v>0</v>
      </c>
      <c r="N487" s="2">
        <v>0</v>
      </c>
      <c r="O487" s="2">
        <v>0.1666666666666667</v>
      </c>
      <c r="P487" s="2">
        <v>0.2682926829268293</v>
      </c>
      <c r="Q487" s="2">
        <v>0.03030303030303031</v>
      </c>
      <c r="R487" s="2">
        <v>0</v>
      </c>
      <c r="S487" s="2">
        <v>0</v>
      </c>
    </row>
    <row r="488" spans="1:19">
      <c r="A488" s="2" t="s">
        <v>518</v>
      </c>
      <c r="B488" s="2">
        <f>MID(A488,1+FIND("|",SUBSTITUTE(A488,"/","|",LEN(A488)-LEN(SUBSTITUTE(A488,"/","")))),100)</f>
        <v>0</v>
      </c>
      <c r="C488">
        <f>COUNTIF(F488:SB488,"&gt;"&amp;0)</f>
        <v>0</v>
      </c>
      <c r="D488">
        <f>COUNTIF(F488:SB488,"="&amp;1)</f>
        <v>0</v>
      </c>
      <c r="E488">
        <f>COUNTIF(F488:SB488,"&lt;"&amp;1)</f>
        <v>0</v>
      </c>
      <c r="F488" s="2">
        <v>0.03804347826086957</v>
      </c>
      <c r="G488" s="2">
        <v>0.07142857142857142</v>
      </c>
      <c r="H488" s="2">
        <v>0.1578947368421053</v>
      </c>
      <c r="I488" s="2">
        <v>0</v>
      </c>
      <c r="J488" s="2">
        <v>0</v>
      </c>
      <c r="K488" s="2">
        <v>0</v>
      </c>
      <c r="L488" s="2">
        <v>0.6666666666666666</v>
      </c>
      <c r="M488" s="2">
        <v>0</v>
      </c>
      <c r="N488" s="2">
        <v>0</v>
      </c>
      <c r="O488" s="2">
        <v>0.1666666666666667</v>
      </c>
      <c r="P488" s="2">
        <v>0.2682926829268293</v>
      </c>
      <c r="Q488" s="2">
        <v>0.03030303030303031</v>
      </c>
      <c r="R488" s="2">
        <v>0</v>
      </c>
      <c r="S488" s="2">
        <v>0</v>
      </c>
    </row>
    <row r="489" spans="1:19">
      <c r="A489" s="2" t="s">
        <v>519</v>
      </c>
      <c r="B489" s="2">
        <f>MID(A489,1+FIND("|",SUBSTITUTE(A489,"/","|",LEN(A489)-LEN(SUBSTITUTE(A489,"/","")))),100)</f>
        <v>0</v>
      </c>
      <c r="C489">
        <f>COUNTIF(F489:SB489,"&gt;"&amp;0)</f>
        <v>0</v>
      </c>
      <c r="D489">
        <f>COUNTIF(F489:SB489,"="&amp;1)</f>
        <v>0</v>
      </c>
      <c r="E489">
        <f>COUNTIF(F489:SB489,"&lt;"&amp;1)</f>
        <v>0</v>
      </c>
      <c r="F489" s="2">
        <v>0.03804347826086957</v>
      </c>
      <c r="G489" s="2">
        <v>0.07142857142857142</v>
      </c>
      <c r="H489" s="2">
        <v>0.1578947368421053</v>
      </c>
      <c r="I489" s="2">
        <v>0</v>
      </c>
      <c r="J489" s="2">
        <v>0</v>
      </c>
      <c r="K489" s="2">
        <v>0</v>
      </c>
      <c r="L489" s="2">
        <v>0.6666666666666666</v>
      </c>
      <c r="M489" s="2">
        <v>0</v>
      </c>
      <c r="N489" s="2">
        <v>0</v>
      </c>
      <c r="O489" s="2">
        <v>0.1666666666666667</v>
      </c>
      <c r="P489" s="2">
        <v>0.2682926829268293</v>
      </c>
      <c r="Q489" s="2">
        <v>0.03030303030303031</v>
      </c>
      <c r="R489" s="2">
        <v>0</v>
      </c>
      <c r="S489" s="2">
        <v>0</v>
      </c>
    </row>
    <row r="490" spans="1:19">
      <c r="A490" s="2" t="s">
        <v>520</v>
      </c>
      <c r="B490" s="2">
        <f>MID(A490,1+FIND("|",SUBSTITUTE(A490,"/","|",LEN(A490)-LEN(SUBSTITUTE(A490,"/","")))),100)</f>
        <v>0</v>
      </c>
      <c r="C490">
        <f>COUNTIF(F490:SB490,"&gt;"&amp;0)</f>
        <v>0</v>
      </c>
      <c r="D490">
        <f>COUNTIF(F490:SB490,"="&amp;1)</f>
        <v>0</v>
      </c>
      <c r="E490">
        <f>COUNTIF(F490:SB490,"&lt;"&amp;1)</f>
        <v>0</v>
      </c>
      <c r="F490" s="2">
        <v>0.03804347826086957</v>
      </c>
      <c r="G490" s="2">
        <v>0.07142857142857142</v>
      </c>
      <c r="H490" s="2">
        <v>0.1578947368421053</v>
      </c>
      <c r="I490" s="2">
        <v>0</v>
      </c>
      <c r="J490" s="2">
        <v>0</v>
      </c>
      <c r="K490" s="2">
        <v>0</v>
      </c>
      <c r="L490" s="2">
        <v>0.6666666666666666</v>
      </c>
      <c r="M490" s="2">
        <v>0</v>
      </c>
      <c r="N490" s="2">
        <v>0</v>
      </c>
      <c r="O490" s="2">
        <v>0.1666666666666667</v>
      </c>
      <c r="P490" s="2">
        <v>0.2682926829268293</v>
      </c>
      <c r="Q490" s="2">
        <v>0.03030303030303031</v>
      </c>
      <c r="R490" s="2">
        <v>0</v>
      </c>
      <c r="S490" s="2">
        <v>0</v>
      </c>
    </row>
    <row r="491" spans="1:19">
      <c r="A491" s="2" t="s">
        <v>521</v>
      </c>
      <c r="B491" s="2">
        <f>MID(A491,1+FIND("|",SUBSTITUTE(A491,"/","|",LEN(A491)-LEN(SUBSTITUTE(A491,"/","")))),100)</f>
        <v>0</v>
      </c>
      <c r="C491">
        <f>COUNTIF(F491:SB491,"&gt;"&amp;0)</f>
        <v>0</v>
      </c>
      <c r="D491">
        <f>COUNTIF(F491:SB491,"="&amp;1)</f>
        <v>0</v>
      </c>
      <c r="E491">
        <f>COUNTIF(F491:SB491,"&lt;"&amp;1)</f>
        <v>0</v>
      </c>
      <c r="F491" s="2">
        <v>0.03804347826086957</v>
      </c>
      <c r="G491" s="2">
        <v>0.07142857142857142</v>
      </c>
      <c r="H491" s="2">
        <v>0.1578947368421053</v>
      </c>
      <c r="I491" s="2">
        <v>0</v>
      </c>
      <c r="J491" s="2">
        <v>0</v>
      </c>
      <c r="K491" s="2">
        <v>0</v>
      </c>
      <c r="L491" s="2">
        <v>0.6666666666666666</v>
      </c>
      <c r="M491" s="2">
        <v>0</v>
      </c>
      <c r="N491" s="2">
        <v>0</v>
      </c>
      <c r="O491" s="2">
        <v>0.1666666666666667</v>
      </c>
      <c r="P491" s="2">
        <v>0.2682926829268293</v>
      </c>
      <c r="Q491" s="2">
        <v>0.03030303030303031</v>
      </c>
      <c r="R491" s="2">
        <v>0</v>
      </c>
      <c r="S491" s="2">
        <v>0</v>
      </c>
    </row>
    <row r="492" spans="1:19">
      <c r="A492" s="2" t="s">
        <v>522</v>
      </c>
      <c r="B492" s="2">
        <f>MID(A492,1+FIND("|",SUBSTITUTE(A492,"/","|",LEN(A492)-LEN(SUBSTITUTE(A492,"/","")))),100)</f>
        <v>0</v>
      </c>
      <c r="C492">
        <f>COUNTIF(F492:SB492,"&gt;"&amp;0)</f>
        <v>0</v>
      </c>
      <c r="D492">
        <f>COUNTIF(F492:SB492,"="&amp;1)</f>
        <v>0</v>
      </c>
      <c r="E492">
        <f>COUNTIF(F492:SB492,"&lt;"&amp;1)</f>
        <v>0</v>
      </c>
      <c r="F492" s="2">
        <v>0.03804347826086957</v>
      </c>
      <c r="G492" s="2">
        <v>0.07142857142857142</v>
      </c>
      <c r="H492" s="2">
        <v>0.1578947368421053</v>
      </c>
      <c r="I492" s="2">
        <v>0</v>
      </c>
      <c r="J492" s="2">
        <v>0</v>
      </c>
      <c r="K492" s="2">
        <v>0</v>
      </c>
      <c r="L492" s="2">
        <v>0.6666666666666666</v>
      </c>
      <c r="M492" s="2">
        <v>0</v>
      </c>
      <c r="N492" s="2">
        <v>0</v>
      </c>
      <c r="O492" s="2">
        <v>0.1666666666666667</v>
      </c>
      <c r="P492" s="2">
        <v>0.2682926829268293</v>
      </c>
      <c r="Q492" s="2">
        <v>0.03030303030303031</v>
      </c>
      <c r="R492" s="2">
        <v>0</v>
      </c>
      <c r="S492" s="2">
        <v>0</v>
      </c>
    </row>
    <row r="493" spans="1:19">
      <c r="A493" s="2" t="s">
        <v>523</v>
      </c>
      <c r="B493" s="2">
        <f>MID(A493,1+FIND("|",SUBSTITUTE(A493,"/","|",LEN(A493)-LEN(SUBSTITUTE(A493,"/","")))),100)</f>
        <v>0</v>
      </c>
      <c r="C493">
        <f>COUNTIF(F493:SB493,"&gt;"&amp;0)</f>
        <v>0</v>
      </c>
      <c r="D493">
        <f>COUNTIF(F493:SB493,"="&amp;1)</f>
        <v>0</v>
      </c>
      <c r="E493">
        <f>COUNTIF(F493:SB493,"&lt;"&amp;1)</f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0.1666666666666667</v>
      </c>
      <c r="P493" s="2">
        <v>0.01626016260162602</v>
      </c>
      <c r="Q493" s="2">
        <v>0</v>
      </c>
      <c r="R493" s="2">
        <v>0</v>
      </c>
      <c r="S493" s="2">
        <v>0</v>
      </c>
    </row>
    <row r="494" spans="1:19">
      <c r="A494" s="2" t="s">
        <v>524</v>
      </c>
      <c r="B494" s="2">
        <f>MID(A494,1+FIND("|",SUBSTITUTE(A494,"/","|",LEN(A494)-LEN(SUBSTITUTE(A494,"/","")))),100)</f>
        <v>0</v>
      </c>
      <c r="C494">
        <f>COUNTIF(F494:SB494,"&gt;"&amp;0)</f>
        <v>0</v>
      </c>
      <c r="D494">
        <f>COUNTIF(F494:SB494,"="&amp;1)</f>
        <v>0</v>
      </c>
      <c r="E494">
        <f>COUNTIF(F494:SB494,"&lt;"&amp;1)</f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0.1666666666666667</v>
      </c>
      <c r="P494" s="2">
        <v>0.01626016260162602</v>
      </c>
      <c r="Q494" s="2">
        <v>0</v>
      </c>
      <c r="R494" s="2">
        <v>0</v>
      </c>
      <c r="S494" s="2">
        <v>0</v>
      </c>
    </row>
    <row r="495" spans="1:19">
      <c r="A495" s="2" t="s">
        <v>525</v>
      </c>
      <c r="B495" s="2">
        <f>MID(A495,1+FIND("|",SUBSTITUTE(A495,"/","|",LEN(A495)-LEN(SUBSTITUTE(A495,"/","")))),100)</f>
        <v>0</v>
      </c>
      <c r="C495">
        <f>COUNTIF(F495:SB495,"&gt;"&amp;0)</f>
        <v>0</v>
      </c>
      <c r="D495">
        <f>COUNTIF(F495:SB495,"="&amp;1)</f>
        <v>0</v>
      </c>
      <c r="E495">
        <f>COUNTIF(F495:SB495,"&lt;"&amp;1)</f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0.1666666666666667</v>
      </c>
      <c r="P495" s="2">
        <v>0.01626016260162602</v>
      </c>
      <c r="Q495" s="2">
        <v>0</v>
      </c>
      <c r="R495" s="2">
        <v>0</v>
      </c>
      <c r="S495" s="2">
        <v>0</v>
      </c>
    </row>
    <row r="496" spans="1:19">
      <c r="A496" s="2" t="s">
        <v>526</v>
      </c>
      <c r="B496" s="2">
        <f>MID(A496,1+FIND("|",SUBSTITUTE(A496,"/","|",LEN(A496)-LEN(SUBSTITUTE(A496,"/","")))),100)</f>
        <v>0</v>
      </c>
      <c r="C496">
        <f>COUNTIF(F496:SB496,"&gt;"&amp;0)</f>
        <v>0</v>
      </c>
      <c r="D496">
        <f>COUNTIF(F496:SB496,"="&amp;1)</f>
        <v>0</v>
      </c>
      <c r="E496">
        <f>COUNTIF(F496:SB496,"&lt;"&amp;1)</f>
        <v>0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</row>
  </sheetData>
  <autoFilter ref="A10:S10"/>
  <conditionalFormatting sqref="F11:S496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7"/>
  <sheetViews>
    <sheetView workbookViewId="0"/>
  </sheetViews>
  <sheetFormatPr defaultRowHeight="15"/>
  <cols>
    <col min="1" max="1" width="50.7109375" customWidth="1"/>
  </cols>
  <sheetData>
    <row r="1" spans="1:15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41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>
      <c r="A3" s="2" t="s">
        <v>42</v>
      </c>
      <c r="B3" s="2">
        <v>0.6739130434782609</v>
      </c>
      <c r="C3" s="2">
        <v>0.5714285714285714</v>
      </c>
      <c r="D3" s="2">
        <v>0.4736842105263158</v>
      </c>
      <c r="E3" s="2">
        <v>0.6666666666666666</v>
      </c>
      <c r="F3" s="2">
        <v>1</v>
      </c>
      <c r="G3" s="2">
        <v>0</v>
      </c>
      <c r="H3" s="2">
        <v>0.3333333333333333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 t="s">
        <v>43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>
      <c r="A5" s="2" t="s">
        <v>44</v>
      </c>
      <c r="B5" s="2">
        <v>0.8478260869565217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>
      <c r="A6" s="2" t="s">
        <v>45</v>
      </c>
      <c r="B6" s="2">
        <v>0.483695652173913</v>
      </c>
      <c r="C6" s="2">
        <v>0.5714285714285714</v>
      </c>
      <c r="D6" s="2">
        <v>0.6842105263157895</v>
      </c>
      <c r="E6" s="2">
        <v>0.3333333333333333</v>
      </c>
      <c r="F6" s="2">
        <v>0</v>
      </c>
      <c r="G6" s="2">
        <v>1</v>
      </c>
      <c r="H6" s="2">
        <v>0.6666666666666666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>
      <c r="A7" s="2" t="s">
        <v>46</v>
      </c>
      <c r="B7" s="2">
        <v>0.483695652173913</v>
      </c>
      <c r="C7" s="2">
        <v>0.5714285714285714</v>
      </c>
      <c r="D7" s="2">
        <v>0.6842105263157895</v>
      </c>
      <c r="E7" s="2">
        <v>0.3333333333333333</v>
      </c>
      <c r="F7" s="2">
        <v>0</v>
      </c>
      <c r="G7" s="2">
        <v>1</v>
      </c>
      <c r="H7" s="2">
        <v>0.6666666666666666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>
      <c r="A8" s="2" t="s">
        <v>47</v>
      </c>
      <c r="B8" s="2">
        <v>0.483695652173913</v>
      </c>
      <c r="C8" s="2">
        <v>0.5714285714285714</v>
      </c>
      <c r="D8" s="2">
        <v>0.6842105263157895</v>
      </c>
      <c r="E8" s="2">
        <v>0.3333333333333333</v>
      </c>
      <c r="F8" s="2">
        <v>0</v>
      </c>
      <c r="G8" s="2">
        <v>1</v>
      </c>
      <c r="H8" s="2">
        <v>0.6666666666666666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>
      <c r="A9" s="2" t="s">
        <v>48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0.9918699186991871</v>
      </c>
      <c r="M9" s="2">
        <v>1</v>
      </c>
      <c r="N9" s="2">
        <v>1</v>
      </c>
      <c r="O9" s="2">
        <v>1</v>
      </c>
    </row>
    <row r="10" spans="1:15">
      <c r="A10" s="2" t="s">
        <v>49</v>
      </c>
      <c r="B10" s="2">
        <v>0.483695652173913</v>
      </c>
      <c r="C10" s="2">
        <v>0.5714285714285714</v>
      </c>
      <c r="D10" s="2">
        <v>0.6842105263157895</v>
      </c>
      <c r="E10" s="2">
        <v>0.3333333333333333</v>
      </c>
      <c r="F10" s="2">
        <v>0</v>
      </c>
      <c r="G10" s="2">
        <v>1</v>
      </c>
      <c r="H10" s="2">
        <v>0.6666666666666666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1" spans="1:15">
      <c r="A11" s="2" t="s">
        <v>50</v>
      </c>
      <c r="B11" s="2">
        <v>0.483695652173913</v>
      </c>
      <c r="C11" s="2">
        <v>0.5714285714285714</v>
      </c>
      <c r="D11" s="2">
        <v>0.6842105263157895</v>
      </c>
      <c r="E11" s="2">
        <v>0.3333333333333333</v>
      </c>
      <c r="F11" s="2">
        <v>0</v>
      </c>
      <c r="G11" s="2">
        <v>1</v>
      </c>
      <c r="H11" s="2">
        <v>0.6666666666666666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</row>
    <row r="12" spans="1:15">
      <c r="A12" s="2" t="s">
        <v>51</v>
      </c>
      <c r="B12" s="2">
        <v>0.1521739130434783</v>
      </c>
      <c r="C12" s="2">
        <v>0.1428571428571428</v>
      </c>
      <c r="D12" s="2">
        <v>0.1578947368421053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52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0.6666666666666666</v>
      </c>
      <c r="I13" s="2">
        <v>0</v>
      </c>
      <c r="J13" s="2">
        <v>0</v>
      </c>
      <c r="K13" s="2">
        <v>0</v>
      </c>
      <c r="L13" s="2">
        <v>0.02439024390243903</v>
      </c>
      <c r="M13" s="2">
        <v>0</v>
      </c>
      <c r="N13" s="2">
        <v>0</v>
      </c>
      <c r="O13" s="2">
        <v>0</v>
      </c>
    </row>
    <row r="14" spans="1:15">
      <c r="A14" s="2" t="s">
        <v>53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0.6666666666666666</v>
      </c>
      <c r="I14" s="2">
        <v>0</v>
      </c>
      <c r="J14" s="2">
        <v>0</v>
      </c>
      <c r="K14" s="2">
        <v>0</v>
      </c>
      <c r="L14" s="2">
        <v>0.02439024390243903</v>
      </c>
      <c r="M14" s="2">
        <v>0.2121212121212121</v>
      </c>
      <c r="N14" s="2">
        <v>1</v>
      </c>
      <c r="O14" s="2">
        <v>1</v>
      </c>
    </row>
    <row r="15" spans="1:15">
      <c r="A15" s="2" t="s">
        <v>54</v>
      </c>
      <c r="B15" s="2">
        <v>0.1521739130434783</v>
      </c>
      <c r="C15" s="2">
        <v>0.1428571428571428</v>
      </c>
      <c r="D15" s="2">
        <v>0.1578947368421053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2" t="s">
        <v>55</v>
      </c>
      <c r="B16" s="2">
        <v>0.4402173913043478</v>
      </c>
      <c r="C16" s="2">
        <v>0.5</v>
      </c>
      <c r="D16" s="2">
        <v>0.5263157894736842</v>
      </c>
      <c r="E16" s="2">
        <v>0.3333333333333333</v>
      </c>
      <c r="F16" s="2">
        <v>0</v>
      </c>
      <c r="G16" s="2">
        <v>1</v>
      </c>
      <c r="H16" s="2">
        <v>0.6666666666666666</v>
      </c>
      <c r="I16" s="2">
        <v>1</v>
      </c>
      <c r="J16" s="2">
        <v>0.6666666666666666</v>
      </c>
      <c r="K16" s="2">
        <v>0.5</v>
      </c>
      <c r="L16" s="2">
        <v>0.6666666666666666</v>
      </c>
      <c r="M16" s="2">
        <v>0.9696969696969696</v>
      </c>
      <c r="N16" s="2">
        <v>1</v>
      </c>
      <c r="O16" s="2">
        <v>1</v>
      </c>
    </row>
    <row r="17" spans="1:15">
      <c r="A17" s="2" t="s">
        <v>56</v>
      </c>
      <c r="B17" s="2">
        <v>0.4402173913043478</v>
      </c>
      <c r="C17" s="2">
        <v>0.5</v>
      </c>
      <c r="D17" s="2">
        <v>0.5263157894736842</v>
      </c>
      <c r="E17" s="2">
        <v>0.3333333333333333</v>
      </c>
      <c r="F17" s="2">
        <v>0</v>
      </c>
      <c r="G17" s="2">
        <v>1</v>
      </c>
      <c r="H17" s="2">
        <v>0</v>
      </c>
      <c r="I17" s="2">
        <v>1</v>
      </c>
      <c r="J17" s="2">
        <v>0.6666666666666666</v>
      </c>
      <c r="K17" s="2">
        <v>0.5</v>
      </c>
      <c r="L17" s="2">
        <v>0.6422764227642277</v>
      </c>
      <c r="M17" s="2">
        <v>0.9696969696969696</v>
      </c>
      <c r="N17" s="2">
        <v>1</v>
      </c>
      <c r="O17" s="2">
        <v>1</v>
      </c>
    </row>
    <row r="18" spans="1:15">
      <c r="A18" s="2" t="s">
        <v>57</v>
      </c>
      <c r="B18" s="2">
        <v>0.4402173913043478</v>
      </c>
      <c r="C18" s="2">
        <v>0.5</v>
      </c>
      <c r="D18" s="2">
        <v>0.5263157894736842</v>
      </c>
      <c r="E18" s="2">
        <v>0.3333333333333333</v>
      </c>
      <c r="F18" s="2">
        <v>0</v>
      </c>
      <c r="G18" s="2">
        <v>1</v>
      </c>
      <c r="H18" s="2">
        <v>0.6666666666666666</v>
      </c>
      <c r="I18" s="2">
        <v>1</v>
      </c>
      <c r="J18" s="2">
        <v>0.6666666666666666</v>
      </c>
      <c r="K18" s="2">
        <v>0.5</v>
      </c>
      <c r="L18" s="2">
        <v>0.6666666666666666</v>
      </c>
      <c r="M18" s="2">
        <v>0.9696969696969696</v>
      </c>
      <c r="N18" s="2">
        <v>1</v>
      </c>
      <c r="O18" s="2">
        <v>1</v>
      </c>
    </row>
    <row r="19" spans="1:15">
      <c r="A19" s="2" t="s">
        <v>58</v>
      </c>
      <c r="B19" s="2">
        <v>0.4402173913043478</v>
      </c>
      <c r="C19" s="2">
        <v>0.5</v>
      </c>
      <c r="D19" s="2">
        <v>0.5263157894736842</v>
      </c>
      <c r="E19" s="2">
        <v>0.3333333333333333</v>
      </c>
      <c r="F19" s="2">
        <v>0</v>
      </c>
      <c r="G19" s="2">
        <v>1</v>
      </c>
      <c r="H19" s="2">
        <v>0</v>
      </c>
      <c r="I19" s="2">
        <v>1</v>
      </c>
      <c r="J19" s="2">
        <v>0.6666666666666666</v>
      </c>
      <c r="K19" s="2">
        <v>0.5</v>
      </c>
      <c r="L19" s="2">
        <v>0.6422764227642277</v>
      </c>
      <c r="M19" s="2">
        <v>0.9696969696969696</v>
      </c>
      <c r="N19" s="2">
        <v>1</v>
      </c>
      <c r="O19" s="2">
        <v>1</v>
      </c>
    </row>
    <row r="20" spans="1:15">
      <c r="A20" s="2" t="s">
        <v>59</v>
      </c>
      <c r="B20" s="2">
        <v>0.4402173913043478</v>
      </c>
      <c r="C20" s="2">
        <v>0.5</v>
      </c>
      <c r="D20" s="2">
        <v>0.5263157894736842</v>
      </c>
      <c r="E20" s="2">
        <v>0.3333333333333333</v>
      </c>
      <c r="F20" s="2">
        <v>0</v>
      </c>
      <c r="G20" s="2">
        <v>1</v>
      </c>
      <c r="H20" s="2">
        <v>0.6666666666666666</v>
      </c>
      <c r="I20" s="2">
        <v>1</v>
      </c>
      <c r="J20" s="2">
        <v>0.6666666666666666</v>
      </c>
      <c r="K20" s="2">
        <v>0.5</v>
      </c>
      <c r="L20" s="2">
        <v>0.6666666666666666</v>
      </c>
      <c r="M20" s="2">
        <v>0.9696969696969696</v>
      </c>
      <c r="N20" s="2">
        <v>1</v>
      </c>
      <c r="O20" s="2">
        <v>1</v>
      </c>
    </row>
    <row r="21" spans="1:15">
      <c r="A21" s="2" t="s">
        <v>60</v>
      </c>
      <c r="B21" s="2">
        <v>0.4402173913043478</v>
      </c>
      <c r="C21" s="2">
        <v>0.5</v>
      </c>
      <c r="D21" s="2">
        <v>0.5263157894736842</v>
      </c>
      <c r="E21" s="2">
        <v>0.3333333333333333</v>
      </c>
      <c r="F21" s="2">
        <v>0</v>
      </c>
      <c r="G21" s="2">
        <v>1</v>
      </c>
      <c r="H21" s="2">
        <v>0.6666666666666666</v>
      </c>
      <c r="I21" s="2">
        <v>1</v>
      </c>
      <c r="J21" s="2">
        <v>0.6666666666666666</v>
      </c>
      <c r="K21" s="2">
        <v>0.5</v>
      </c>
      <c r="L21" s="2">
        <v>0.6666666666666666</v>
      </c>
      <c r="M21" s="2">
        <v>0.9696969696969696</v>
      </c>
      <c r="N21" s="2">
        <v>1</v>
      </c>
      <c r="O21" s="2">
        <v>1</v>
      </c>
    </row>
    <row r="22" spans="1:15">
      <c r="A22" s="2" t="s">
        <v>61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0.6666666666666666</v>
      </c>
      <c r="I22" s="2">
        <v>0</v>
      </c>
      <c r="J22" s="2">
        <v>0</v>
      </c>
      <c r="K22" s="2">
        <v>0</v>
      </c>
      <c r="L22" s="2">
        <v>0.02439024390243903</v>
      </c>
      <c r="M22" s="2">
        <v>0</v>
      </c>
      <c r="N22" s="2">
        <v>0</v>
      </c>
      <c r="O22" s="2">
        <v>0</v>
      </c>
    </row>
    <row r="23" spans="1:15">
      <c r="A23" s="2" t="s">
        <v>62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0.6666666666666666</v>
      </c>
      <c r="I23" s="2">
        <v>0</v>
      </c>
      <c r="J23" s="2">
        <v>0</v>
      </c>
      <c r="K23" s="2">
        <v>0</v>
      </c>
      <c r="L23" s="2">
        <v>0.02439024390243903</v>
      </c>
      <c r="M23" s="2">
        <v>0</v>
      </c>
      <c r="N23" s="2">
        <v>0</v>
      </c>
      <c r="O23" s="2">
        <v>0</v>
      </c>
    </row>
    <row r="24" spans="1:15">
      <c r="A24" s="2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0.6666666666666666</v>
      </c>
      <c r="I24" s="2">
        <v>0</v>
      </c>
      <c r="J24" s="2">
        <v>0</v>
      </c>
      <c r="K24" s="2">
        <v>0</v>
      </c>
      <c r="L24" s="2">
        <v>0.02439024390243903</v>
      </c>
      <c r="M24" s="2">
        <v>0</v>
      </c>
      <c r="N24" s="2">
        <v>0</v>
      </c>
      <c r="O24" s="2">
        <v>0</v>
      </c>
    </row>
    <row r="25" spans="1:15">
      <c r="A25" s="2" t="s">
        <v>64</v>
      </c>
      <c r="B25" s="2">
        <v>0.2119565217391305</v>
      </c>
      <c r="C25" s="2">
        <v>0.3571428571428572</v>
      </c>
      <c r="D25" s="2">
        <v>0.05263157894736842</v>
      </c>
      <c r="E25" s="2">
        <v>0.1666666666666667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 t="s">
        <v>65</v>
      </c>
      <c r="B26" s="2">
        <v>0.2119565217391305</v>
      </c>
      <c r="C26" s="2">
        <v>0.3571428571428572</v>
      </c>
      <c r="D26" s="2">
        <v>0.05263157894736842</v>
      </c>
      <c r="E26" s="2">
        <v>0.1666666666666667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 t="s">
        <v>66</v>
      </c>
      <c r="B27" s="2">
        <v>0.2119565217391305</v>
      </c>
      <c r="C27" s="2">
        <v>0.3571428571428572</v>
      </c>
      <c r="D27" s="2">
        <v>0.05263157894736842</v>
      </c>
      <c r="E27" s="2">
        <v>0.1666666666666667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 t="s">
        <v>67</v>
      </c>
      <c r="B28" s="2">
        <v>0.2119565217391305</v>
      </c>
      <c r="C28" s="2">
        <v>0.3571428571428572</v>
      </c>
      <c r="D28" s="2">
        <v>0.05263157894736842</v>
      </c>
      <c r="E28" s="2">
        <v>0.1666666666666667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 t="s">
        <v>68</v>
      </c>
      <c r="B29" s="2">
        <v>0.2119565217391305</v>
      </c>
      <c r="C29" s="2">
        <v>0.3571428571428572</v>
      </c>
      <c r="D29" s="2">
        <v>0.05263157894736842</v>
      </c>
      <c r="E29" s="2">
        <v>0.1666666666666667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 t="s">
        <v>69</v>
      </c>
      <c r="B30" s="2">
        <v>0.2119565217391305</v>
      </c>
      <c r="C30" s="2">
        <v>0.3571428571428572</v>
      </c>
      <c r="D30" s="2">
        <v>0.05263157894736842</v>
      </c>
      <c r="E30" s="2">
        <v>0.1666666666666667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 t="s">
        <v>70</v>
      </c>
      <c r="B31" s="2">
        <v>0.2119565217391305</v>
      </c>
      <c r="C31" s="2">
        <v>0.3571428571428572</v>
      </c>
      <c r="D31" s="2">
        <v>0.05263157894736842</v>
      </c>
      <c r="E31" s="2">
        <v>0.1666666666666667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 t="s">
        <v>71</v>
      </c>
      <c r="B32" s="2">
        <v>0.2119565217391305</v>
      </c>
      <c r="C32" s="2">
        <v>0.07142857142857142</v>
      </c>
      <c r="D32" s="2">
        <v>0.05263157894736842</v>
      </c>
      <c r="E32" s="2">
        <v>0.1666666666666667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 t="s">
        <v>72</v>
      </c>
      <c r="B33" s="2">
        <v>0.6739130434782609</v>
      </c>
      <c r="C33" s="2">
        <v>0.5714285714285714</v>
      </c>
      <c r="D33" s="2">
        <v>0.4736842105263158</v>
      </c>
      <c r="E33" s="2">
        <v>0.6666666666666666</v>
      </c>
      <c r="F33" s="2">
        <v>1</v>
      </c>
      <c r="G33" s="2">
        <v>0</v>
      </c>
      <c r="H33" s="2">
        <v>0.3333333333333333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 t="s">
        <v>73</v>
      </c>
      <c r="B34" s="2">
        <v>0.08152173913043477</v>
      </c>
      <c r="C34" s="2">
        <v>0.1428571428571428</v>
      </c>
      <c r="D34" s="2">
        <v>0.1578947368421053</v>
      </c>
      <c r="E34" s="2">
        <v>0.3333333333333333</v>
      </c>
      <c r="F34" s="2">
        <v>0</v>
      </c>
      <c r="G34" s="2">
        <v>1</v>
      </c>
      <c r="H34" s="2">
        <v>0</v>
      </c>
      <c r="I34" s="2">
        <v>0.3333333333333333</v>
      </c>
      <c r="J34" s="2">
        <v>0.3333333333333333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 t="s">
        <v>74</v>
      </c>
      <c r="B35" s="2">
        <v>0.2608695652173913</v>
      </c>
      <c r="C35" s="2">
        <v>0.2857142857142857</v>
      </c>
      <c r="D35" s="2">
        <v>0.4736842105263158</v>
      </c>
      <c r="E35" s="2">
        <v>0</v>
      </c>
      <c r="F35" s="2">
        <v>0</v>
      </c>
      <c r="G35" s="2">
        <v>0</v>
      </c>
      <c r="H35" s="2">
        <v>0.6666666666666666</v>
      </c>
      <c r="I35" s="2">
        <v>0.6666666666666666</v>
      </c>
      <c r="J35" s="2">
        <v>0.6666666666666666</v>
      </c>
      <c r="K35" s="2">
        <v>0.8333333333333334</v>
      </c>
      <c r="L35" s="2">
        <v>0.9918699186991871</v>
      </c>
      <c r="M35" s="2">
        <v>1</v>
      </c>
      <c r="N35" s="2">
        <v>1</v>
      </c>
      <c r="O35" s="2">
        <v>1</v>
      </c>
    </row>
    <row r="36" spans="1:15">
      <c r="A36" s="2" t="s">
        <v>75</v>
      </c>
      <c r="B36" s="2">
        <v>0.005434782608695652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0.008130081300813009</v>
      </c>
      <c r="M36" s="2">
        <v>0</v>
      </c>
      <c r="N36" s="2">
        <v>0</v>
      </c>
      <c r="O36" s="2">
        <v>0</v>
      </c>
    </row>
    <row r="37" spans="1:15">
      <c r="A37" s="2" t="s">
        <v>76</v>
      </c>
      <c r="B37" s="2">
        <v>0</v>
      </c>
      <c r="C37" s="2">
        <v>0</v>
      </c>
      <c r="D37" s="2">
        <v>0.05263157894736842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0.008130081300813009</v>
      </c>
      <c r="M37" s="2">
        <v>0</v>
      </c>
      <c r="N37" s="2">
        <v>0</v>
      </c>
      <c r="O37" s="2">
        <v>0</v>
      </c>
    </row>
    <row r="38" spans="1:15">
      <c r="A38" s="2" t="s">
        <v>77</v>
      </c>
      <c r="B38" s="2">
        <v>0.6195652173913043</v>
      </c>
      <c r="C38" s="2">
        <v>0.5714285714285714</v>
      </c>
      <c r="D38" s="2">
        <v>0.2631578947368421</v>
      </c>
      <c r="E38" s="2">
        <v>0.6666666666666666</v>
      </c>
      <c r="F38" s="2">
        <v>1</v>
      </c>
      <c r="G38" s="2">
        <v>0</v>
      </c>
      <c r="H38" s="2">
        <v>0.3333333333333333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 t="s">
        <v>78</v>
      </c>
      <c r="B39" s="2">
        <v>0.3641304347826087</v>
      </c>
      <c r="C39" s="2">
        <v>0.4285714285714285</v>
      </c>
      <c r="D39" s="2">
        <v>0.3157894736842105</v>
      </c>
      <c r="E39" s="2">
        <v>0.6666666666666666</v>
      </c>
      <c r="F39" s="2">
        <v>1</v>
      </c>
      <c r="G39" s="2">
        <v>0</v>
      </c>
      <c r="H39" s="2">
        <v>0.3333333333333333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 t="s">
        <v>79</v>
      </c>
      <c r="B40" s="2">
        <v>0.3641304347826087</v>
      </c>
      <c r="C40" s="2">
        <v>0.4285714285714285</v>
      </c>
      <c r="D40" s="2">
        <v>0.3157894736842105</v>
      </c>
      <c r="E40" s="2">
        <v>0.6666666666666666</v>
      </c>
      <c r="F40" s="2">
        <v>1</v>
      </c>
      <c r="G40" s="2">
        <v>0</v>
      </c>
      <c r="H40" s="2">
        <v>0.3333333333333333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 t="s">
        <v>80</v>
      </c>
      <c r="B41" s="2">
        <v>0.3641304347826087</v>
      </c>
      <c r="C41" s="2">
        <v>0.4285714285714285</v>
      </c>
      <c r="D41" s="2">
        <v>0.3157894736842105</v>
      </c>
      <c r="E41" s="2">
        <v>0.6666666666666666</v>
      </c>
      <c r="F41" s="2">
        <v>1</v>
      </c>
      <c r="G41" s="2">
        <v>0</v>
      </c>
      <c r="H41" s="2">
        <v>0.3333333333333333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 t="s">
        <v>81</v>
      </c>
      <c r="B42" s="2">
        <v>0.3641304347826087</v>
      </c>
      <c r="C42" s="2">
        <v>0.4285714285714285</v>
      </c>
      <c r="D42" s="2">
        <v>0.3157894736842105</v>
      </c>
      <c r="E42" s="2">
        <v>0.6666666666666666</v>
      </c>
      <c r="F42" s="2">
        <v>1</v>
      </c>
      <c r="G42" s="2">
        <v>0</v>
      </c>
      <c r="H42" s="2">
        <v>0.3333333333333333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 t="s">
        <v>82</v>
      </c>
      <c r="B43" s="2">
        <v>0.3641304347826087</v>
      </c>
      <c r="C43" s="2">
        <v>0.4285714285714285</v>
      </c>
      <c r="D43" s="2">
        <v>0.3157894736842105</v>
      </c>
      <c r="E43" s="2">
        <v>0.6666666666666666</v>
      </c>
      <c r="F43" s="2">
        <v>1</v>
      </c>
      <c r="G43" s="2">
        <v>0</v>
      </c>
      <c r="H43" s="2">
        <v>0.3333333333333333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 t="s">
        <v>83</v>
      </c>
      <c r="B44" s="2">
        <v>0.05978260869565218</v>
      </c>
      <c r="C44" s="2">
        <v>0.1428571428571428</v>
      </c>
      <c r="D44" s="2">
        <v>0.1578947368421053</v>
      </c>
      <c r="E44" s="2">
        <v>0</v>
      </c>
      <c r="F44" s="2">
        <v>0</v>
      </c>
      <c r="G44" s="2">
        <v>0</v>
      </c>
      <c r="H44" s="2">
        <v>0</v>
      </c>
      <c r="I44" s="2">
        <v>0.3333333333333333</v>
      </c>
      <c r="J44" s="2">
        <v>0.2222222222222222</v>
      </c>
      <c r="K44" s="2">
        <v>0</v>
      </c>
      <c r="L44" s="2">
        <v>0.01626016260162602</v>
      </c>
      <c r="M44" s="2">
        <v>0.03030303030303031</v>
      </c>
      <c r="N44" s="2">
        <v>0</v>
      </c>
      <c r="O44" s="2">
        <v>0</v>
      </c>
    </row>
    <row r="45" spans="1:15">
      <c r="A45" s="2" t="s">
        <v>84</v>
      </c>
      <c r="B45" s="2">
        <v>0.5163043478260869</v>
      </c>
      <c r="C45" s="2">
        <v>0.7857142857142857</v>
      </c>
      <c r="D45" s="2">
        <v>0.2105263157894737</v>
      </c>
      <c r="E45" s="2">
        <v>0</v>
      </c>
      <c r="F45" s="2">
        <v>0</v>
      </c>
      <c r="G45" s="2">
        <v>0</v>
      </c>
      <c r="H45" s="2">
        <v>0</v>
      </c>
      <c r="I45" s="2">
        <v>0.6666666666666666</v>
      </c>
      <c r="J45" s="2">
        <v>0.3333333333333333</v>
      </c>
      <c r="K45" s="2">
        <v>0.4166666666666667</v>
      </c>
      <c r="L45" s="2">
        <v>0.5365853658536586</v>
      </c>
      <c r="M45" s="2">
        <v>0.7575757575757576</v>
      </c>
      <c r="N45" s="2">
        <v>0.1333333333333333</v>
      </c>
      <c r="O45" s="2">
        <v>1</v>
      </c>
    </row>
    <row r="46" spans="1:15">
      <c r="A46" s="2" t="s">
        <v>85</v>
      </c>
      <c r="B46" s="2">
        <v>0.125</v>
      </c>
      <c r="C46" s="2">
        <v>0.2142857142857143</v>
      </c>
      <c r="D46" s="2">
        <v>0.1052631578947368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0.25</v>
      </c>
      <c r="L46" s="2">
        <v>0.2845528455284553</v>
      </c>
      <c r="M46" s="2">
        <v>0.6060606060606061</v>
      </c>
      <c r="N46" s="2">
        <v>0.06666666666666668</v>
      </c>
      <c r="O46" s="2">
        <v>1</v>
      </c>
    </row>
    <row r="47" spans="1:15">
      <c r="A47" s="2" t="s">
        <v>86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0.03030303030303031</v>
      </c>
      <c r="N47" s="2">
        <v>0</v>
      </c>
      <c r="O47" s="2">
        <v>0</v>
      </c>
    </row>
    <row r="48" spans="1:15">
      <c r="A48" s="2" t="s">
        <v>87</v>
      </c>
      <c r="B48" s="2">
        <v>0.09782608695652174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 t="s">
        <v>88</v>
      </c>
      <c r="B49" s="2">
        <v>0.8478260869565217</v>
      </c>
      <c r="C49" s="2">
        <v>0.8571428571428571</v>
      </c>
      <c r="D49" s="2">
        <v>0.8421052631578947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</row>
    <row r="50" spans="1:15">
      <c r="A50" s="2" t="s">
        <v>89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0.8666666666666667</v>
      </c>
      <c r="O50" s="2">
        <v>1</v>
      </c>
    </row>
    <row r="51" spans="1:15">
      <c r="A51" s="2" t="s">
        <v>90</v>
      </c>
      <c r="B51" s="2">
        <v>0.6304347826086957</v>
      </c>
      <c r="C51" s="2">
        <v>0.5714285714285714</v>
      </c>
      <c r="D51" s="2">
        <v>0.3684210526315789</v>
      </c>
      <c r="E51" s="2">
        <v>0.6666666666666666</v>
      </c>
      <c r="F51" s="2">
        <v>1</v>
      </c>
      <c r="G51" s="2">
        <v>0</v>
      </c>
      <c r="H51" s="2">
        <v>0.3333333333333333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 t="s">
        <v>91</v>
      </c>
      <c r="B52" s="2">
        <v>0.6304347826086957</v>
      </c>
      <c r="C52" s="2">
        <v>0.5714285714285714</v>
      </c>
      <c r="D52" s="2">
        <v>0.3684210526315789</v>
      </c>
      <c r="E52" s="2">
        <v>0.6666666666666666</v>
      </c>
      <c r="F52" s="2">
        <v>1</v>
      </c>
      <c r="G52" s="2">
        <v>0</v>
      </c>
      <c r="H52" s="2">
        <v>0.3333333333333333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 t="s">
        <v>92</v>
      </c>
      <c r="B53" s="2">
        <v>0.9510869565217392</v>
      </c>
      <c r="C53" s="2">
        <v>1</v>
      </c>
      <c r="D53" s="2">
        <v>0.8947368421052632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0.7777777777777778</v>
      </c>
      <c r="K53" s="2">
        <v>1</v>
      </c>
      <c r="L53" s="2">
        <v>0.9837398373983741</v>
      </c>
      <c r="M53" s="2">
        <v>1</v>
      </c>
      <c r="N53" s="2">
        <v>0.9333333333333332</v>
      </c>
      <c r="O53" s="2">
        <v>1</v>
      </c>
    </row>
    <row r="54" spans="1:15">
      <c r="A54" s="2" t="s">
        <v>93</v>
      </c>
      <c r="B54" s="2">
        <v>0.9510869565217392</v>
      </c>
      <c r="C54" s="2">
        <v>1</v>
      </c>
      <c r="D54" s="2">
        <v>0.8947368421052632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0.7777777777777778</v>
      </c>
      <c r="K54" s="2">
        <v>1</v>
      </c>
      <c r="L54" s="2">
        <v>0.9837398373983741</v>
      </c>
      <c r="M54" s="2">
        <v>1</v>
      </c>
      <c r="N54" s="2">
        <v>1</v>
      </c>
      <c r="O54" s="2">
        <v>1</v>
      </c>
    </row>
    <row r="55" spans="1:15">
      <c r="A55" s="2" t="s">
        <v>94</v>
      </c>
      <c r="B55" s="2">
        <v>0.9510869565217392</v>
      </c>
      <c r="C55" s="2">
        <v>1</v>
      </c>
      <c r="D55" s="2">
        <v>0.8947368421052632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0.7777777777777778</v>
      </c>
      <c r="K55" s="2">
        <v>0.9166666666666666</v>
      </c>
      <c r="L55" s="2">
        <v>1</v>
      </c>
      <c r="M55" s="2">
        <v>1</v>
      </c>
      <c r="N55" s="2">
        <v>0.9333333333333332</v>
      </c>
      <c r="O55" s="2">
        <v>1</v>
      </c>
    </row>
    <row r="56" spans="1:15">
      <c r="A56" s="2" t="s">
        <v>95</v>
      </c>
      <c r="B56" s="2">
        <v>0.9402173913043478</v>
      </c>
      <c r="C56" s="2">
        <v>1</v>
      </c>
      <c r="D56" s="2">
        <v>0.8947368421052632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0.7777777777777778</v>
      </c>
      <c r="K56" s="2">
        <v>1</v>
      </c>
      <c r="L56" s="2">
        <v>0.9837398373983741</v>
      </c>
      <c r="M56" s="2">
        <v>1</v>
      </c>
      <c r="N56" s="2">
        <v>1</v>
      </c>
      <c r="O56" s="2">
        <v>1</v>
      </c>
    </row>
    <row r="57" spans="1:15">
      <c r="A57" s="2" t="s">
        <v>96</v>
      </c>
      <c r="B57" s="2">
        <v>0.9347826086956522</v>
      </c>
      <c r="C57" s="2">
        <v>1</v>
      </c>
      <c r="D57" s="2">
        <v>0.8947368421052632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0.7777777777777778</v>
      </c>
      <c r="K57" s="2">
        <v>1</v>
      </c>
      <c r="L57" s="2">
        <v>0.9674796747967479</v>
      </c>
      <c r="M57" s="2">
        <v>1</v>
      </c>
      <c r="N57" s="2">
        <v>1</v>
      </c>
      <c r="O57" s="2">
        <v>1</v>
      </c>
    </row>
    <row r="58" spans="1:15">
      <c r="A58" s="2" t="s">
        <v>97</v>
      </c>
      <c r="B58" s="2">
        <v>0.9510869565217392</v>
      </c>
      <c r="C58" s="2">
        <v>1</v>
      </c>
      <c r="D58" s="2">
        <v>0.8947368421052632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0.8888888888888888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</row>
    <row r="59" spans="1:15">
      <c r="A59" s="2" t="s">
        <v>98</v>
      </c>
      <c r="B59" s="2">
        <v>0.9565217391304348</v>
      </c>
      <c r="C59" s="2">
        <v>1</v>
      </c>
      <c r="D59" s="2">
        <v>0.8947368421052632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</row>
    <row r="60" spans="1:15">
      <c r="A60" s="2" t="s">
        <v>99</v>
      </c>
      <c r="B60" s="2">
        <v>0.9565217391304348</v>
      </c>
      <c r="C60" s="2">
        <v>1</v>
      </c>
      <c r="D60" s="2">
        <v>0.8947368421052632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</row>
    <row r="61" spans="1:15">
      <c r="A61" s="2" t="s">
        <v>100</v>
      </c>
      <c r="B61" s="2">
        <v>0.3478260869565217</v>
      </c>
      <c r="C61" s="2">
        <v>0.6428571428571429</v>
      </c>
      <c r="D61" s="2">
        <v>0.3684210526315789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0.4444444444444444</v>
      </c>
      <c r="K61" s="2">
        <v>0.4166666666666667</v>
      </c>
      <c r="L61" s="2">
        <v>0.3333333333333333</v>
      </c>
      <c r="M61" s="2">
        <v>0.5454545454545454</v>
      </c>
      <c r="N61" s="2">
        <v>0.8666666666666667</v>
      </c>
      <c r="O61" s="2">
        <v>0</v>
      </c>
    </row>
    <row r="62" spans="1:15">
      <c r="A62" s="2" t="s">
        <v>101</v>
      </c>
      <c r="B62" s="2">
        <v>0.9402173913043478</v>
      </c>
      <c r="C62" s="2">
        <v>1</v>
      </c>
      <c r="D62" s="2">
        <v>0.8947368421052632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0.7777777777777778</v>
      </c>
      <c r="K62" s="2">
        <v>0.8333333333333334</v>
      </c>
      <c r="L62" s="2">
        <v>0.951219512195122</v>
      </c>
      <c r="M62" s="2">
        <v>1</v>
      </c>
      <c r="N62" s="2">
        <v>1</v>
      </c>
      <c r="O62" s="2">
        <v>1</v>
      </c>
    </row>
    <row r="63" spans="1:15">
      <c r="A63" s="2" t="s">
        <v>102</v>
      </c>
      <c r="B63" s="2">
        <v>0.6304347826086957</v>
      </c>
      <c r="C63" s="2">
        <v>0.5714285714285714</v>
      </c>
      <c r="D63" s="2">
        <v>0.3684210526315789</v>
      </c>
      <c r="E63" s="2">
        <v>0.6666666666666666</v>
      </c>
      <c r="F63" s="2">
        <v>1</v>
      </c>
      <c r="G63" s="2">
        <v>0</v>
      </c>
      <c r="H63" s="2">
        <v>0.3333333333333333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 t="s">
        <v>103</v>
      </c>
      <c r="B64" s="2">
        <v>0.9565217391304348</v>
      </c>
      <c r="C64" s="2">
        <v>1</v>
      </c>
      <c r="D64" s="2">
        <v>0.8947368421052632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</row>
    <row r="65" spans="1:15">
      <c r="A65" s="2" t="s">
        <v>104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0.4666666666666667</v>
      </c>
      <c r="O65" s="2">
        <v>0</v>
      </c>
    </row>
    <row r="66" spans="1:15">
      <c r="A66" s="2" t="s">
        <v>105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0.4666666666666667</v>
      </c>
      <c r="O66" s="2">
        <v>0</v>
      </c>
    </row>
    <row r="67" spans="1:15">
      <c r="A67" s="2" t="s">
        <v>106</v>
      </c>
      <c r="B67" s="2">
        <v>0.6739130434782609</v>
      </c>
      <c r="C67" s="2">
        <v>0.5714285714285714</v>
      </c>
      <c r="D67" s="2">
        <v>0.4736842105263158</v>
      </c>
      <c r="E67" s="2">
        <v>0.6666666666666666</v>
      </c>
      <c r="F67" s="2">
        <v>1</v>
      </c>
      <c r="G67" s="2">
        <v>0</v>
      </c>
      <c r="H67" s="2">
        <v>0.3333333333333333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 t="s">
        <v>107</v>
      </c>
      <c r="B68" s="2">
        <v>0.6739130434782609</v>
      </c>
      <c r="C68" s="2">
        <v>0.5714285714285714</v>
      </c>
      <c r="D68" s="2">
        <v>0.3684210526315789</v>
      </c>
      <c r="E68" s="2">
        <v>0.6666666666666666</v>
      </c>
      <c r="F68" s="2">
        <v>1</v>
      </c>
      <c r="G68" s="2">
        <v>0</v>
      </c>
      <c r="H68" s="2">
        <v>0.3333333333333333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 t="s">
        <v>108</v>
      </c>
      <c r="B69" s="2">
        <v>0.9782608695652174</v>
      </c>
      <c r="C69" s="2">
        <v>1</v>
      </c>
      <c r="D69" s="2">
        <v>0.8947368421052632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</row>
    <row r="70" spans="1:15">
      <c r="A70" s="2" t="s">
        <v>109</v>
      </c>
      <c r="B70" s="2">
        <v>0.9836956521739132</v>
      </c>
      <c r="C70" s="2">
        <v>1</v>
      </c>
      <c r="D70" s="2">
        <v>0.8947368421052632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</row>
    <row r="71" spans="1:15">
      <c r="A71" s="2" t="s">
        <v>110</v>
      </c>
      <c r="B71" s="2">
        <v>0.9565217391304348</v>
      </c>
      <c r="C71" s="2">
        <v>1</v>
      </c>
      <c r="D71" s="2">
        <v>0.8421052631578947</v>
      </c>
      <c r="E71" s="2">
        <v>0.6666666666666666</v>
      </c>
      <c r="F71" s="2">
        <v>0</v>
      </c>
      <c r="G71" s="2">
        <v>0</v>
      </c>
      <c r="H71" s="2">
        <v>1</v>
      </c>
      <c r="I71" s="2">
        <v>0.3333333333333333</v>
      </c>
      <c r="J71" s="2">
        <v>0.4444444444444444</v>
      </c>
      <c r="K71" s="2">
        <v>0.25</v>
      </c>
      <c r="L71" s="2">
        <v>1</v>
      </c>
      <c r="M71" s="2">
        <v>1</v>
      </c>
      <c r="N71" s="2">
        <v>0.06666666666666668</v>
      </c>
      <c r="O71" s="2">
        <v>0</v>
      </c>
    </row>
    <row r="72" spans="1:15">
      <c r="A72" s="2" t="s">
        <v>111</v>
      </c>
      <c r="B72" s="2">
        <v>0.9619565217391304</v>
      </c>
      <c r="C72" s="2">
        <v>1</v>
      </c>
      <c r="D72" s="2">
        <v>0.8421052631578947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</row>
    <row r="73" spans="1:15">
      <c r="A73" s="2" t="s">
        <v>112</v>
      </c>
      <c r="B73" s="2">
        <v>0.9565217391304348</v>
      </c>
      <c r="C73" s="2">
        <v>1</v>
      </c>
      <c r="D73" s="2">
        <v>0.8421052631578947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</row>
    <row r="74" spans="1:15">
      <c r="A74" s="2" t="s">
        <v>113</v>
      </c>
      <c r="B74" s="2">
        <v>0.9891304347826086</v>
      </c>
      <c r="C74" s="2">
        <v>1</v>
      </c>
      <c r="D74" s="2">
        <v>0.8947368421052632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</row>
    <row r="75" spans="1:15">
      <c r="A75" s="2" t="s">
        <v>114</v>
      </c>
      <c r="B75" s="2">
        <v>0.9836956521739132</v>
      </c>
      <c r="C75" s="2">
        <v>1</v>
      </c>
      <c r="D75" s="2">
        <v>0.8421052631578947</v>
      </c>
      <c r="E75" s="2">
        <v>0.6666666666666666</v>
      </c>
      <c r="F75" s="2">
        <v>1</v>
      </c>
      <c r="G75" s="2">
        <v>0</v>
      </c>
      <c r="H75" s="2">
        <v>1</v>
      </c>
      <c r="I75" s="2">
        <v>0.3333333333333333</v>
      </c>
      <c r="J75" s="2">
        <v>0.6666666666666666</v>
      </c>
      <c r="K75" s="2">
        <v>0.4166666666666667</v>
      </c>
      <c r="L75" s="2">
        <v>0.8699186991869918</v>
      </c>
      <c r="M75" s="2">
        <v>0.7878787878787878</v>
      </c>
      <c r="N75" s="2">
        <v>0.3333333333333333</v>
      </c>
      <c r="O75" s="2">
        <v>0</v>
      </c>
    </row>
    <row r="76" spans="1:15">
      <c r="A76" s="2" t="s">
        <v>115</v>
      </c>
      <c r="B76" s="2">
        <v>0.9836956521739132</v>
      </c>
      <c r="C76" s="2">
        <v>1</v>
      </c>
      <c r="D76" s="2">
        <v>0.8421052631578947</v>
      </c>
      <c r="E76" s="2">
        <v>0.6666666666666666</v>
      </c>
      <c r="F76" s="2">
        <v>1</v>
      </c>
      <c r="G76" s="2">
        <v>0</v>
      </c>
      <c r="H76" s="2">
        <v>1</v>
      </c>
      <c r="I76" s="2">
        <v>0.3333333333333333</v>
      </c>
      <c r="J76" s="2">
        <v>0.6666666666666666</v>
      </c>
      <c r="K76" s="2">
        <v>0.4166666666666667</v>
      </c>
      <c r="L76" s="2">
        <v>0.8699186991869918</v>
      </c>
      <c r="M76" s="2">
        <v>0.7878787878787878</v>
      </c>
      <c r="N76" s="2">
        <v>0.3333333333333333</v>
      </c>
      <c r="O76" s="2">
        <v>0</v>
      </c>
    </row>
    <row r="77" spans="1:15">
      <c r="A77" s="2" t="s">
        <v>116</v>
      </c>
      <c r="B77" s="2">
        <v>0.6141304347826086</v>
      </c>
      <c r="C77" s="2">
        <v>0.5714285714285714</v>
      </c>
      <c r="D77" s="2">
        <v>0.7894736842105263</v>
      </c>
      <c r="E77" s="2">
        <v>1</v>
      </c>
      <c r="F77" s="2">
        <v>1</v>
      </c>
      <c r="G77" s="2">
        <v>1</v>
      </c>
      <c r="H77" s="2">
        <v>0.6666666666666666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</row>
    <row r="78" spans="1:15">
      <c r="A78" s="2" t="s">
        <v>117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0.9918699186991871</v>
      </c>
      <c r="M78" s="2">
        <v>0.8787878787878788</v>
      </c>
      <c r="N78" s="2">
        <v>0</v>
      </c>
      <c r="O78" s="2">
        <v>0</v>
      </c>
    </row>
    <row r="79" spans="1:15">
      <c r="A79" s="2" t="s">
        <v>118</v>
      </c>
      <c r="B79" s="2">
        <v>0.9565217391304348</v>
      </c>
      <c r="C79" s="2">
        <v>1</v>
      </c>
      <c r="D79" s="2">
        <v>0.8421052631578947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</row>
    <row r="80" spans="1:15">
      <c r="A80" s="2" t="s">
        <v>119</v>
      </c>
      <c r="B80" s="2">
        <v>1</v>
      </c>
      <c r="C80" s="2">
        <v>1</v>
      </c>
      <c r="D80" s="2">
        <v>0.8947368421052632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</row>
    <row r="81" spans="1:15">
      <c r="A81" s="2" t="s">
        <v>120</v>
      </c>
      <c r="B81" s="2">
        <v>0.483695652173913</v>
      </c>
      <c r="C81" s="2">
        <v>0.5714285714285714</v>
      </c>
      <c r="D81" s="2">
        <v>0.6842105263157895</v>
      </c>
      <c r="E81" s="2">
        <v>0.3333333333333333</v>
      </c>
      <c r="F81" s="2">
        <v>0</v>
      </c>
      <c r="G81" s="2">
        <v>1</v>
      </c>
      <c r="H81" s="2">
        <v>0.6666666666666666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>
      <c r="A82" s="2" t="s">
        <v>121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0.03030303030303031</v>
      </c>
      <c r="N82" s="2">
        <v>0.06666666666666668</v>
      </c>
      <c r="O82" s="2">
        <v>0</v>
      </c>
    </row>
    <row r="83" spans="1:15">
      <c r="A83" s="2" t="s">
        <v>122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0.03030303030303031</v>
      </c>
      <c r="N83" s="2">
        <v>0.06666666666666668</v>
      </c>
      <c r="O83" s="2">
        <v>0</v>
      </c>
    </row>
    <row r="84" spans="1:15">
      <c r="A84" s="2" t="s">
        <v>123</v>
      </c>
      <c r="B84" s="2">
        <v>0.6739130434782609</v>
      </c>
      <c r="C84" s="2">
        <v>0.5714285714285714</v>
      </c>
      <c r="D84" s="2">
        <v>0.4736842105263158</v>
      </c>
      <c r="E84" s="2">
        <v>0.6666666666666666</v>
      </c>
      <c r="F84" s="2">
        <v>1</v>
      </c>
      <c r="G84" s="2">
        <v>0</v>
      </c>
      <c r="H84" s="2">
        <v>0.3333333333333333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 t="s">
        <v>124</v>
      </c>
      <c r="B85" s="2">
        <v>0.5706521739130435</v>
      </c>
      <c r="C85" s="2">
        <v>0.4285714285714285</v>
      </c>
      <c r="D85" s="2">
        <v>0.4210526315789473</v>
      </c>
      <c r="E85" s="2">
        <v>0.6666666666666666</v>
      </c>
      <c r="F85" s="2">
        <v>1</v>
      </c>
      <c r="G85" s="2">
        <v>0</v>
      </c>
      <c r="H85" s="2">
        <v>0.3333333333333333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 t="s">
        <v>125</v>
      </c>
      <c r="B86" s="2">
        <v>0.375</v>
      </c>
      <c r="C86" s="2">
        <v>0.6428571428571429</v>
      </c>
      <c r="D86" s="2">
        <v>0.631578947368421</v>
      </c>
      <c r="E86" s="2">
        <v>1</v>
      </c>
      <c r="F86" s="2">
        <v>1</v>
      </c>
      <c r="G86" s="2">
        <v>0</v>
      </c>
      <c r="H86" s="2">
        <v>0</v>
      </c>
      <c r="I86" s="2">
        <v>1</v>
      </c>
      <c r="J86" s="2">
        <v>0.1111111111111111</v>
      </c>
      <c r="K86" s="2">
        <v>0.08333333333333333</v>
      </c>
      <c r="L86" s="2">
        <v>0.3577235772357724</v>
      </c>
      <c r="M86" s="2">
        <v>0.5454545454545454</v>
      </c>
      <c r="N86" s="2">
        <v>0.6666666666666666</v>
      </c>
      <c r="O86" s="2">
        <v>1</v>
      </c>
    </row>
    <row r="87" spans="1:15">
      <c r="A87" s="2" t="s">
        <v>126</v>
      </c>
      <c r="B87" s="2">
        <v>0.375</v>
      </c>
      <c r="C87" s="2">
        <v>0.6428571428571429</v>
      </c>
      <c r="D87" s="2">
        <v>0.631578947368421</v>
      </c>
      <c r="E87" s="2">
        <v>1</v>
      </c>
      <c r="F87" s="2">
        <v>1</v>
      </c>
      <c r="G87" s="2">
        <v>0</v>
      </c>
      <c r="H87" s="2">
        <v>0</v>
      </c>
      <c r="I87" s="2">
        <v>1</v>
      </c>
      <c r="J87" s="2">
        <v>0.1111111111111111</v>
      </c>
      <c r="K87" s="2">
        <v>0.08333333333333333</v>
      </c>
      <c r="L87" s="2">
        <v>0.3577235772357724</v>
      </c>
      <c r="M87" s="2">
        <v>0.5454545454545454</v>
      </c>
      <c r="N87" s="2">
        <v>0.6666666666666666</v>
      </c>
      <c r="O87" s="2">
        <v>1</v>
      </c>
    </row>
    <row r="88" spans="1:15">
      <c r="A88" s="2" t="s">
        <v>127</v>
      </c>
      <c r="B88" s="2">
        <v>0.375</v>
      </c>
      <c r="C88" s="2">
        <v>0.6428571428571429</v>
      </c>
      <c r="D88" s="2">
        <v>0.631578947368421</v>
      </c>
      <c r="E88" s="2">
        <v>1</v>
      </c>
      <c r="F88" s="2">
        <v>1</v>
      </c>
      <c r="G88" s="2">
        <v>0</v>
      </c>
      <c r="H88" s="2">
        <v>0</v>
      </c>
      <c r="I88" s="2">
        <v>1</v>
      </c>
      <c r="J88" s="2">
        <v>0.1111111111111111</v>
      </c>
      <c r="K88" s="2">
        <v>0.08333333333333333</v>
      </c>
      <c r="L88" s="2">
        <v>0.3577235772357724</v>
      </c>
      <c r="M88" s="2">
        <v>0.5454545454545454</v>
      </c>
      <c r="N88" s="2">
        <v>0.6666666666666666</v>
      </c>
      <c r="O88" s="2">
        <v>1</v>
      </c>
    </row>
    <row r="89" spans="1:15">
      <c r="A89" s="2" t="s">
        <v>128</v>
      </c>
      <c r="B89" s="2">
        <v>0.4510869565217392</v>
      </c>
      <c r="C89" s="2">
        <v>0.5714285714285714</v>
      </c>
      <c r="D89" s="2">
        <v>0.9473684210526316</v>
      </c>
      <c r="E89" s="2">
        <v>1</v>
      </c>
      <c r="F89" s="2">
        <v>1</v>
      </c>
      <c r="G89" s="2">
        <v>0</v>
      </c>
      <c r="H89" s="2">
        <v>0.3333333333333333</v>
      </c>
      <c r="I89" s="2">
        <v>1</v>
      </c>
      <c r="J89" s="2">
        <v>0.5555555555555556</v>
      </c>
      <c r="K89" s="2">
        <v>0.8333333333333334</v>
      </c>
      <c r="L89" s="2">
        <v>0.8861788617886179</v>
      </c>
      <c r="M89" s="2">
        <v>0.9090909090909092</v>
      </c>
      <c r="N89" s="2">
        <v>0.8666666666666667</v>
      </c>
      <c r="O89" s="2">
        <v>1</v>
      </c>
    </row>
    <row r="90" spans="1:15">
      <c r="A90" s="2" t="s">
        <v>129</v>
      </c>
      <c r="B90" s="2">
        <v>0.4510869565217392</v>
      </c>
      <c r="C90" s="2">
        <v>0.5714285714285714</v>
      </c>
      <c r="D90" s="2">
        <v>0.9473684210526316</v>
      </c>
      <c r="E90" s="2">
        <v>1</v>
      </c>
      <c r="F90" s="2">
        <v>1</v>
      </c>
      <c r="G90" s="2">
        <v>0</v>
      </c>
      <c r="H90" s="2">
        <v>0.3333333333333333</v>
      </c>
      <c r="I90" s="2">
        <v>1</v>
      </c>
      <c r="J90" s="2">
        <v>0.5555555555555556</v>
      </c>
      <c r="K90" s="2">
        <v>0.8333333333333334</v>
      </c>
      <c r="L90" s="2">
        <v>0.8861788617886179</v>
      </c>
      <c r="M90" s="2">
        <v>0.9090909090909092</v>
      </c>
      <c r="N90" s="2">
        <v>0.8666666666666667</v>
      </c>
      <c r="O90" s="2">
        <v>1</v>
      </c>
    </row>
    <row r="91" spans="1:15">
      <c r="A91" s="2" t="s">
        <v>130</v>
      </c>
      <c r="B91" s="2">
        <v>0.4510869565217392</v>
      </c>
      <c r="C91" s="2">
        <v>0.5714285714285714</v>
      </c>
      <c r="D91" s="2">
        <v>0.9473684210526316</v>
      </c>
      <c r="E91" s="2">
        <v>1</v>
      </c>
      <c r="F91" s="2">
        <v>1</v>
      </c>
      <c r="G91" s="2">
        <v>0</v>
      </c>
      <c r="H91" s="2">
        <v>0.3333333333333333</v>
      </c>
      <c r="I91" s="2">
        <v>1</v>
      </c>
      <c r="J91" s="2">
        <v>0.5555555555555556</v>
      </c>
      <c r="K91" s="2">
        <v>0.8333333333333334</v>
      </c>
      <c r="L91" s="2">
        <v>0.8861788617886179</v>
      </c>
      <c r="M91" s="2">
        <v>0.9090909090909092</v>
      </c>
      <c r="N91" s="2">
        <v>0.8666666666666667</v>
      </c>
      <c r="O91" s="2">
        <v>1</v>
      </c>
    </row>
    <row r="92" spans="1:15">
      <c r="A92" s="2" t="s">
        <v>131</v>
      </c>
      <c r="B92" s="2">
        <v>0.4510869565217392</v>
      </c>
      <c r="C92" s="2">
        <v>0.5714285714285714</v>
      </c>
      <c r="D92" s="2">
        <v>0.9473684210526316</v>
      </c>
      <c r="E92" s="2">
        <v>1</v>
      </c>
      <c r="F92" s="2">
        <v>1</v>
      </c>
      <c r="G92" s="2">
        <v>0</v>
      </c>
      <c r="H92" s="2">
        <v>0.3333333333333333</v>
      </c>
      <c r="I92" s="2">
        <v>1</v>
      </c>
      <c r="J92" s="2">
        <v>0.5555555555555556</v>
      </c>
      <c r="K92" s="2">
        <v>0.8333333333333334</v>
      </c>
      <c r="L92" s="2">
        <v>0.8861788617886179</v>
      </c>
      <c r="M92" s="2">
        <v>0.9090909090909092</v>
      </c>
      <c r="N92" s="2">
        <v>0.8666666666666667</v>
      </c>
      <c r="O92" s="2">
        <v>1</v>
      </c>
    </row>
    <row r="93" spans="1:15">
      <c r="A93" s="2" t="s">
        <v>132</v>
      </c>
      <c r="B93" s="2">
        <v>0.6847826086956522</v>
      </c>
      <c r="C93" s="2">
        <v>0.5714285714285714</v>
      </c>
      <c r="D93" s="2">
        <v>0.6842105263157895</v>
      </c>
      <c r="E93" s="2">
        <v>1</v>
      </c>
      <c r="F93" s="2">
        <v>1</v>
      </c>
      <c r="G93" s="2">
        <v>0</v>
      </c>
      <c r="H93" s="2">
        <v>0.6666666666666666</v>
      </c>
      <c r="I93" s="2">
        <v>1</v>
      </c>
      <c r="J93" s="2">
        <v>0.5555555555555556</v>
      </c>
      <c r="K93" s="2">
        <v>0.8333333333333334</v>
      </c>
      <c r="L93" s="2">
        <v>0.8861788617886179</v>
      </c>
      <c r="M93" s="2">
        <v>0.9090909090909092</v>
      </c>
      <c r="N93" s="2">
        <v>0.8666666666666667</v>
      </c>
      <c r="O93" s="2">
        <v>1</v>
      </c>
    </row>
    <row r="94" spans="1:15">
      <c r="A94" s="2" t="s">
        <v>133</v>
      </c>
      <c r="B94" s="2">
        <v>0.108695652173913</v>
      </c>
      <c r="C94" s="2">
        <v>0</v>
      </c>
      <c r="D94" s="2">
        <v>0.1578947368421053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 t="s">
        <v>134</v>
      </c>
      <c r="B95" s="2">
        <v>0.2554347826086957</v>
      </c>
      <c r="C95" s="2">
        <v>0</v>
      </c>
      <c r="D95" s="2">
        <v>0.3684210526315789</v>
      </c>
      <c r="E95" s="2">
        <v>0.3333333333333333</v>
      </c>
      <c r="F95" s="2">
        <v>0</v>
      </c>
      <c r="G95" s="2">
        <v>0</v>
      </c>
      <c r="H95" s="2">
        <v>0</v>
      </c>
      <c r="I95" s="2">
        <v>1</v>
      </c>
      <c r="J95" s="2">
        <v>0.3333333333333333</v>
      </c>
      <c r="K95" s="2">
        <v>0.08333333333333333</v>
      </c>
      <c r="L95" s="2">
        <v>0.4227642276422765</v>
      </c>
      <c r="M95" s="2">
        <v>0.4242424242424243</v>
      </c>
      <c r="N95" s="2">
        <v>0.4</v>
      </c>
      <c r="O95" s="2">
        <v>1</v>
      </c>
    </row>
    <row r="96" spans="1:15">
      <c r="A96" s="2" t="s">
        <v>135</v>
      </c>
      <c r="B96" s="2">
        <v>0.2554347826086957</v>
      </c>
      <c r="C96" s="2">
        <v>0</v>
      </c>
      <c r="D96" s="2">
        <v>0.3684210526315789</v>
      </c>
      <c r="E96" s="2">
        <v>0.3333333333333333</v>
      </c>
      <c r="F96" s="2">
        <v>0</v>
      </c>
      <c r="G96" s="2">
        <v>0</v>
      </c>
      <c r="H96" s="2">
        <v>0</v>
      </c>
      <c r="I96" s="2">
        <v>1</v>
      </c>
      <c r="J96" s="2">
        <v>0.3333333333333333</v>
      </c>
      <c r="K96" s="2">
        <v>0.08333333333333333</v>
      </c>
      <c r="L96" s="2">
        <v>0.4227642276422765</v>
      </c>
      <c r="M96" s="2">
        <v>0.4242424242424243</v>
      </c>
      <c r="N96" s="2">
        <v>0.4</v>
      </c>
      <c r="O96" s="2">
        <v>1</v>
      </c>
    </row>
    <row r="97" spans="1:15">
      <c r="A97" s="2" t="s">
        <v>136</v>
      </c>
      <c r="B97" s="2">
        <v>0.2554347826086957</v>
      </c>
      <c r="C97" s="2">
        <v>0</v>
      </c>
      <c r="D97" s="2">
        <v>0.3684210526315789</v>
      </c>
      <c r="E97" s="2">
        <v>0.3333333333333333</v>
      </c>
      <c r="F97" s="2">
        <v>0</v>
      </c>
      <c r="G97" s="2">
        <v>0</v>
      </c>
      <c r="H97" s="2">
        <v>0</v>
      </c>
      <c r="I97" s="2">
        <v>1</v>
      </c>
      <c r="J97" s="2">
        <v>0.3333333333333333</v>
      </c>
      <c r="K97" s="2">
        <v>0.08333333333333333</v>
      </c>
      <c r="L97" s="2">
        <v>0.4227642276422765</v>
      </c>
      <c r="M97" s="2">
        <v>0.4242424242424243</v>
      </c>
      <c r="N97" s="2">
        <v>0.4</v>
      </c>
      <c r="O97" s="2">
        <v>1</v>
      </c>
    </row>
    <row r="98" spans="1:15">
      <c r="A98" s="2" t="s">
        <v>137</v>
      </c>
      <c r="B98" s="2">
        <v>0.2554347826086957</v>
      </c>
      <c r="C98" s="2">
        <v>0</v>
      </c>
      <c r="D98" s="2">
        <v>0.3684210526315789</v>
      </c>
      <c r="E98" s="2">
        <v>0.3333333333333333</v>
      </c>
      <c r="F98" s="2">
        <v>0</v>
      </c>
      <c r="G98" s="2">
        <v>0</v>
      </c>
      <c r="H98" s="2">
        <v>0</v>
      </c>
      <c r="I98" s="2">
        <v>1</v>
      </c>
      <c r="J98" s="2">
        <v>0.3333333333333333</v>
      </c>
      <c r="K98" s="2">
        <v>0.08333333333333333</v>
      </c>
      <c r="L98" s="2">
        <v>0.4227642276422765</v>
      </c>
      <c r="M98" s="2">
        <v>0.4242424242424243</v>
      </c>
      <c r="N98" s="2">
        <v>0.4</v>
      </c>
      <c r="O98" s="2">
        <v>1</v>
      </c>
    </row>
    <row r="99" spans="1:15">
      <c r="A99" s="2" t="s">
        <v>138</v>
      </c>
      <c r="B99" s="2">
        <v>0.2554347826086957</v>
      </c>
      <c r="C99" s="2">
        <v>0</v>
      </c>
      <c r="D99" s="2">
        <v>0.3684210526315789</v>
      </c>
      <c r="E99" s="2">
        <v>0.3333333333333333</v>
      </c>
      <c r="F99" s="2">
        <v>0</v>
      </c>
      <c r="G99" s="2">
        <v>0</v>
      </c>
      <c r="H99" s="2">
        <v>0</v>
      </c>
      <c r="I99" s="2">
        <v>1</v>
      </c>
      <c r="J99" s="2">
        <v>0.1111111111111111</v>
      </c>
      <c r="K99" s="2">
        <v>0.08333333333333333</v>
      </c>
      <c r="L99" s="2">
        <v>0.4065040650406504</v>
      </c>
      <c r="M99" s="2">
        <v>0.4242424242424243</v>
      </c>
      <c r="N99" s="2">
        <v>0.4</v>
      </c>
      <c r="O99" s="2">
        <v>1</v>
      </c>
    </row>
    <row r="100" spans="1:15">
      <c r="A100" s="2" t="s">
        <v>139</v>
      </c>
      <c r="B100" s="2">
        <v>0.2554347826086957</v>
      </c>
      <c r="C100" s="2">
        <v>0</v>
      </c>
      <c r="D100" s="2">
        <v>0.3684210526315789</v>
      </c>
      <c r="E100" s="2">
        <v>0.3333333333333333</v>
      </c>
      <c r="F100" s="2">
        <v>0</v>
      </c>
      <c r="G100" s="2">
        <v>0</v>
      </c>
      <c r="H100" s="2">
        <v>0</v>
      </c>
      <c r="I100" s="2">
        <v>1</v>
      </c>
      <c r="J100" s="2">
        <v>0.1111111111111111</v>
      </c>
      <c r="K100" s="2">
        <v>0.08333333333333333</v>
      </c>
      <c r="L100" s="2">
        <v>0.4065040650406504</v>
      </c>
      <c r="M100" s="2">
        <v>0.4242424242424243</v>
      </c>
      <c r="N100" s="2">
        <v>0.4</v>
      </c>
      <c r="O100" s="2">
        <v>1</v>
      </c>
    </row>
    <row r="101" spans="1:15">
      <c r="A101" s="2" t="s">
        <v>140</v>
      </c>
      <c r="B101" s="2">
        <v>0.2445652173913044</v>
      </c>
      <c r="C101" s="2">
        <v>0</v>
      </c>
      <c r="D101" s="2">
        <v>0.3684210526315789</v>
      </c>
      <c r="E101" s="2">
        <v>0.3333333333333333</v>
      </c>
      <c r="F101" s="2">
        <v>0</v>
      </c>
      <c r="G101" s="2">
        <v>0</v>
      </c>
      <c r="H101" s="2">
        <v>0</v>
      </c>
      <c r="I101" s="2">
        <v>1</v>
      </c>
      <c r="J101" s="2">
        <v>0.1111111111111111</v>
      </c>
      <c r="K101" s="2">
        <v>0.08333333333333333</v>
      </c>
      <c r="L101" s="2">
        <v>0.4065040650406504</v>
      </c>
      <c r="M101" s="2">
        <v>0.4242424242424243</v>
      </c>
      <c r="N101" s="2">
        <v>0.4</v>
      </c>
      <c r="O101" s="2">
        <v>1</v>
      </c>
    </row>
    <row r="102" spans="1:15">
      <c r="A102" s="2" t="s">
        <v>141</v>
      </c>
      <c r="B102" s="2">
        <v>0.2445652173913044</v>
      </c>
      <c r="C102" s="2">
        <v>0</v>
      </c>
      <c r="D102" s="2">
        <v>0.3684210526315789</v>
      </c>
      <c r="E102" s="2">
        <v>0.3333333333333333</v>
      </c>
      <c r="F102" s="2">
        <v>0</v>
      </c>
      <c r="G102" s="2">
        <v>0</v>
      </c>
      <c r="H102" s="2">
        <v>0</v>
      </c>
      <c r="I102" s="2">
        <v>1</v>
      </c>
      <c r="J102" s="2">
        <v>0.1111111111111111</v>
      </c>
      <c r="K102" s="2">
        <v>0.08333333333333333</v>
      </c>
      <c r="L102" s="2">
        <v>0.4065040650406504</v>
      </c>
      <c r="M102" s="2">
        <v>0.4242424242424243</v>
      </c>
      <c r="N102" s="2">
        <v>0.4</v>
      </c>
      <c r="O102" s="2">
        <v>1</v>
      </c>
    </row>
    <row r="103" spans="1:15">
      <c r="A103" s="2" t="s">
        <v>142</v>
      </c>
      <c r="B103" s="2">
        <v>0.2228260869565217</v>
      </c>
      <c r="C103" s="2">
        <v>0</v>
      </c>
      <c r="D103" s="2">
        <v>0.3684210526315789</v>
      </c>
      <c r="E103" s="2">
        <v>0.3333333333333333</v>
      </c>
      <c r="F103" s="2">
        <v>0</v>
      </c>
      <c r="G103" s="2">
        <v>0</v>
      </c>
      <c r="H103" s="2">
        <v>0</v>
      </c>
      <c r="I103" s="2">
        <v>1</v>
      </c>
      <c r="J103" s="2">
        <v>0.1111111111111111</v>
      </c>
      <c r="K103" s="2">
        <v>0.08333333333333333</v>
      </c>
      <c r="L103" s="2">
        <v>0.3983739837398374</v>
      </c>
      <c r="M103" s="2">
        <v>0.4242424242424243</v>
      </c>
      <c r="N103" s="2">
        <v>0.4</v>
      </c>
      <c r="O103" s="2">
        <v>1</v>
      </c>
    </row>
    <row r="104" spans="1:15">
      <c r="A104" s="2" t="s">
        <v>143</v>
      </c>
      <c r="B104" s="2">
        <v>0.2228260869565217</v>
      </c>
      <c r="C104" s="2">
        <v>0</v>
      </c>
      <c r="D104" s="2">
        <v>0.3684210526315789</v>
      </c>
      <c r="E104" s="2">
        <v>0.3333333333333333</v>
      </c>
      <c r="F104" s="2">
        <v>0</v>
      </c>
      <c r="G104" s="2">
        <v>0</v>
      </c>
      <c r="H104" s="2">
        <v>0</v>
      </c>
      <c r="I104" s="2">
        <v>1</v>
      </c>
      <c r="J104" s="2">
        <v>0.1111111111111111</v>
      </c>
      <c r="K104" s="2">
        <v>0.08333333333333333</v>
      </c>
      <c r="L104" s="2">
        <v>0.3983739837398374</v>
      </c>
      <c r="M104" s="2">
        <v>0.4242424242424243</v>
      </c>
      <c r="N104" s="2">
        <v>0.4</v>
      </c>
      <c r="O104" s="2">
        <v>1</v>
      </c>
    </row>
    <row r="105" spans="1:15">
      <c r="A105" s="2" t="s">
        <v>144</v>
      </c>
      <c r="B105" s="2">
        <v>0.2010869565217392</v>
      </c>
      <c r="C105" s="2">
        <v>0</v>
      </c>
      <c r="D105" s="2">
        <v>0.3684210526315789</v>
      </c>
      <c r="E105" s="2">
        <v>0.3333333333333333</v>
      </c>
      <c r="F105" s="2">
        <v>0</v>
      </c>
      <c r="G105" s="2">
        <v>0</v>
      </c>
      <c r="H105" s="2">
        <v>0</v>
      </c>
      <c r="I105" s="2">
        <v>1</v>
      </c>
      <c r="J105" s="2">
        <v>0.1111111111111111</v>
      </c>
      <c r="K105" s="2">
        <v>0.08333333333333333</v>
      </c>
      <c r="L105" s="2">
        <v>0.3739837398373984</v>
      </c>
      <c r="M105" s="2">
        <v>0.4242424242424243</v>
      </c>
      <c r="N105" s="2">
        <v>0.4</v>
      </c>
      <c r="O105" s="2">
        <v>1</v>
      </c>
    </row>
    <row r="106" spans="1:15">
      <c r="A106" s="2" t="s">
        <v>145</v>
      </c>
      <c r="B106" s="2">
        <v>0.2010869565217392</v>
      </c>
      <c r="C106" s="2">
        <v>0</v>
      </c>
      <c r="D106" s="2">
        <v>0.3684210526315789</v>
      </c>
      <c r="E106" s="2">
        <v>0.3333333333333333</v>
      </c>
      <c r="F106" s="2">
        <v>0</v>
      </c>
      <c r="G106" s="2">
        <v>0</v>
      </c>
      <c r="H106" s="2">
        <v>0</v>
      </c>
      <c r="I106" s="2">
        <v>1</v>
      </c>
      <c r="J106" s="2">
        <v>0.1111111111111111</v>
      </c>
      <c r="K106" s="2">
        <v>0.08333333333333333</v>
      </c>
      <c r="L106" s="2">
        <v>0.3739837398373984</v>
      </c>
      <c r="M106" s="2">
        <v>0.4242424242424243</v>
      </c>
      <c r="N106" s="2">
        <v>0.4</v>
      </c>
      <c r="O106" s="2">
        <v>1</v>
      </c>
    </row>
    <row r="107" spans="1:15">
      <c r="A107" s="2" t="s">
        <v>146</v>
      </c>
      <c r="B107" s="2">
        <v>0.1793478260869565</v>
      </c>
      <c r="C107" s="2">
        <v>0</v>
      </c>
      <c r="D107" s="2">
        <v>0.3157894736842105</v>
      </c>
      <c r="E107" s="2">
        <v>0.3333333333333333</v>
      </c>
      <c r="F107" s="2">
        <v>0</v>
      </c>
      <c r="G107" s="2">
        <v>0</v>
      </c>
      <c r="H107" s="2">
        <v>0</v>
      </c>
      <c r="I107" s="2">
        <v>1</v>
      </c>
      <c r="J107" s="2">
        <v>0.1111111111111111</v>
      </c>
      <c r="K107" s="2">
        <v>0.08333333333333333</v>
      </c>
      <c r="L107" s="2">
        <v>0.3495934959349594</v>
      </c>
      <c r="M107" s="2">
        <v>0.3939393939393939</v>
      </c>
      <c r="N107" s="2">
        <v>0.4</v>
      </c>
      <c r="O107" s="2">
        <v>1</v>
      </c>
    </row>
    <row r="108" spans="1:15">
      <c r="A108" s="2" t="s">
        <v>147</v>
      </c>
      <c r="B108" s="2">
        <v>0.1793478260869565</v>
      </c>
      <c r="C108" s="2">
        <v>0</v>
      </c>
      <c r="D108" s="2">
        <v>0.3157894736842105</v>
      </c>
      <c r="E108" s="2">
        <v>0.3333333333333333</v>
      </c>
      <c r="F108" s="2">
        <v>0</v>
      </c>
      <c r="G108" s="2">
        <v>0</v>
      </c>
      <c r="H108" s="2">
        <v>0</v>
      </c>
      <c r="I108" s="2">
        <v>1</v>
      </c>
      <c r="J108" s="2">
        <v>0.1111111111111111</v>
      </c>
      <c r="K108" s="2">
        <v>0.08333333333333333</v>
      </c>
      <c r="L108" s="2">
        <v>0.3495934959349594</v>
      </c>
      <c r="M108" s="2">
        <v>0.3939393939393939</v>
      </c>
      <c r="N108" s="2">
        <v>0.4</v>
      </c>
      <c r="O108" s="2">
        <v>1</v>
      </c>
    </row>
    <row r="109" spans="1:15">
      <c r="A109" s="2" t="s">
        <v>148</v>
      </c>
      <c r="B109" s="2">
        <v>0.1467391304347826</v>
      </c>
      <c r="C109" s="2">
        <v>0</v>
      </c>
      <c r="D109" s="2">
        <v>0.2631578947368421</v>
      </c>
      <c r="E109" s="2">
        <v>0.3333333333333333</v>
      </c>
      <c r="F109" s="2">
        <v>0</v>
      </c>
      <c r="G109" s="2">
        <v>0</v>
      </c>
      <c r="H109" s="2">
        <v>0</v>
      </c>
      <c r="I109" s="2">
        <v>1</v>
      </c>
      <c r="J109" s="2">
        <v>0.1111111111111111</v>
      </c>
      <c r="K109" s="2">
        <v>0.08333333333333333</v>
      </c>
      <c r="L109" s="2">
        <v>0.3089430894308943</v>
      </c>
      <c r="M109" s="2">
        <v>0.3636363636363637</v>
      </c>
      <c r="N109" s="2">
        <v>0.3333333333333333</v>
      </c>
      <c r="O109" s="2">
        <v>1</v>
      </c>
    </row>
    <row r="110" spans="1:15">
      <c r="A110" s="2" t="s">
        <v>149</v>
      </c>
      <c r="B110" s="2">
        <v>0.1467391304347826</v>
      </c>
      <c r="C110" s="2">
        <v>0</v>
      </c>
      <c r="D110" s="2">
        <v>0.2631578947368421</v>
      </c>
      <c r="E110" s="2">
        <v>0.3333333333333333</v>
      </c>
      <c r="F110" s="2">
        <v>0</v>
      </c>
      <c r="G110" s="2">
        <v>0</v>
      </c>
      <c r="H110" s="2">
        <v>0</v>
      </c>
      <c r="I110" s="2">
        <v>1</v>
      </c>
      <c r="J110" s="2">
        <v>0.1111111111111111</v>
      </c>
      <c r="K110" s="2">
        <v>0.08333333333333333</v>
      </c>
      <c r="L110" s="2">
        <v>0.3089430894308943</v>
      </c>
      <c r="M110" s="2">
        <v>0.3636363636363637</v>
      </c>
      <c r="N110" s="2">
        <v>0.3333333333333333</v>
      </c>
      <c r="O110" s="2">
        <v>1</v>
      </c>
    </row>
    <row r="111" spans="1:15">
      <c r="A111" s="2" t="s">
        <v>150</v>
      </c>
      <c r="B111" s="2">
        <v>0.1141304347826087</v>
      </c>
      <c r="C111" s="2">
        <v>0</v>
      </c>
      <c r="D111" s="2">
        <v>0.2105263157894737</v>
      </c>
      <c r="E111" s="2">
        <v>0.3333333333333333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0.08333333333333333</v>
      </c>
      <c r="L111" s="2">
        <v>0.2113821138211383</v>
      </c>
      <c r="M111" s="2">
        <v>0.2424242424242425</v>
      </c>
      <c r="N111" s="2">
        <v>0.2666666666666667</v>
      </c>
      <c r="O111" s="2">
        <v>1</v>
      </c>
    </row>
    <row r="112" spans="1:15">
      <c r="A112" s="2" t="s">
        <v>151</v>
      </c>
      <c r="B112" s="2">
        <v>0.1141304347826087</v>
      </c>
      <c r="C112" s="2">
        <v>0</v>
      </c>
      <c r="D112" s="2">
        <v>0.2105263157894737</v>
      </c>
      <c r="E112" s="2">
        <v>0.3333333333333333</v>
      </c>
      <c r="F112" s="2">
        <v>0</v>
      </c>
      <c r="G112" s="2">
        <v>0</v>
      </c>
      <c r="H112" s="2">
        <v>0</v>
      </c>
      <c r="I112" s="2">
        <v>1</v>
      </c>
      <c r="J112" s="2">
        <v>0</v>
      </c>
      <c r="K112" s="2">
        <v>0.08333333333333333</v>
      </c>
      <c r="L112" s="2">
        <v>0.2113821138211383</v>
      </c>
      <c r="M112" s="2">
        <v>0.2424242424242425</v>
      </c>
      <c r="N112" s="2">
        <v>0.2666666666666667</v>
      </c>
      <c r="O112" s="2">
        <v>1</v>
      </c>
    </row>
    <row r="113" spans="1:15">
      <c r="A113" s="2" t="s">
        <v>152</v>
      </c>
      <c r="B113" s="2">
        <v>0.02717391304347826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0.04878048780487805</v>
      </c>
      <c r="M113" s="2">
        <v>0.03030303030303031</v>
      </c>
      <c r="N113" s="2">
        <v>0</v>
      </c>
      <c r="O113" s="2">
        <v>1</v>
      </c>
    </row>
    <row r="114" spans="1:15">
      <c r="A114" s="2" t="s">
        <v>153</v>
      </c>
      <c r="B114" s="2">
        <v>0.02717391304347826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0.04878048780487805</v>
      </c>
      <c r="M114" s="2">
        <v>0.03030303030303031</v>
      </c>
      <c r="N114" s="2">
        <v>0</v>
      </c>
      <c r="O114" s="2">
        <v>1</v>
      </c>
    </row>
    <row r="115" spans="1:15">
      <c r="A115" s="2" t="s">
        <v>154</v>
      </c>
      <c r="B115" s="2">
        <v>0.0108695652173913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0.01626016260162602</v>
      </c>
      <c r="M115" s="2">
        <v>0</v>
      </c>
      <c r="N115" s="2">
        <v>0</v>
      </c>
      <c r="O115" s="2">
        <v>0</v>
      </c>
    </row>
    <row r="116" spans="1:15">
      <c r="A116" s="2" t="s">
        <v>155</v>
      </c>
      <c r="B116" s="2">
        <v>0.0108695652173913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0.01626016260162602</v>
      </c>
      <c r="M116" s="2">
        <v>0</v>
      </c>
      <c r="N116" s="2">
        <v>0</v>
      </c>
      <c r="O116" s="2">
        <v>0</v>
      </c>
    </row>
    <row r="117" spans="1:15">
      <c r="A117" s="2" t="s">
        <v>156</v>
      </c>
      <c r="B117" s="2">
        <v>0.005434782608695652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 t="s">
        <v>157</v>
      </c>
      <c r="B118" s="2">
        <v>0.005434782608695652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2" t="s">
        <v>158</v>
      </c>
      <c r="B119" s="2">
        <v>0.005434782608695652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 t="s">
        <v>159</v>
      </c>
      <c r="B120" s="2">
        <v>0.005434782608695652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 t="s">
        <v>160</v>
      </c>
      <c r="B121" s="2">
        <v>0.005434782608695652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 t="s">
        <v>161</v>
      </c>
      <c r="B122" s="2">
        <v>0.005434782608695652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 t="s">
        <v>162</v>
      </c>
      <c r="B123" s="2">
        <v>0.005434782608695652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2" t="s">
        <v>163</v>
      </c>
      <c r="B124" s="2">
        <v>0.005434782608695652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 t="s">
        <v>164</v>
      </c>
      <c r="B125" s="2">
        <v>0.005434782608695652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 t="s">
        <v>165</v>
      </c>
      <c r="B126" s="2">
        <v>0.005434782608695652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2" t="s">
        <v>166</v>
      </c>
      <c r="B127" s="2">
        <v>0.005434782608695652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 t="s">
        <v>167</v>
      </c>
      <c r="B128" s="2">
        <v>0.005434782608695652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 t="s">
        <v>168</v>
      </c>
      <c r="B129" s="2">
        <v>0.005434782608695652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2" t="s">
        <v>169</v>
      </c>
      <c r="B130" s="2">
        <v>0.005434782608695652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2" t="s">
        <v>170</v>
      </c>
      <c r="B131" s="2">
        <v>0.005434782608695652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2" t="s">
        <v>171</v>
      </c>
      <c r="B132" s="2">
        <v>0.005434782608695652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2" t="s">
        <v>172</v>
      </c>
      <c r="B133" s="2">
        <v>0.005434782608695652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2" t="s">
        <v>173</v>
      </c>
      <c r="B134" s="2">
        <v>0.005434782608695652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 t="s">
        <v>174</v>
      </c>
      <c r="B135" s="2">
        <v>0.005434782608695652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2" t="s">
        <v>175</v>
      </c>
      <c r="B136" s="2">
        <v>0.005434782608695652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 t="s">
        <v>176</v>
      </c>
      <c r="B137" s="2">
        <v>0.005434782608695652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 t="s">
        <v>177</v>
      </c>
      <c r="B138" s="2">
        <v>0.005434782608695652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2" t="s">
        <v>178</v>
      </c>
      <c r="B139" s="2">
        <v>0.005434782608695652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 t="s">
        <v>179</v>
      </c>
      <c r="B140" s="2">
        <v>0.005434782608695652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 t="s">
        <v>180</v>
      </c>
      <c r="B141" s="2">
        <v>0.005434782608695652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2" t="s">
        <v>181</v>
      </c>
      <c r="B142" s="2">
        <v>0.005434782608695652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2" t="s">
        <v>182</v>
      </c>
      <c r="B143" s="2">
        <v>0.005434782608695652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 t="s">
        <v>183</v>
      </c>
      <c r="B144" s="2">
        <v>0.005434782608695652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 t="s">
        <v>184</v>
      </c>
      <c r="B145" s="2">
        <v>0.005434782608695652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 t="s">
        <v>185</v>
      </c>
      <c r="B146" s="2">
        <v>0.005434782608695652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 t="s">
        <v>186</v>
      </c>
      <c r="B147" s="2">
        <v>0.005434782608695652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 t="s">
        <v>187</v>
      </c>
      <c r="B148" s="2">
        <v>0.005434782608695652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 t="s">
        <v>188</v>
      </c>
      <c r="B149" s="2">
        <v>0.005434782608695652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 t="s">
        <v>189</v>
      </c>
      <c r="B150" s="2">
        <v>0.005434782608695652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2" t="s">
        <v>190</v>
      </c>
      <c r="B151" s="2">
        <v>0.005434782608695652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2" t="s">
        <v>191</v>
      </c>
      <c r="B152" s="2">
        <v>0.005434782608695652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2" t="s">
        <v>192</v>
      </c>
      <c r="B153" s="2">
        <v>0.005434782608695652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2" t="s">
        <v>193</v>
      </c>
      <c r="B154" s="2">
        <v>0.005434782608695652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2" t="s">
        <v>194</v>
      </c>
      <c r="B155" s="2">
        <v>0.005434782608695652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2" t="s">
        <v>195</v>
      </c>
      <c r="B156" s="2">
        <v>0.005434782608695652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2" t="s">
        <v>196</v>
      </c>
      <c r="B157" s="2">
        <v>0.005434782608695652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2" t="s">
        <v>197</v>
      </c>
      <c r="B158" s="2">
        <v>0.005434782608695652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 t="s">
        <v>198</v>
      </c>
      <c r="B159" s="2">
        <v>0.005434782608695652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 t="s">
        <v>199</v>
      </c>
      <c r="B160" s="2">
        <v>0.005434782608695652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2" t="s">
        <v>200</v>
      </c>
      <c r="B161" s="2">
        <v>0.005434782608695652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2" t="s">
        <v>201</v>
      </c>
      <c r="B162" s="2">
        <v>0.005434782608695652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2" t="s">
        <v>202</v>
      </c>
      <c r="B163" s="2">
        <v>0.005434782608695652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 t="s">
        <v>203</v>
      </c>
      <c r="B164" s="2">
        <v>0.005434782608695652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 t="s">
        <v>204</v>
      </c>
      <c r="B165" s="2">
        <v>0.005434782608695652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2" t="s">
        <v>205</v>
      </c>
      <c r="B166" s="2">
        <v>0.005434782608695652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2" t="s">
        <v>206</v>
      </c>
      <c r="B167" s="2">
        <v>0.005434782608695652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2" t="s">
        <v>207</v>
      </c>
      <c r="B168" s="2">
        <v>0.005434782608695652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2" t="s">
        <v>208</v>
      </c>
      <c r="B169" s="2">
        <v>0.005434782608695652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 t="s">
        <v>209</v>
      </c>
      <c r="B170" s="2">
        <v>0.005434782608695652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2" t="s">
        <v>210</v>
      </c>
      <c r="B171" s="2">
        <v>0.005434782608695652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2" t="s">
        <v>211</v>
      </c>
      <c r="B172" s="2">
        <v>0.005434782608695652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2" t="s">
        <v>212</v>
      </c>
      <c r="B173" s="2">
        <v>0.005434782608695652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 t="s">
        <v>213</v>
      </c>
      <c r="B174" s="2">
        <v>0.005434782608695652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2" t="s">
        <v>214</v>
      </c>
      <c r="B175" s="2">
        <v>0.005434782608695652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2" t="s">
        <v>215</v>
      </c>
      <c r="B176" s="2">
        <v>0.005434782608695652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2" t="s">
        <v>216</v>
      </c>
      <c r="B177" s="2">
        <v>0.005434782608695652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2" t="s">
        <v>217</v>
      </c>
      <c r="B178" s="2">
        <v>0.005434782608695652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2" t="s">
        <v>218</v>
      </c>
      <c r="B179" s="2">
        <v>0.005434782608695652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2" t="s">
        <v>219</v>
      </c>
      <c r="B180" s="2">
        <v>0.005434782608695652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2" t="s">
        <v>220</v>
      </c>
      <c r="B181" s="2">
        <v>0.005434782608695652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>
      <c r="A182" s="2" t="s">
        <v>221</v>
      </c>
      <c r="B182" s="2">
        <v>0.005434782608695652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2" t="s">
        <v>222</v>
      </c>
      <c r="B183" s="2">
        <v>0.005434782608695652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2" t="s">
        <v>223</v>
      </c>
      <c r="B184" s="2">
        <v>0.005434782608695652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2" t="s">
        <v>224</v>
      </c>
      <c r="B185" s="2">
        <v>0.005434782608695652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2" t="s">
        <v>225</v>
      </c>
      <c r="B186" s="2">
        <v>0.005434782608695652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2" t="s">
        <v>226</v>
      </c>
      <c r="B187" s="2">
        <v>0.005434782608695652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2" t="s">
        <v>227</v>
      </c>
      <c r="B188" s="2">
        <v>0.005434782608695652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2" t="s">
        <v>228</v>
      </c>
      <c r="B189" s="2">
        <v>0.005434782608695652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2" t="s">
        <v>229</v>
      </c>
      <c r="B190" s="2">
        <v>0.005434782608695652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2" t="s">
        <v>230</v>
      </c>
      <c r="B191" s="2">
        <v>0.005434782608695652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2" t="s">
        <v>231</v>
      </c>
      <c r="B192" s="2">
        <v>0.005434782608695652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2" t="s">
        <v>232</v>
      </c>
      <c r="B193" s="2">
        <v>0.005434782608695652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 t="s">
        <v>233</v>
      </c>
      <c r="B194" s="2">
        <v>0.005434782608695652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2" t="s">
        <v>234</v>
      </c>
      <c r="B195" s="2">
        <v>0.6739130434782609</v>
      </c>
      <c r="C195" s="2">
        <v>0.5714285714285714</v>
      </c>
      <c r="D195" s="2">
        <v>0.4736842105263158</v>
      </c>
      <c r="E195" s="2">
        <v>0.6666666666666666</v>
      </c>
      <c r="F195" s="2">
        <v>1</v>
      </c>
      <c r="G195" s="2">
        <v>0</v>
      </c>
      <c r="H195" s="2">
        <v>0.3333333333333333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2" t="s">
        <v>235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</row>
    <row r="197" spans="1:15">
      <c r="A197" s="2" t="s">
        <v>236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</row>
    <row r="198" spans="1:15">
      <c r="A198" s="2" t="s">
        <v>237</v>
      </c>
      <c r="B198" s="2">
        <v>0.6739130434782609</v>
      </c>
      <c r="C198" s="2">
        <v>0.5714285714285714</v>
      </c>
      <c r="D198" s="2">
        <v>0.4736842105263158</v>
      </c>
      <c r="E198" s="2">
        <v>0.6666666666666666</v>
      </c>
      <c r="F198" s="2">
        <v>1</v>
      </c>
      <c r="G198" s="2">
        <v>0</v>
      </c>
      <c r="H198" s="2">
        <v>0.3333333333333333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2" t="s">
        <v>238</v>
      </c>
      <c r="B199" s="2">
        <v>0.6739130434782609</v>
      </c>
      <c r="C199" s="2">
        <v>0.5714285714285714</v>
      </c>
      <c r="D199" s="2">
        <v>0.3684210526315789</v>
      </c>
      <c r="E199" s="2">
        <v>0.6666666666666666</v>
      </c>
      <c r="F199" s="2">
        <v>1</v>
      </c>
      <c r="G199" s="2">
        <v>0</v>
      </c>
      <c r="H199" s="2">
        <v>0.3333333333333333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2" t="s">
        <v>239</v>
      </c>
      <c r="B200" s="2">
        <v>0.9728260869565216</v>
      </c>
      <c r="C200" s="2">
        <v>1</v>
      </c>
      <c r="D200" s="2">
        <v>0.8421052631578947</v>
      </c>
      <c r="E200" s="2">
        <v>1</v>
      </c>
      <c r="F200" s="2">
        <v>1</v>
      </c>
      <c r="G200" s="2">
        <v>1</v>
      </c>
      <c r="H200" s="2">
        <v>0.6666666666666666</v>
      </c>
      <c r="I200" s="2">
        <v>1</v>
      </c>
      <c r="J200" s="2">
        <v>0.5555555555555556</v>
      </c>
      <c r="K200" s="2">
        <v>0.8333333333333334</v>
      </c>
      <c r="L200" s="2">
        <v>0.9105691056910568</v>
      </c>
      <c r="M200" s="2">
        <v>0.9393939393939394</v>
      </c>
      <c r="N200" s="2">
        <v>0.8</v>
      </c>
      <c r="O200" s="2">
        <v>1</v>
      </c>
    </row>
    <row r="201" spans="1:15">
      <c r="A201" s="2" t="s">
        <v>240</v>
      </c>
      <c r="B201" s="2">
        <v>0.9782608695652174</v>
      </c>
      <c r="C201" s="2">
        <v>1</v>
      </c>
      <c r="D201" s="2">
        <v>0.8421052631578947</v>
      </c>
      <c r="E201" s="2">
        <v>1</v>
      </c>
      <c r="F201" s="2">
        <v>1</v>
      </c>
      <c r="G201" s="2">
        <v>1</v>
      </c>
      <c r="H201" s="2">
        <v>0.6666666666666666</v>
      </c>
      <c r="I201" s="2">
        <v>1</v>
      </c>
      <c r="J201" s="2">
        <v>0.5555555555555556</v>
      </c>
      <c r="K201" s="2">
        <v>0.8333333333333334</v>
      </c>
      <c r="L201" s="2">
        <v>0.9105691056910568</v>
      </c>
      <c r="M201" s="2">
        <v>0.9393939393939394</v>
      </c>
      <c r="N201" s="2">
        <v>0.8</v>
      </c>
      <c r="O201" s="2">
        <v>1</v>
      </c>
    </row>
    <row r="202" spans="1:15">
      <c r="A202" s="2" t="s">
        <v>241</v>
      </c>
      <c r="B202" s="2">
        <v>0.8641304347826086</v>
      </c>
      <c r="C202" s="2">
        <v>0.5714285714285714</v>
      </c>
      <c r="D202" s="2">
        <v>0.6842105263157895</v>
      </c>
      <c r="E202" s="2">
        <v>0.6666666666666666</v>
      </c>
      <c r="F202" s="2">
        <v>0</v>
      </c>
      <c r="G202" s="2">
        <v>0</v>
      </c>
      <c r="H202" s="2">
        <v>0.6666666666666666</v>
      </c>
      <c r="I202" s="2">
        <v>0.6666666666666666</v>
      </c>
      <c r="J202" s="2">
        <v>0.3333333333333333</v>
      </c>
      <c r="K202" s="2">
        <v>0.6666666666666666</v>
      </c>
      <c r="L202" s="2">
        <v>0.7560975609756098</v>
      </c>
      <c r="M202" s="2">
        <v>0.6363636363636364</v>
      </c>
      <c r="N202" s="2">
        <v>0.4</v>
      </c>
      <c r="O202" s="2">
        <v>1</v>
      </c>
    </row>
    <row r="203" spans="1:15">
      <c r="A203" s="2" t="s">
        <v>242</v>
      </c>
      <c r="B203" s="2">
        <v>0.9728260869565216</v>
      </c>
      <c r="C203" s="2">
        <v>1</v>
      </c>
      <c r="D203" s="2">
        <v>0.8421052631578947</v>
      </c>
      <c r="E203" s="2">
        <v>1</v>
      </c>
      <c r="F203" s="2">
        <v>1</v>
      </c>
      <c r="G203" s="2">
        <v>1</v>
      </c>
      <c r="H203" s="2">
        <v>0.6666666666666666</v>
      </c>
      <c r="I203" s="2">
        <v>1</v>
      </c>
      <c r="J203" s="2">
        <v>0.5555555555555556</v>
      </c>
      <c r="K203" s="2">
        <v>0.8333333333333334</v>
      </c>
      <c r="L203" s="2">
        <v>0.9105691056910568</v>
      </c>
      <c r="M203" s="2">
        <v>0.9696969696969696</v>
      </c>
      <c r="N203" s="2">
        <v>0.8</v>
      </c>
      <c r="O203" s="2">
        <v>1</v>
      </c>
    </row>
    <row r="204" spans="1:15">
      <c r="A204" s="2" t="s">
        <v>243</v>
      </c>
      <c r="B204" s="2">
        <v>0.9673913043478259</v>
      </c>
      <c r="C204" s="2">
        <v>1</v>
      </c>
      <c r="D204" s="2">
        <v>0.7894736842105263</v>
      </c>
      <c r="E204" s="2">
        <v>1</v>
      </c>
      <c r="F204" s="2">
        <v>1</v>
      </c>
      <c r="G204" s="2">
        <v>1</v>
      </c>
      <c r="H204" s="2">
        <v>0.6666666666666666</v>
      </c>
      <c r="I204" s="2">
        <v>1</v>
      </c>
      <c r="J204" s="2">
        <v>0.5555555555555556</v>
      </c>
      <c r="K204" s="2">
        <v>0.75</v>
      </c>
      <c r="L204" s="2">
        <v>0.8943089430894309</v>
      </c>
      <c r="M204" s="2">
        <v>0.9393939393939394</v>
      </c>
      <c r="N204" s="2">
        <v>0.8</v>
      </c>
      <c r="O204" s="2">
        <v>1</v>
      </c>
    </row>
    <row r="205" spans="1:15">
      <c r="A205" s="2" t="s">
        <v>244</v>
      </c>
      <c r="B205" s="2">
        <v>0.9782608695652174</v>
      </c>
      <c r="C205" s="2">
        <v>1</v>
      </c>
      <c r="D205" s="2">
        <v>0.8421052631578947</v>
      </c>
      <c r="E205" s="2">
        <v>1</v>
      </c>
      <c r="F205" s="2">
        <v>1</v>
      </c>
      <c r="G205" s="2">
        <v>1</v>
      </c>
      <c r="H205" s="2">
        <v>0.6666666666666666</v>
      </c>
      <c r="I205" s="2">
        <v>1</v>
      </c>
      <c r="J205" s="2">
        <v>0.5555555555555556</v>
      </c>
      <c r="K205" s="2">
        <v>0.9166666666666666</v>
      </c>
      <c r="L205" s="2">
        <v>0.9268292682926829</v>
      </c>
      <c r="M205" s="2">
        <v>1</v>
      </c>
      <c r="N205" s="2">
        <v>0.8</v>
      </c>
      <c r="O205" s="2">
        <v>1</v>
      </c>
    </row>
    <row r="206" spans="1:15">
      <c r="A206" s="2" t="s">
        <v>245</v>
      </c>
      <c r="B206" s="2">
        <v>0.9565217391304348</v>
      </c>
      <c r="C206" s="2">
        <v>1</v>
      </c>
      <c r="D206" s="2">
        <v>0.7894736842105263</v>
      </c>
      <c r="E206" s="2">
        <v>0.6666666666666666</v>
      </c>
      <c r="F206" s="2">
        <v>1</v>
      </c>
      <c r="G206" s="2">
        <v>0</v>
      </c>
      <c r="H206" s="2">
        <v>0.6666666666666666</v>
      </c>
      <c r="I206" s="2">
        <v>0.6666666666666666</v>
      </c>
      <c r="J206" s="2">
        <v>0.5555555555555556</v>
      </c>
      <c r="K206" s="2">
        <v>1</v>
      </c>
      <c r="L206" s="2">
        <v>0.951219512195122</v>
      </c>
      <c r="M206" s="2">
        <v>1</v>
      </c>
      <c r="N206" s="2">
        <v>1</v>
      </c>
      <c r="O206" s="2">
        <v>1</v>
      </c>
    </row>
    <row r="207" spans="1:15">
      <c r="A207" s="2" t="s">
        <v>246</v>
      </c>
      <c r="B207" s="2">
        <v>1</v>
      </c>
      <c r="C207" s="2">
        <v>1</v>
      </c>
      <c r="D207" s="2">
        <v>0.8947368421052632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</row>
    <row r="208" spans="1:15">
      <c r="A208" s="2" t="s">
        <v>247</v>
      </c>
      <c r="B208" s="2">
        <v>0.5760869565217391</v>
      </c>
      <c r="C208" s="2">
        <v>0.5714285714285714</v>
      </c>
      <c r="D208" s="2">
        <v>0.7368421052631579</v>
      </c>
      <c r="E208" s="2">
        <v>1</v>
      </c>
      <c r="F208" s="2">
        <v>1</v>
      </c>
      <c r="G208" s="2">
        <v>1</v>
      </c>
      <c r="H208" s="2">
        <v>0.3333333333333333</v>
      </c>
      <c r="I208" s="2">
        <v>1</v>
      </c>
      <c r="J208" s="2">
        <v>0.5555555555555556</v>
      </c>
      <c r="K208" s="2">
        <v>0.5</v>
      </c>
      <c r="L208" s="2">
        <v>0.8292682926829268</v>
      </c>
      <c r="M208" s="2">
        <v>0.8787878787878788</v>
      </c>
      <c r="N208" s="2">
        <v>0.8</v>
      </c>
      <c r="O208" s="2">
        <v>0</v>
      </c>
    </row>
    <row r="209" spans="1:15">
      <c r="A209" s="2" t="s">
        <v>248</v>
      </c>
      <c r="B209" s="2">
        <v>0.4402173913043478</v>
      </c>
      <c r="C209" s="2">
        <v>0.5</v>
      </c>
      <c r="D209" s="2">
        <v>0.631578947368421</v>
      </c>
      <c r="E209" s="2">
        <v>0.3333333333333333</v>
      </c>
      <c r="F209" s="2">
        <v>0</v>
      </c>
      <c r="G209" s="2">
        <v>1</v>
      </c>
      <c r="H209" s="2">
        <v>0.3333333333333333</v>
      </c>
      <c r="I209" s="2">
        <v>1</v>
      </c>
      <c r="J209" s="2">
        <v>0.5555555555555556</v>
      </c>
      <c r="K209" s="2">
        <v>0.3333333333333333</v>
      </c>
      <c r="L209" s="2">
        <v>0.8211382113821138</v>
      </c>
      <c r="M209" s="2">
        <v>0.8484848484848485</v>
      </c>
      <c r="N209" s="2">
        <v>0.8</v>
      </c>
      <c r="O209" s="2">
        <v>0</v>
      </c>
    </row>
    <row r="210" spans="1:15">
      <c r="A210" s="2" t="s">
        <v>249</v>
      </c>
      <c r="B210" s="2">
        <v>0.9673913043478259</v>
      </c>
      <c r="C210" s="2">
        <v>1</v>
      </c>
      <c r="D210" s="2">
        <v>0.7894736842105263</v>
      </c>
      <c r="E210" s="2">
        <v>1</v>
      </c>
      <c r="F210" s="2">
        <v>1</v>
      </c>
      <c r="G210" s="2">
        <v>1</v>
      </c>
      <c r="H210" s="2">
        <v>0.6666666666666666</v>
      </c>
      <c r="I210" s="2">
        <v>1</v>
      </c>
      <c r="J210" s="2">
        <v>0.5555555555555556</v>
      </c>
      <c r="K210" s="2">
        <v>0.8333333333333334</v>
      </c>
      <c r="L210" s="2">
        <v>0.9105691056910568</v>
      </c>
      <c r="M210" s="2">
        <v>0.9696969696969696</v>
      </c>
      <c r="N210" s="2">
        <v>0.8</v>
      </c>
      <c r="O210" s="2">
        <v>1</v>
      </c>
    </row>
    <row r="211" spans="1:15">
      <c r="A211" s="2" t="s">
        <v>250</v>
      </c>
      <c r="B211" s="2">
        <v>0.9782608695652174</v>
      </c>
      <c r="C211" s="2">
        <v>1</v>
      </c>
      <c r="D211" s="2">
        <v>0.8421052631578947</v>
      </c>
      <c r="E211" s="2">
        <v>1</v>
      </c>
      <c r="F211" s="2">
        <v>1</v>
      </c>
      <c r="G211" s="2">
        <v>1</v>
      </c>
      <c r="H211" s="2">
        <v>0.6666666666666666</v>
      </c>
      <c r="I211" s="2">
        <v>1</v>
      </c>
      <c r="J211" s="2">
        <v>0.5555555555555556</v>
      </c>
      <c r="K211" s="2">
        <v>0.3333333333333333</v>
      </c>
      <c r="L211" s="2">
        <v>0.8211382113821138</v>
      </c>
      <c r="M211" s="2">
        <v>0.8484848484848485</v>
      </c>
      <c r="N211" s="2">
        <v>0.8</v>
      </c>
      <c r="O211" s="2">
        <v>0</v>
      </c>
    </row>
    <row r="212" spans="1:15">
      <c r="A212" s="2" t="s">
        <v>251</v>
      </c>
      <c r="B212" s="2">
        <v>0.2934782608695652</v>
      </c>
      <c r="C212" s="2">
        <v>0.3571428571428572</v>
      </c>
      <c r="D212" s="2">
        <v>0.3157894736842105</v>
      </c>
      <c r="E212" s="2">
        <v>0.3333333333333333</v>
      </c>
      <c r="F212" s="2">
        <v>0</v>
      </c>
      <c r="G212" s="2">
        <v>0</v>
      </c>
      <c r="H212" s="2">
        <v>0</v>
      </c>
      <c r="I212" s="2">
        <v>0.6666666666666666</v>
      </c>
      <c r="J212" s="2">
        <v>0.6666666666666666</v>
      </c>
      <c r="K212" s="2">
        <v>0.4166666666666667</v>
      </c>
      <c r="L212" s="2">
        <v>0.6422764227642277</v>
      </c>
      <c r="M212" s="2">
        <v>0.9696969696969696</v>
      </c>
      <c r="N212" s="2">
        <v>1</v>
      </c>
      <c r="O212" s="2">
        <v>1</v>
      </c>
    </row>
    <row r="213" spans="1:15">
      <c r="A213" s="2" t="s">
        <v>252</v>
      </c>
      <c r="B213" s="2">
        <v>0.6358695652173914</v>
      </c>
      <c r="C213" s="2">
        <v>0.5714285714285714</v>
      </c>
      <c r="D213" s="2">
        <v>0.3684210526315789</v>
      </c>
      <c r="E213" s="2">
        <v>0.6666666666666666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>
      <c r="A214" s="2" t="s">
        <v>253</v>
      </c>
      <c r="B214" s="2">
        <v>0.9239130434782608</v>
      </c>
      <c r="C214" s="2">
        <v>0.9285714285714286</v>
      </c>
      <c r="D214" s="2">
        <v>0.6842105263157895</v>
      </c>
      <c r="E214" s="2">
        <v>1</v>
      </c>
      <c r="F214" s="2">
        <v>1</v>
      </c>
      <c r="G214" s="2">
        <v>0</v>
      </c>
      <c r="H214" s="2">
        <v>0</v>
      </c>
      <c r="I214" s="2">
        <v>0.6666666666666666</v>
      </c>
      <c r="J214" s="2">
        <v>0.6666666666666666</v>
      </c>
      <c r="K214" s="2">
        <v>0.4166666666666667</v>
      </c>
      <c r="L214" s="2">
        <v>0.6422764227642277</v>
      </c>
      <c r="M214" s="2">
        <v>0.9696969696969696</v>
      </c>
      <c r="N214" s="2">
        <v>1</v>
      </c>
      <c r="O214" s="2">
        <v>1</v>
      </c>
    </row>
    <row r="215" spans="1:15">
      <c r="A215" s="2" t="s">
        <v>254</v>
      </c>
      <c r="B215" s="2">
        <v>0.2934782608695652</v>
      </c>
      <c r="C215" s="2">
        <v>0.3571428571428572</v>
      </c>
      <c r="D215" s="2">
        <v>0.3157894736842105</v>
      </c>
      <c r="E215" s="2">
        <v>0.3333333333333333</v>
      </c>
      <c r="F215" s="2">
        <v>0</v>
      </c>
      <c r="G215" s="2">
        <v>0</v>
      </c>
      <c r="H215" s="2">
        <v>0</v>
      </c>
      <c r="I215" s="2">
        <v>0.6666666666666666</v>
      </c>
      <c r="J215" s="2">
        <v>0.6666666666666666</v>
      </c>
      <c r="K215" s="2">
        <v>0.4166666666666667</v>
      </c>
      <c r="L215" s="2">
        <v>0.6422764227642277</v>
      </c>
      <c r="M215" s="2">
        <v>0.9696969696969696</v>
      </c>
      <c r="N215" s="2">
        <v>1</v>
      </c>
      <c r="O215" s="2">
        <v>1</v>
      </c>
    </row>
    <row r="216" spans="1:15">
      <c r="A216" s="2" t="s">
        <v>255</v>
      </c>
      <c r="B216" s="2">
        <v>0.6358695652173914</v>
      </c>
      <c r="C216" s="2">
        <v>0.5714285714285714</v>
      </c>
      <c r="D216" s="2">
        <v>0.3684210526315789</v>
      </c>
      <c r="E216" s="2">
        <v>0.6666666666666666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>
      <c r="A217" s="2" t="s">
        <v>256</v>
      </c>
      <c r="B217" s="2">
        <v>0</v>
      </c>
      <c r="C217" s="2">
        <v>0.07142857142857142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>
      <c r="A218" s="2" t="s">
        <v>257</v>
      </c>
      <c r="B218" s="2">
        <v>0.8369565217391305</v>
      </c>
      <c r="C218" s="2">
        <v>0.8571428571428571</v>
      </c>
      <c r="D218" s="2">
        <v>0.5263157894736842</v>
      </c>
      <c r="E218" s="2">
        <v>1</v>
      </c>
      <c r="F218" s="2">
        <v>1</v>
      </c>
      <c r="G218" s="2">
        <v>0</v>
      </c>
      <c r="H218" s="2">
        <v>0</v>
      </c>
      <c r="I218" s="2">
        <v>0.6666666666666666</v>
      </c>
      <c r="J218" s="2">
        <v>0.6666666666666666</v>
      </c>
      <c r="K218" s="2">
        <v>0.4166666666666667</v>
      </c>
      <c r="L218" s="2">
        <v>0.6422764227642277</v>
      </c>
      <c r="M218" s="2">
        <v>0.9696969696969696</v>
      </c>
      <c r="N218" s="2">
        <v>1</v>
      </c>
      <c r="O218" s="2">
        <v>1</v>
      </c>
    </row>
    <row r="219" spans="1:15">
      <c r="A219" s="2" t="s">
        <v>258</v>
      </c>
      <c r="B219" s="2">
        <v>0.8369565217391305</v>
      </c>
      <c r="C219" s="2">
        <v>0.8571428571428571</v>
      </c>
      <c r="D219" s="2">
        <v>0.5263157894736842</v>
      </c>
      <c r="E219" s="2">
        <v>1</v>
      </c>
      <c r="F219" s="2">
        <v>1</v>
      </c>
      <c r="G219" s="2">
        <v>0</v>
      </c>
      <c r="H219" s="2">
        <v>0</v>
      </c>
      <c r="I219" s="2">
        <v>0.6666666666666666</v>
      </c>
      <c r="J219" s="2">
        <v>0.6666666666666666</v>
      </c>
      <c r="K219" s="2">
        <v>0.4166666666666667</v>
      </c>
      <c r="L219" s="2">
        <v>0.6422764227642277</v>
      </c>
      <c r="M219" s="2">
        <v>0.9696969696969696</v>
      </c>
      <c r="N219" s="2">
        <v>1</v>
      </c>
      <c r="O219" s="2">
        <v>1</v>
      </c>
    </row>
    <row r="220" spans="1:15">
      <c r="A220" s="2" t="s">
        <v>259</v>
      </c>
      <c r="B220" s="2">
        <v>0.2065217391304348</v>
      </c>
      <c r="C220" s="2">
        <v>0.5</v>
      </c>
      <c r="D220" s="2">
        <v>0.4736842105263158</v>
      </c>
      <c r="E220" s="2">
        <v>0.3333333333333333</v>
      </c>
      <c r="F220" s="2">
        <v>0</v>
      </c>
      <c r="G220" s="2">
        <v>0</v>
      </c>
      <c r="H220" s="2">
        <v>0</v>
      </c>
      <c r="I220" s="2">
        <v>0</v>
      </c>
      <c r="J220" s="2">
        <v>0.6666666666666666</v>
      </c>
      <c r="K220" s="2">
        <v>0.25</v>
      </c>
      <c r="L220" s="2">
        <v>0.3414634146341464</v>
      </c>
      <c r="M220" s="2">
        <v>0.696969696969697</v>
      </c>
      <c r="N220" s="2">
        <v>0.8666666666666667</v>
      </c>
      <c r="O220" s="2">
        <v>1</v>
      </c>
    </row>
    <row r="221" spans="1:15">
      <c r="A221" s="2" t="s">
        <v>260</v>
      </c>
      <c r="B221" s="2">
        <v>0.2934782608695652</v>
      </c>
      <c r="C221" s="2">
        <v>0.5</v>
      </c>
      <c r="D221" s="2">
        <v>0.4736842105263158</v>
      </c>
      <c r="E221" s="2">
        <v>0.3333333333333333</v>
      </c>
      <c r="F221" s="2">
        <v>0</v>
      </c>
      <c r="G221" s="2">
        <v>0</v>
      </c>
      <c r="H221" s="2">
        <v>0</v>
      </c>
      <c r="I221" s="2">
        <v>0.6666666666666666</v>
      </c>
      <c r="J221" s="2">
        <v>0.6666666666666666</v>
      </c>
      <c r="K221" s="2">
        <v>0.25</v>
      </c>
      <c r="L221" s="2">
        <v>0.4065040650406504</v>
      </c>
      <c r="M221" s="2">
        <v>0.7575757575757576</v>
      </c>
      <c r="N221" s="2">
        <v>0.9333333333333332</v>
      </c>
      <c r="O221" s="2">
        <v>1</v>
      </c>
    </row>
    <row r="222" spans="1:15">
      <c r="A222" s="2" t="s">
        <v>261</v>
      </c>
      <c r="B222" s="2">
        <v>0.2065217391304348</v>
      </c>
      <c r="C222" s="2">
        <v>0.5</v>
      </c>
      <c r="D222" s="2">
        <v>0.4736842105263158</v>
      </c>
      <c r="E222" s="2">
        <v>0.3333333333333333</v>
      </c>
      <c r="F222" s="2">
        <v>0</v>
      </c>
      <c r="G222" s="2">
        <v>0</v>
      </c>
      <c r="H222" s="2">
        <v>0</v>
      </c>
      <c r="I222" s="2">
        <v>0</v>
      </c>
      <c r="J222" s="2">
        <v>0.6666666666666666</v>
      </c>
      <c r="K222" s="2">
        <v>0.25</v>
      </c>
      <c r="L222" s="2">
        <v>0.3414634146341464</v>
      </c>
      <c r="M222" s="2">
        <v>0.696969696969697</v>
      </c>
      <c r="N222" s="2">
        <v>0.8666666666666667</v>
      </c>
      <c r="O222" s="2">
        <v>1</v>
      </c>
    </row>
    <row r="223" spans="1:15">
      <c r="A223" s="2" t="s">
        <v>262</v>
      </c>
      <c r="B223" s="2">
        <v>0.2934782608695652</v>
      </c>
      <c r="C223" s="2">
        <v>0.5</v>
      </c>
      <c r="D223" s="2">
        <v>0.4736842105263158</v>
      </c>
      <c r="E223" s="2">
        <v>0.3333333333333333</v>
      </c>
      <c r="F223" s="2">
        <v>0</v>
      </c>
      <c r="G223" s="2">
        <v>0</v>
      </c>
      <c r="H223" s="2">
        <v>0</v>
      </c>
      <c r="I223" s="2">
        <v>0.6666666666666666</v>
      </c>
      <c r="J223" s="2">
        <v>0.6666666666666666</v>
      </c>
      <c r="K223" s="2">
        <v>0.25</v>
      </c>
      <c r="L223" s="2">
        <v>0.4065040650406504</v>
      </c>
      <c r="M223" s="2">
        <v>0.7575757575757576</v>
      </c>
      <c r="N223" s="2">
        <v>0.9333333333333332</v>
      </c>
      <c r="O223" s="2">
        <v>1</v>
      </c>
    </row>
    <row r="224" spans="1:15">
      <c r="A224" s="2" t="s">
        <v>263</v>
      </c>
      <c r="B224" s="2">
        <v>0.2445652173913044</v>
      </c>
      <c r="C224" s="2">
        <v>0.5</v>
      </c>
      <c r="D224" s="2">
        <v>0.05263157894736842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0.1111111111111111</v>
      </c>
      <c r="K224" s="2">
        <v>0.1666666666666667</v>
      </c>
      <c r="L224" s="2">
        <v>0.1951219512195122</v>
      </c>
      <c r="M224" s="2">
        <v>0.3939393939393939</v>
      </c>
      <c r="N224" s="2">
        <v>0.1333333333333333</v>
      </c>
      <c r="O224" s="2">
        <v>0</v>
      </c>
    </row>
    <row r="225" spans="1:15">
      <c r="A225" s="2" t="s">
        <v>264</v>
      </c>
      <c r="B225" s="2">
        <v>0.2934782608695652</v>
      </c>
      <c r="C225" s="2">
        <v>0.5</v>
      </c>
      <c r="D225" s="2">
        <v>0.4736842105263158</v>
      </c>
      <c r="E225" s="2">
        <v>0.3333333333333333</v>
      </c>
      <c r="F225" s="2">
        <v>0</v>
      </c>
      <c r="G225" s="2">
        <v>0</v>
      </c>
      <c r="H225" s="2">
        <v>0</v>
      </c>
      <c r="I225" s="2">
        <v>0.6666666666666666</v>
      </c>
      <c r="J225" s="2">
        <v>0.6666666666666666</v>
      </c>
      <c r="K225" s="2">
        <v>0.25</v>
      </c>
      <c r="L225" s="2">
        <v>0.4065040650406504</v>
      </c>
      <c r="M225" s="2">
        <v>0.7575757575757576</v>
      </c>
      <c r="N225" s="2">
        <v>0.9333333333333332</v>
      </c>
      <c r="O225" s="2">
        <v>1</v>
      </c>
    </row>
    <row r="226" spans="1:15">
      <c r="A226" s="2" t="s">
        <v>265</v>
      </c>
      <c r="B226" s="2">
        <v>0.07608695652173914</v>
      </c>
      <c r="C226" s="2">
        <v>0.3571428571428572</v>
      </c>
      <c r="D226" s="2">
        <v>0.05263157894736842</v>
      </c>
      <c r="E226" s="2">
        <v>0.6666666666666666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2" t="s">
        <v>266</v>
      </c>
      <c r="B227" s="2">
        <v>0.2065217391304348</v>
      </c>
      <c r="C227" s="2">
        <v>0.3571428571428572</v>
      </c>
      <c r="D227" s="2">
        <v>0.05263157894736842</v>
      </c>
      <c r="E227" s="2">
        <v>0.6666666666666666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2" t="s">
        <v>267</v>
      </c>
      <c r="B228" s="2">
        <v>0.07608695652173914</v>
      </c>
      <c r="C228" s="2">
        <v>0.3571428571428572</v>
      </c>
      <c r="D228" s="2">
        <v>0.05263157894736842</v>
      </c>
      <c r="E228" s="2">
        <v>0.6666666666666666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2" t="s">
        <v>268</v>
      </c>
      <c r="B229" s="2">
        <v>0.2065217391304348</v>
      </c>
      <c r="C229" s="2">
        <v>0.3571428571428572</v>
      </c>
      <c r="D229" s="2">
        <v>0.05263157894736842</v>
      </c>
      <c r="E229" s="2">
        <v>0.6666666666666666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2" t="s">
        <v>269</v>
      </c>
      <c r="B230" s="2">
        <v>0.1467391304347826</v>
      </c>
      <c r="C230" s="2">
        <v>0.3571428571428572</v>
      </c>
      <c r="D230" s="2">
        <v>0.05263157894736842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2" t="s">
        <v>270</v>
      </c>
      <c r="B231" s="2">
        <v>0.1956521739130435</v>
      </c>
      <c r="C231" s="2">
        <v>0.3571428571428572</v>
      </c>
      <c r="D231" s="2">
        <v>0.05263157894736842</v>
      </c>
      <c r="E231" s="2">
        <v>0.6666666666666666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>
      <c r="A232" s="2" t="s">
        <v>271</v>
      </c>
      <c r="B232" s="2">
        <v>0.6521739130434783</v>
      </c>
      <c r="C232" s="2">
        <v>0.7857142857142857</v>
      </c>
      <c r="D232" s="2">
        <v>0.4736842105263158</v>
      </c>
      <c r="E232" s="2">
        <v>1</v>
      </c>
      <c r="F232" s="2">
        <v>1</v>
      </c>
      <c r="G232" s="2">
        <v>0</v>
      </c>
      <c r="H232" s="2">
        <v>0</v>
      </c>
      <c r="I232" s="2">
        <v>0.6666666666666666</v>
      </c>
      <c r="J232" s="2">
        <v>0.6666666666666666</v>
      </c>
      <c r="K232" s="2">
        <v>0.3333333333333333</v>
      </c>
      <c r="L232" s="2">
        <v>0.5203252032520326</v>
      </c>
      <c r="M232" s="2">
        <v>0.696969696969697</v>
      </c>
      <c r="N232" s="2">
        <v>0.8</v>
      </c>
      <c r="O232" s="2">
        <v>1</v>
      </c>
    </row>
    <row r="233" spans="1:15">
      <c r="A233" s="2" t="s">
        <v>272</v>
      </c>
      <c r="B233" s="2">
        <v>0.6576086956521739</v>
      </c>
      <c r="C233" s="2">
        <v>0.7857142857142857</v>
      </c>
      <c r="D233" s="2">
        <v>0.4736842105263158</v>
      </c>
      <c r="E233" s="2">
        <v>1</v>
      </c>
      <c r="F233" s="2">
        <v>1</v>
      </c>
      <c r="G233" s="2">
        <v>0</v>
      </c>
      <c r="H233" s="2">
        <v>0</v>
      </c>
      <c r="I233" s="2">
        <v>0.6666666666666666</v>
      </c>
      <c r="J233" s="2">
        <v>0.6666666666666666</v>
      </c>
      <c r="K233" s="2">
        <v>0.3333333333333333</v>
      </c>
      <c r="L233" s="2">
        <v>0.5203252032520326</v>
      </c>
      <c r="M233" s="2">
        <v>0.696969696969697</v>
      </c>
      <c r="N233" s="2">
        <v>0.8</v>
      </c>
      <c r="O233" s="2">
        <v>1</v>
      </c>
    </row>
    <row r="234" spans="1:15">
      <c r="A234" s="2" t="s">
        <v>273</v>
      </c>
      <c r="B234" s="2">
        <v>0.6521739130434783</v>
      </c>
      <c r="C234" s="2">
        <v>0.7857142857142857</v>
      </c>
      <c r="D234" s="2">
        <v>0.4736842105263158</v>
      </c>
      <c r="E234" s="2">
        <v>1</v>
      </c>
      <c r="F234" s="2">
        <v>1</v>
      </c>
      <c r="G234" s="2">
        <v>0</v>
      </c>
      <c r="H234" s="2">
        <v>0</v>
      </c>
      <c r="I234" s="2">
        <v>0.6666666666666666</v>
      </c>
      <c r="J234" s="2">
        <v>0.6666666666666666</v>
      </c>
      <c r="K234" s="2">
        <v>0.3333333333333333</v>
      </c>
      <c r="L234" s="2">
        <v>0.5203252032520326</v>
      </c>
      <c r="M234" s="2">
        <v>0.696969696969697</v>
      </c>
      <c r="N234" s="2">
        <v>0.8</v>
      </c>
      <c r="O234" s="2">
        <v>1</v>
      </c>
    </row>
    <row r="235" spans="1:15">
      <c r="A235" s="2" t="s">
        <v>274</v>
      </c>
      <c r="B235" s="2">
        <v>0.6576086956521739</v>
      </c>
      <c r="C235" s="2">
        <v>0.7857142857142857</v>
      </c>
      <c r="D235" s="2">
        <v>0.4736842105263158</v>
      </c>
      <c r="E235" s="2">
        <v>1</v>
      </c>
      <c r="F235" s="2">
        <v>1</v>
      </c>
      <c r="G235" s="2">
        <v>0</v>
      </c>
      <c r="H235" s="2">
        <v>0</v>
      </c>
      <c r="I235" s="2">
        <v>0.6666666666666666</v>
      </c>
      <c r="J235" s="2">
        <v>0.6666666666666666</v>
      </c>
      <c r="K235" s="2">
        <v>0.3333333333333333</v>
      </c>
      <c r="L235" s="2">
        <v>0.5203252032520326</v>
      </c>
      <c r="M235" s="2">
        <v>0.696969696969697</v>
      </c>
      <c r="N235" s="2">
        <v>0.8</v>
      </c>
      <c r="O235" s="2">
        <v>1</v>
      </c>
    </row>
    <row r="236" spans="1:15">
      <c r="A236" s="2" t="s">
        <v>275</v>
      </c>
      <c r="B236" s="2">
        <v>0.6576086956521739</v>
      </c>
      <c r="C236" s="2">
        <v>0.7857142857142857</v>
      </c>
      <c r="D236" s="2">
        <v>0.4736842105263158</v>
      </c>
      <c r="E236" s="2">
        <v>1</v>
      </c>
      <c r="F236" s="2">
        <v>1</v>
      </c>
      <c r="G236" s="2">
        <v>0</v>
      </c>
      <c r="H236" s="2">
        <v>0</v>
      </c>
      <c r="I236" s="2">
        <v>0.6666666666666666</v>
      </c>
      <c r="J236" s="2">
        <v>0.6666666666666666</v>
      </c>
      <c r="K236" s="2">
        <v>0.3333333333333333</v>
      </c>
      <c r="L236" s="2">
        <v>0.5203252032520326</v>
      </c>
      <c r="M236" s="2">
        <v>0.696969696969697</v>
      </c>
      <c r="N236" s="2">
        <v>0.8</v>
      </c>
      <c r="O236" s="2">
        <v>1</v>
      </c>
    </row>
    <row r="237" spans="1:15">
      <c r="A237" s="2" t="s">
        <v>276</v>
      </c>
      <c r="B237" s="2">
        <v>0.6576086956521739</v>
      </c>
      <c r="C237" s="2">
        <v>0.7857142857142857</v>
      </c>
      <c r="D237" s="2">
        <v>0.4736842105263158</v>
      </c>
      <c r="E237" s="2">
        <v>1</v>
      </c>
      <c r="F237" s="2">
        <v>1</v>
      </c>
      <c r="G237" s="2">
        <v>0</v>
      </c>
      <c r="H237" s="2">
        <v>0</v>
      </c>
      <c r="I237" s="2">
        <v>0.6666666666666666</v>
      </c>
      <c r="J237" s="2">
        <v>0.6666666666666666</v>
      </c>
      <c r="K237" s="2">
        <v>0.3333333333333333</v>
      </c>
      <c r="L237" s="2">
        <v>0.5203252032520326</v>
      </c>
      <c r="M237" s="2">
        <v>0.696969696969697</v>
      </c>
      <c r="N237" s="2">
        <v>0.8</v>
      </c>
      <c r="O237" s="2">
        <v>1</v>
      </c>
    </row>
    <row r="238" spans="1:15">
      <c r="A238" s="2" t="s">
        <v>277</v>
      </c>
      <c r="B238" s="2">
        <v>0.07608695652173914</v>
      </c>
      <c r="C238" s="2">
        <v>0.2857142857142857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0.5555555555555556</v>
      </c>
      <c r="K238" s="2">
        <v>0.25</v>
      </c>
      <c r="L238" s="2">
        <v>0.05691056910569105</v>
      </c>
      <c r="M238" s="2">
        <v>0.4242424242424243</v>
      </c>
      <c r="N238" s="2">
        <v>0.8</v>
      </c>
      <c r="O238" s="2">
        <v>1</v>
      </c>
    </row>
    <row r="239" spans="1:15">
      <c r="A239" s="2" t="s">
        <v>278</v>
      </c>
      <c r="B239" s="2">
        <v>0.6576086956521739</v>
      </c>
      <c r="C239" s="2">
        <v>0.7857142857142857</v>
      </c>
      <c r="D239" s="2">
        <v>0.4736842105263158</v>
      </c>
      <c r="E239" s="2">
        <v>1</v>
      </c>
      <c r="F239" s="2">
        <v>1</v>
      </c>
      <c r="G239" s="2">
        <v>0</v>
      </c>
      <c r="H239" s="2">
        <v>0</v>
      </c>
      <c r="I239" s="2">
        <v>0.6666666666666666</v>
      </c>
      <c r="J239" s="2">
        <v>0.6666666666666666</v>
      </c>
      <c r="K239" s="2">
        <v>0.3333333333333333</v>
      </c>
      <c r="L239" s="2">
        <v>0.5203252032520326</v>
      </c>
      <c r="M239" s="2">
        <v>0.3636363636363637</v>
      </c>
      <c r="N239" s="2">
        <v>0</v>
      </c>
      <c r="O239" s="2">
        <v>0</v>
      </c>
    </row>
    <row r="240" spans="1:15">
      <c r="A240" s="2" t="s">
        <v>279</v>
      </c>
      <c r="B240" s="2">
        <v>0.483695652173913</v>
      </c>
      <c r="C240" s="2">
        <v>0.5</v>
      </c>
      <c r="D240" s="2">
        <v>0.2105263157894737</v>
      </c>
      <c r="E240" s="2">
        <v>0.6666666666666666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2" t="s">
        <v>280</v>
      </c>
      <c r="B241" s="2">
        <v>0.7717391304347826</v>
      </c>
      <c r="C241" s="2">
        <v>0.8571428571428571</v>
      </c>
      <c r="D241" s="2">
        <v>0.5263157894736842</v>
      </c>
      <c r="E241" s="2">
        <v>1</v>
      </c>
      <c r="F241" s="2">
        <v>1</v>
      </c>
      <c r="G241" s="2">
        <v>0</v>
      </c>
      <c r="H241" s="2">
        <v>0</v>
      </c>
      <c r="I241" s="2">
        <v>0.6666666666666666</v>
      </c>
      <c r="J241" s="2">
        <v>0.6666666666666666</v>
      </c>
      <c r="K241" s="2">
        <v>0.4166666666666667</v>
      </c>
      <c r="L241" s="2">
        <v>0.6422764227642277</v>
      </c>
      <c r="M241" s="2">
        <v>0.9696969696969696</v>
      </c>
      <c r="N241" s="2">
        <v>1</v>
      </c>
      <c r="O241" s="2">
        <v>1</v>
      </c>
    </row>
    <row r="242" spans="1:15">
      <c r="A242" s="2" t="s">
        <v>281</v>
      </c>
      <c r="B242" s="2">
        <v>0.7717391304347826</v>
      </c>
      <c r="C242" s="2">
        <v>0.8571428571428571</v>
      </c>
      <c r="D242" s="2">
        <v>0.5263157894736842</v>
      </c>
      <c r="E242" s="2">
        <v>1</v>
      </c>
      <c r="F242" s="2">
        <v>1</v>
      </c>
      <c r="G242" s="2">
        <v>0</v>
      </c>
      <c r="H242" s="2">
        <v>0</v>
      </c>
      <c r="I242" s="2">
        <v>0.6666666666666666</v>
      </c>
      <c r="J242" s="2">
        <v>0.6666666666666666</v>
      </c>
      <c r="K242" s="2">
        <v>0.4166666666666667</v>
      </c>
      <c r="L242" s="2">
        <v>0.6422764227642277</v>
      </c>
      <c r="M242" s="2">
        <v>0.9696969696969696</v>
      </c>
      <c r="N242" s="2">
        <v>1</v>
      </c>
      <c r="O242" s="2">
        <v>1</v>
      </c>
    </row>
    <row r="243" spans="1:15">
      <c r="A243" s="2" t="s">
        <v>282</v>
      </c>
      <c r="B243" s="2">
        <v>0.005434782608695652</v>
      </c>
      <c r="C243" s="2">
        <v>0</v>
      </c>
      <c r="D243" s="2">
        <v>0.05263157894736842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0.01626016260162602</v>
      </c>
      <c r="M243" s="2">
        <v>0</v>
      </c>
      <c r="N243" s="2">
        <v>0</v>
      </c>
      <c r="O243" s="2">
        <v>0</v>
      </c>
    </row>
    <row r="244" spans="1:15">
      <c r="A244" s="2" t="s">
        <v>283</v>
      </c>
      <c r="B244" s="2">
        <v>0.7228260869565217</v>
      </c>
      <c r="C244" s="2">
        <v>0</v>
      </c>
      <c r="D244" s="2">
        <v>0.2631578947368421</v>
      </c>
      <c r="E244" s="2">
        <v>0.5</v>
      </c>
      <c r="F244" s="2">
        <v>0</v>
      </c>
      <c r="G244" s="2">
        <v>0</v>
      </c>
      <c r="H244" s="2">
        <v>0</v>
      </c>
      <c r="I244" s="2">
        <v>0</v>
      </c>
      <c r="J244" s="2">
        <v>0.2222222222222222</v>
      </c>
      <c r="K244" s="2">
        <v>0.25</v>
      </c>
      <c r="L244" s="2">
        <v>0.4715447154471545</v>
      </c>
      <c r="M244" s="2">
        <v>0.6363636363636364</v>
      </c>
      <c r="N244" s="2">
        <v>0.6</v>
      </c>
      <c r="O244" s="2">
        <v>1</v>
      </c>
    </row>
    <row r="245" spans="1:15">
      <c r="A245" s="2" t="s">
        <v>284</v>
      </c>
      <c r="B245" s="2">
        <v>0.04347826086956522</v>
      </c>
      <c r="C245" s="2">
        <v>0.5</v>
      </c>
      <c r="D245" s="2">
        <v>0.1052631578947368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>
      <c r="A246" s="2" t="s">
        <v>285</v>
      </c>
      <c r="B246" s="2">
        <v>0.08695652173913042</v>
      </c>
      <c r="C246" s="2">
        <v>0.8571428571428571</v>
      </c>
      <c r="D246" s="2">
        <v>0.3157894736842105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>
        <v>0.6666666666666666</v>
      </c>
      <c r="K246" s="2">
        <v>0.08333333333333333</v>
      </c>
      <c r="L246" s="2">
        <v>0.1869918699186992</v>
      </c>
      <c r="M246" s="2">
        <v>0.1515151515151515</v>
      </c>
      <c r="N246" s="2">
        <v>0.2666666666666667</v>
      </c>
      <c r="O246" s="2">
        <v>1</v>
      </c>
    </row>
    <row r="247" spans="1:15">
      <c r="A247" s="2" t="s">
        <v>286</v>
      </c>
      <c r="B247" s="2">
        <v>0.08695652173913042</v>
      </c>
      <c r="C247" s="2">
        <v>0.8571428571428571</v>
      </c>
      <c r="D247" s="2">
        <v>0.3157894736842105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0.6666666666666666</v>
      </c>
      <c r="K247" s="2">
        <v>0.08333333333333333</v>
      </c>
      <c r="L247" s="2">
        <v>0.1869918699186992</v>
      </c>
      <c r="M247" s="2">
        <v>0.1515151515151515</v>
      </c>
      <c r="N247" s="2">
        <v>0.2666666666666667</v>
      </c>
      <c r="O247" s="2">
        <v>1</v>
      </c>
    </row>
    <row r="248" spans="1:15">
      <c r="A248" s="2" t="s">
        <v>287</v>
      </c>
      <c r="B248" s="2">
        <v>0</v>
      </c>
      <c r="C248" s="2">
        <v>0</v>
      </c>
      <c r="D248" s="2">
        <v>0.05263157894736842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0.08333333333333333</v>
      </c>
      <c r="L248" s="2">
        <v>0.02439024390243903</v>
      </c>
      <c r="M248" s="2">
        <v>0</v>
      </c>
      <c r="N248" s="2">
        <v>0</v>
      </c>
      <c r="O248" s="2">
        <v>0</v>
      </c>
    </row>
    <row r="249" spans="1:15">
      <c r="A249" s="2" t="s">
        <v>288</v>
      </c>
      <c r="B249" s="2">
        <v>0.05978260869565218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0.6666666666666666</v>
      </c>
      <c r="J249" s="2">
        <v>0.1111111111111111</v>
      </c>
      <c r="K249" s="2">
        <v>0.1666666666666667</v>
      </c>
      <c r="L249" s="2">
        <v>0.02439024390243903</v>
      </c>
      <c r="M249" s="2">
        <v>0.1515151515151515</v>
      </c>
      <c r="N249" s="2">
        <v>0</v>
      </c>
      <c r="O249" s="2">
        <v>0</v>
      </c>
    </row>
    <row r="250" spans="1:15">
      <c r="A250" s="2" t="s">
        <v>289</v>
      </c>
      <c r="B250" s="2">
        <v>0.6847826086956522</v>
      </c>
      <c r="C250" s="2">
        <v>0.5714285714285714</v>
      </c>
      <c r="D250" s="2">
        <v>0.5263157894736842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2">
        <v>0.4444444444444444</v>
      </c>
      <c r="K250" s="2">
        <v>0.3333333333333333</v>
      </c>
      <c r="L250" s="2">
        <v>0.4959349593495935</v>
      </c>
      <c r="M250" s="2">
        <v>0.9090909090909092</v>
      </c>
      <c r="N250" s="2">
        <v>0.9333333333333332</v>
      </c>
      <c r="O250" s="2">
        <v>1</v>
      </c>
    </row>
    <row r="251" spans="1:15">
      <c r="A251" s="2" t="s">
        <v>290</v>
      </c>
      <c r="B251" s="2">
        <v>0.6847826086956522</v>
      </c>
      <c r="C251" s="2">
        <v>0.5714285714285714</v>
      </c>
      <c r="D251" s="2">
        <v>0.5263157894736842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0.4444444444444444</v>
      </c>
      <c r="K251" s="2">
        <v>0.3333333333333333</v>
      </c>
      <c r="L251" s="2">
        <v>0.4959349593495935</v>
      </c>
      <c r="M251" s="2">
        <v>0.9090909090909092</v>
      </c>
      <c r="N251" s="2">
        <v>0.9333333333333332</v>
      </c>
      <c r="O251" s="2">
        <v>1</v>
      </c>
    </row>
    <row r="252" spans="1:15">
      <c r="A252" s="2" t="s">
        <v>291</v>
      </c>
      <c r="B252" s="2">
        <v>0.6847826086956522</v>
      </c>
      <c r="C252" s="2">
        <v>0.5714285714285714</v>
      </c>
      <c r="D252" s="2">
        <v>0.5263157894736842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0.4444444444444444</v>
      </c>
      <c r="K252" s="2">
        <v>0.3333333333333333</v>
      </c>
      <c r="L252" s="2">
        <v>0.4959349593495935</v>
      </c>
      <c r="M252" s="2">
        <v>0.9090909090909092</v>
      </c>
      <c r="N252" s="2">
        <v>0.9333333333333332</v>
      </c>
      <c r="O252" s="2">
        <v>1</v>
      </c>
    </row>
    <row r="253" spans="1:15">
      <c r="A253" s="2" t="s">
        <v>292</v>
      </c>
      <c r="B253" s="2">
        <v>0.6847826086956522</v>
      </c>
      <c r="C253" s="2">
        <v>0.5714285714285714</v>
      </c>
      <c r="D253" s="2">
        <v>0.5263157894736842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0.4444444444444444</v>
      </c>
      <c r="K253" s="2">
        <v>0.3333333333333333</v>
      </c>
      <c r="L253" s="2">
        <v>0.4959349593495935</v>
      </c>
      <c r="M253" s="2">
        <v>0.9090909090909092</v>
      </c>
      <c r="N253" s="2">
        <v>0.9333333333333332</v>
      </c>
      <c r="O253" s="2">
        <v>1</v>
      </c>
    </row>
    <row r="254" spans="1:15">
      <c r="A254" s="2" t="s">
        <v>293</v>
      </c>
      <c r="B254" s="2">
        <v>0.6847826086956522</v>
      </c>
      <c r="C254" s="2">
        <v>0.5714285714285714</v>
      </c>
      <c r="D254" s="2">
        <v>0.5263157894736842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0.4444444444444444</v>
      </c>
      <c r="K254" s="2">
        <v>0.3333333333333333</v>
      </c>
      <c r="L254" s="2">
        <v>0.4959349593495935</v>
      </c>
      <c r="M254" s="2">
        <v>0.9090909090909092</v>
      </c>
      <c r="N254" s="2">
        <v>0.9333333333333332</v>
      </c>
      <c r="O254" s="2">
        <v>1</v>
      </c>
    </row>
    <row r="255" spans="1:15">
      <c r="A255" s="2" t="s">
        <v>294</v>
      </c>
      <c r="B255" s="2">
        <v>0.6847826086956522</v>
      </c>
      <c r="C255" s="2">
        <v>0.5714285714285714</v>
      </c>
      <c r="D255" s="2">
        <v>0.5263157894736842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0.4444444444444444</v>
      </c>
      <c r="K255" s="2">
        <v>0.3333333333333333</v>
      </c>
      <c r="L255" s="2">
        <v>0.4959349593495935</v>
      </c>
      <c r="M255" s="2">
        <v>0.9090909090909092</v>
      </c>
      <c r="N255" s="2">
        <v>0.9333333333333332</v>
      </c>
      <c r="O255" s="2">
        <v>1</v>
      </c>
    </row>
    <row r="256" spans="1:15">
      <c r="A256" s="2" t="s">
        <v>295</v>
      </c>
      <c r="B256" s="2">
        <v>0.358695652173913</v>
      </c>
      <c r="C256" s="2">
        <v>0.5714285714285714</v>
      </c>
      <c r="D256" s="2">
        <v>0.05263157894736842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0.2222222222222222</v>
      </c>
      <c r="K256" s="2">
        <v>0.25</v>
      </c>
      <c r="L256" s="2">
        <v>0.2845528455284553</v>
      </c>
      <c r="M256" s="2">
        <v>0.5757575757575758</v>
      </c>
      <c r="N256" s="2">
        <v>0.9333333333333332</v>
      </c>
      <c r="O256" s="2">
        <v>1</v>
      </c>
    </row>
    <row r="257" spans="1:15">
      <c r="A257" s="2" t="s">
        <v>296</v>
      </c>
      <c r="B257" s="2">
        <v>0.6684782608695652</v>
      </c>
      <c r="C257" s="2">
        <v>0.5714285714285714</v>
      </c>
      <c r="D257" s="2">
        <v>0.5263157894736842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0.4444444444444444</v>
      </c>
      <c r="K257" s="2">
        <v>0.3333333333333333</v>
      </c>
      <c r="L257" s="2">
        <v>0.4796747967479675</v>
      </c>
      <c r="M257" s="2">
        <v>0.3939393939393939</v>
      </c>
      <c r="N257" s="2">
        <v>0</v>
      </c>
      <c r="O257" s="2">
        <v>0</v>
      </c>
    </row>
    <row r="258" spans="1:15">
      <c r="A258" s="2" t="s">
        <v>297</v>
      </c>
      <c r="B258" s="2">
        <v>0.02173913043478261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0.01626016260162602</v>
      </c>
      <c r="M258" s="2">
        <v>0.03030303030303031</v>
      </c>
      <c r="N258" s="2">
        <v>0</v>
      </c>
      <c r="O258" s="2">
        <v>0</v>
      </c>
    </row>
    <row r="259" spans="1:15">
      <c r="A259" s="2" t="s">
        <v>298</v>
      </c>
      <c r="B259" s="2">
        <v>0.02173913043478261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0.01626016260162602</v>
      </c>
      <c r="M259" s="2">
        <v>0.03030303030303031</v>
      </c>
      <c r="N259" s="2">
        <v>0</v>
      </c>
      <c r="O259" s="2">
        <v>0</v>
      </c>
    </row>
    <row r="260" spans="1:15">
      <c r="A260" s="2" t="s">
        <v>299</v>
      </c>
      <c r="B260" s="2">
        <v>0.8369565217391305</v>
      </c>
      <c r="C260" s="2">
        <v>0.8571428571428571</v>
      </c>
      <c r="D260" s="2">
        <v>0.5263157894736842</v>
      </c>
      <c r="E260" s="2">
        <v>1</v>
      </c>
      <c r="F260" s="2">
        <v>1</v>
      </c>
      <c r="G260" s="2">
        <v>0</v>
      </c>
      <c r="H260" s="2">
        <v>0</v>
      </c>
      <c r="I260" s="2">
        <v>0.6666666666666666</v>
      </c>
      <c r="J260" s="2">
        <v>0.6666666666666666</v>
      </c>
      <c r="K260" s="2">
        <v>0.4166666666666667</v>
      </c>
      <c r="L260" s="2">
        <v>0.6422764227642277</v>
      </c>
      <c r="M260" s="2">
        <v>0.9696969696969696</v>
      </c>
      <c r="N260" s="2">
        <v>1</v>
      </c>
      <c r="O260" s="2">
        <v>1</v>
      </c>
    </row>
    <row r="261" spans="1:15">
      <c r="A261" s="2" t="s">
        <v>300</v>
      </c>
      <c r="B261" s="2">
        <v>0.8369565217391305</v>
      </c>
      <c r="C261" s="2">
        <v>0.8571428571428571</v>
      </c>
      <c r="D261" s="2">
        <v>0.5263157894736842</v>
      </c>
      <c r="E261" s="2">
        <v>1</v>
      </c>
      <c r="F261" s="2">
        <v>1</v>
      </c>
      <c r="G261" s="2">
        <v>0</v>
      </c>
      <c r="H261" s="2">
        <v>0</v>
      </c>
      <c r="I261" s="2">
        <v>0.6666666666666666</v>
      </c>
      <c r="J261" s="2">
        <v>0.6666666666666666</v>
      </c>
      <c r="K261" s="2">
        <v>0.4166666666666667</v>
      </c>
      <c r="L261" s="2">
        <v>0.6422764227642277</v>
      </c>
      <c r="M261" s="2">
        <v>0.9696969696969696</v>
      </c>
      <c r="N261" s="2">
        <v>1</v>
      </c>
      <c r="O261" s="2">
        <v>1</v>
      </c>
    </row>
    <row r="262" spans="1:15">
      <c r="A262" s="2" t="s">
        <v>301</v>
      </c>
      <c r="B262" s="2">
        <v>0.2934782608695652</v>
      </c>
      <c r="C262" s="2">
        <v>0.3571428571428572</v>
      </c>
      <c r="D262" s="2">
        <v>0.3157894736842105</v>
      </c>
      <c r="E262" s="2">
        <v>0.3333333333333333</v>
      </c>
      <c r="F262" s="2">
        <v>0</v>
      </c>
      <c r="G262" s="2">
        <v>0</v>
      </c>
      <c r="H262" s="2">
        <v>0</v>
      </c>
      <c r="I262" s="2">
        <v>0.6666666666666666</v>
      </c>
      <c r="J262" s="2">
        <v>0.6666666666666666</v>
      </c>
      <c r="K262" s="2">
        <v>0.4166666666666667</v>
      </c>
      <c r="L262" s="2">
        <v>0.6422764227642277</v>
      </c>
      <c r="M262" s="2">
        <v>0.9696969696969696</v>
      </c>
      <c r="N262" s="2">
        <v>1</v>
      </c>
      <c r="O262" s="2">
        <v>1</v>
      </c>
    </row>
    <row r="263" spans="1:15">
      <c r="A263" s="2" t="s">
        <v>302</v>
      </c>
      <c r="B263" s="2">
        <v>0.005434782608695652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>
      <c r="A264" s="2" t="s">
        <v>303</v>
      </c>
      <c r="B264" s="2">
        <v>0.2934782608695652</v>
      </c>
      <c r="C264" s="2">
        <v>0.3571428571428572</v>
      </c>
      <c r="D264" s="2">
        <v>0.3157894736842105</v>
      </c>
      <c r="E264" s="2">
        <v>0.3333333333333333</v>
      </c>
      <c r="F264" s="2">
        <v>0</v>
      </c>
      <c r="G264" s="2">
        <v>0</v>
      </c>
      <c r="H264" s="2">
        <v>0</v>
      </c>
      <c r="I264" s="2">
        <v>0.6666666666666666</v>
      </c>
      <c r="J264" s="2">
        <v>0.6666666666666666</v>
      </c>
      <c r="K264" s="2">
        <v>0.4166666666666667</v>
      </c>
      <c r="L264" s="2">
        <v>0.6422764227642277</v>
      </c>
      <c r="M264" s="2">
        <v>0.9696969696969696</v>
      </c>
      <c r="N264" s="2">
        <v>1</v>
      </c>
      <c r="O264" s="2">
        <v>1</v>
      </c>
    </row>
    <row r="265" spans="1:15">
      <c r="A265" s="2" t="s">
        <v>304</v>
      </c>
      <c r="B265" s="2">
        <v>0.2934782608695652</v>
      </c>
      <c r="C265" s="2">
        <v>0.3571428571428572</v>
      </c>
      <c r="D265" s="2">
        <v>0.3157894736842105</v>
      </c>
      <c r="E265" s="2">
        <v>0.3333333333333333</v>
      </c>
      <c r="F265" s="2">
        <v>0</v>
      </c>
      <c r="G265" s="2">
        <v>0</v>
      </c>
      <c r="H265" s="2">
        <v>0</v>
      </c>
      <c r="I265" s="2">
        <v>0.6666666666666666</v>
      </c>
      <c r="J265" s="2">
        <v>0.6666666666666666</v>
      </c>
      <c r="K265" s="2">
        <v>0.4166666666666667</v>
      </c>
      <c r="L265" s="2">
        <v>0.6422764227642277</v>
      </c>
      <c r="M265" s="2">
        <v>0.9696969696969696</v>
      </c>
      <c r="N265" s="2">
        <v>1</v>
      </c>
      <c r="O265" s="2">
        <v>1</v>
      </c>
    </row>
    <row r="266" spans="1:15">
      <c r="A266" s="2" t="s">
        <v>305</v>
      </c>
      <c r="B266" s="2">
        <v>0.266304347826087</v>
      </c>
      <c r="C266" s="2">
        <v>0.3571428571428572</v>
      </c>
      <c r="D266" s="2">
        <v>0.3157894736842105</v>
      </c>
      <c r="E266" s="2">
        <v>0.3333333333333333</v>
      </c>
      <c r="F266" s="2">
        <v>0</v>
      </c>
      <c r="G266" s="2">
        <v>0</v>
      </c>
      <c r="H266" s="2">
        <v>0</v>
      </c>
      <c r="I266" s="2">
        <v>0.6666666666666666</v>
      </c>
      <c r="J266" s="2">
        <v>0.6666666666666666</v>
      </c>
      <c r="K266" s="2">
        <v>0.4166666666666667</v>
      </c>
      <c r="L266" s="2">
        <v>0.6178861788617886</v>
      </c>
      <c r="M266" s="2">
        <v>0.9393939393939394</v>
      </c>
      <c r="N266" s="2">
        <v>1</v>
      </c>
      <c r="O266" s="2">
        <v>1</v>
      </c>
    </row>
    <row r="267" spans="1:15">
      <c r="A267" s="2" t="s">
        <v>306</v>
      </c>
      <c r="B267" s="2">
        <v>0.266304347826087</v>
      </c>
      <c r="C267" s="2">
        <v>0.3571428571428572</v>
      </c>
      <c r="D267" s="2">
        <v>0.3157894736842105</v>
      </c>
      <c r="E267" s="2">
        <v>0.3333333333333333</v>
      </c>
      <c r="F267" s="2">
        <v>0</v>
      </c>
      <c r="G267" s="2">
        <v>0</v>
      </c>
      <c r="H267" s="2">
        <v>0</v>
      </c>
      <c r="I267" s="2">
        <v>0.6666666666666666</v>
      </c>
      <c r="J267" s="2">
        <v>0.6666666666666666</v>
      </c>
      <c r="K267" s="2">
        <v>0.4166666666666667</v>
      </c>
      <c r="L267" s="2">
        <v>0.6178861788617886</v>
      </c>
      <c r="M267" s="2">
        <v>0.9393939393939394</v>
      </c>
      <c r="N267" s="2">
        <v>1</v>
      </c>
      <c r="O267" s="2">
        <v>1</v>
      </c>
    </row>
    <row r="268" spans="1:15">
      <c r="A268" s="2" t="s">
        <v>307</v>
      </c>
      <c r="B268" s="2">
        <v>0.266304347826087</v>
      </c>
      <c r="C268" s="2">
        <v>0.5</v>
      </c>
      <c r="D268" s="2">
        <v>0.2631578947368421</v>
      </c>
      <c r="E268" s="2">
        <v>0.6666666666666666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2" t="s">
        <v>308</v>
      </c>
      <c r="B269" s="2">
        <v>0.266304347826087</v>
      </c>
      <c r="C269" s="2">
        <v>0.5</v>
      </c>
      <c r="D269" s="2">
        <v>0.2631578947368421</v>
      </c>
      <c r="E269" s="2">
        <v>0.6666666666666666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2" t="s">
        <v>309</v>
      </c>
      <c r="B270" s="2">
        <v>0.4456521739130435</v>
      </c>
      <c r="C270" s="2">
        <v>0.8571428571428571</v>
      </c>
      <c r="D270" s="2">
        <v>0.5789473684210527</v>
      </c>
      <c r="E270" s="2">
        <v>1</v>
      </c>
      <c r="F270" s="2">
        <v>1</v>
      </c>
      <c r="G270" s="2">
        <v>0</v>
      </c>
      <c r="H270" s="2">
        <v>0</v>
      </c>
      <c r="I270" s="2">
        <v>0.6666666666666666</v>
      </c>
      <c r="J270" s="2">
        <v>0.6666666666666666</v>
      </c>
      <c r="K270" s="2">
        <v>0.3333333333333333</v>
      </c>
      <c r="L270" s="2">
        <v>0.4065040650406504</v>
      </c>
      <c r="M270" s="2">
        <v>0.8181818181818182</v>
      </c>
      <c r="N270" s="2">
        <v>1</v>
      </c>
      <c r="O270" s="2">
        <v>1</v>
      </c>
    </row>
    <row r="271" spans="1:15">
      <c r="A271" s="2" t="s">
        <v>310</v>
      </c>
      <c r="B271" s="2">
        <v>0.4456521739130435</v>
      </c>
      <c r="C271" s="2">
        <v>0.8571428571428571</v>
      </c>
      <c r="D271" s="2">
        <v>0.5789473684210527</v>
      </c>
      <c r="E271" s="2">
        <v>1</v>
      </c>
      <c r="F271" s="2">
        <v>1</v>
      </c>
      <c r="G271" s="2">
        <v>0</v>
      </c>
      <c r="H271" s="2">
        <v>0</v>
      </c>
      <c r="I271" s="2">
        <v>0.6666666666666666</v>
      </c>
      <c r="J271" s="2">
        <v>0.6666666666666666</v>
      </c>
      <c r="K271" s="2">
        <v>0.3333333333333333</v>
      </c>
      <c r="L271" s="2">
        <v>0.4065040650406504</v>
      </c>
      <c r="M271" s="2">
        <v>0.8181818181818182</v>
      </c>
      <c r="N271" s="2">
        <v>1</v>
      </c>
      <c r="O271" s="2">
        <v>1</v>
      </c>
    </row>
    <row r="272" spans="1:15">
      <c r="A272" s="2" t="s">
        <v>311</v>
      </c>
      <c r="B272" s="2">
        <v>0.3152173913043478</v>
      </c>
      <c r="C272" s="2">
        <v>0.5</v>
      </c>
      <c r="D272" s="2">
        <v>0.4210526315789473</v>
      </c>
      <c r="E272" s="2">
        <v>0.3333333333333333</v>
      </c>
      <c r="F272" s="2">
        <v>0</v>
      </c>
      <c r="G272" s="2">
        <v>0</v>
      </c>
      <c r="H272" s="2">
        <v>0</v>
      </c>
      <c r="I272" s="2">
        <v>0.6666666666666666</v>
      </c>
      <c r="J272" s="2">
        <v>0.6666666666666666</v>
      </c>
      <c r="K272" s="2">
        <v>0.4166666666666667</v>
      </c>
      <c r="L272" s="2">
        <v>0.6422764227642277</v>
      </c>
      <c r="M272" s="2">
        <v>0.9696969696969696</v>
      </c>
      <c r="N272" s="2">
        <v>1</v>
      </c>
      <c r="O272" s="2">
        <v>1</v>
      </c>
    </row>
    <row r="273" spans="1:15">
      <c r="A273" s="2" t="s">
        <v>312</v>
      </c>
      <c r="B273" s="2">
        <v>0.9239130434782608</v>
      </c>
      <c r="C273" s="2">
        <v>0.9285714285714286</v>
      </c>
      <c r="D273" s="2">
        <v>0.6842105263157895</v>
      </c>
      <c r="E273" s="2">
        <v>1</v>
      </c>
      <c r="F273" s="2">
        <v>1</v>
      </c>
      <c r="G273" s="2">
        <v>0</v>
      </c>
      <c r="H273" s="2">
        <v>0</v>
      </c>
      <c r="I273" s="2">
        <v>0.6666666666666666</v>
      </c>
      <c r="J273" s="2">
        <v>0.6666666666666666</v>
      </c>
      <c r="K273" s="2">
        <v>0.4166666666666667</v>
      </c>
      <c r="L273" s="2">
        <v>0.6422764227642277</v>
      </c>
      <c r="M273" s="2">
        <v>0.9696969696969696</v>
      </c>
      <c r="N273" s="2">
        <v>1</v>
      </c>
      <c r="O273" s="2">
        <v>1</v>
      </c>
    </row>
    <row r="274" spans="1:15">
      <c r="A274" s="2" t="s">
        <v>313</v>
      </c>
      <c r="B274" s="2">
        <v>0.7880434782608695</v>
      </c>
      <c r="C274" s="2">
        <v>0.8571428571428571</v>
      </c>
      <c r="D274" s="2">
        <v>0.6842105263157895</v>
      </c>
      <c r="E274" s="2">
        <v>0.8333333333333334</v>
      </c>
      <c r="F274" s="2">
        <v>1</v>
      </c>
      <c r="G274" s="2">
        <v>0</v>
      </c>
      <c r="H274" s="2">
        <v>0</v>
      </c>
      <c r="I274" s="2">
        <v>0.6666666666666666</v>
      </c>
      <c r="J274" s="2">
        <v>0.6666666666666666</v>
      </c>
      <c r="K274" s="2">
        <v>0.3333333333333333</v>
      </c>
      <c r="L274" s="2">
        <v>0.6016260162601627</v>
      </c>
      <c r="M274" s="2">
        <v>0.8181818181818182</v>
      </c>
      <c r="N274" s="2">
        <v>1</v>
      </c>
      <c r="O274" s="2">
        <v>1</v>
      </c>
    </row>
    <row r="275" spans="1:15">
      <c r="A275" s="2" t="s">
        <v>314</v>
      </c>
      <c r="B275" s="2">
        <v>0.1576086956521739</v>
      </c>
      <c r="C275" s="2">
        <v>0.1428571428571428</v>
      </c>
      <c r="D275" s="2">
        <v>0.1578947368421053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2" t="s">
        <v>315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0.6666666666666666</v>
      </c>
      <c r="O276" s="2">
        <v>1</v>
      </c>
    </row>
    <row r="277" spans="1:15">
      <c r="A277" s="2" t="s">
        <v>316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0.6666666666666666</v>
      </c>
      <c r="O277" s="2">
        <v>1</v>
      </c>
    </row>
    <row r="278" spans="1:15">
      <c r="A278" s="2" t="s">
        <v>317</v>
      </c>
      <c r="B278" s="2">
        <v>0.4456521739130435</v>
      </c>
      <c r="C278" s="2">
        <v>0.5</v>
      </c>
      <c r="D278" s="2">
        <v>0.4736842105263158</v>
      </c>
      <c r="E278" s="2">
        <v>0.3333333333333333</v>
      </c>
      <c r="F278" s="2">
        <v>0</v>
      </c>
      <c r="G278" s="2">
        <v>0</v>
      </c>
      <c r="H278" s="2">
        <v>0</v>
      </c>
      <c r="I278" s="2">
        <v>0.6666666666666666</v>
      </c>
      <c r="J278" s="2">
        <v>0.6666666666666666</v>
      </c>
      <c r="K278" s="2">
        <v>0.4166666666666667</v>
      </c>
      <c r="L278" s="2">
        <v>0.6422764227642277</v>
      </c>
      <c r="M278" s="2">
        <v>0.9696969696969696</v>
      </c>
      <c r="N278" s="2">
        <v>1</v>
      </c>
      <c r="O278" s="2">
        <v>1</v>
      </c>
    </row>
    <row r="279" spans="1:15">
      <c r="A279" s="2" t="s">
        <v>318</v>
      </c>
      <c r="B279" s="2">
        <v>0.4456521739130435</v>
      </c>
      <c r="C279" s="2">
        <v>0.5</v>
      </c>
      <c r="D279" s="2">
        <v>0.4736842105263158</v>
      </c>
      <c r="E279" s="2">
        <v>0.3333333333333333</v>
      </c>
      <c r="F279" s="2">
        <v>0</v>
      </c>
      <c r="G279" s="2">
        <v>0</v>
      </c>
      <c r="H279" s="2">
        <v>0</v>
      </c>
      <c r="I279" s="2">
        <v>0.6666666666666666</v>
      </c>
      <c r="J279" s="2">
        <v>0.6666666666666666</v>
      </c>
      <c r="K279" s="2">
        <v>0.4166666666666667</v>
      </c>
      <c r="L279" s="2">
        <v>0.6422764227642277</v>
      </c>
      <c r="M279" s="2">
        <v>0.9696969696969696</v>
      </c>
      <c r="N279" s="2">
        <v>1</v>
      </c>
      <c r="O279" s="2">
        <v>1</v>
      </c>
    </row>
    <row r="280" spans="1:15">
      <c r="A280" s="2" t="s">
        <v>319</v>
      </c>
      <c r="B280" s="2">
        <v>0.4456521739130435</v>
      </c>
      <c r="C280" s="2">
        <v>0.5</v>
      </c>
      <c r="D280" s="2">
        <v>0.4736842105263158</v>
      </c>
      <c r="E280" s="2">
        <v>0.3333333333333333</v>
      </c>
      <c r="F280" s="2">
        <v>0</v>
      </c>
      <c r="G280" s="2">
        <v>0</v>
      </c>
      <c r="H280" s="2">
        <v>0</v>
      </c>
      <c r="I280" s="2">
        <v>0.6666666666666666</v>
      </c>
      <c r="J280" s="2">
        <v>0.6666666666666666</v>
      </c>
      <c r="K280" s="2">
        <v>0.4166666666666667</v>
      </c>
      <c r="L280" s="2">
        <v>0.6422764227642277</v>
      </c>
      <c r="M280" s="2">
        <v>0.9696969696969696</v>
      </c>
      <c r="N280" s="2">
        <v>1</v>
      </c>
      <c r="O280" s="2">
        <v>1</v>
      </c>
    </row>
    <row r="281" spans="1:15">
      <c r="A281" s="2" t="s">
        <v>320</v>
      </c>
      <c r="B281" s="2">
        <v>0.4456521739130435</v>
      </c>
      <c r="C281" s="2">
        <v>0.5</v>
      </c>
      <c r="D281" s="2">
        <v>0.4736842105263158</v>
      </c>
      <c r="E281" s="2">
        <v>0.3333333333333333</v>
      </c>
      <c r="F281" s="2">
        <v>0</v>
      </c>
      <c r="G281" s="2">
        <v>0</v>
      </c>
      <c r="H281" s="2">
        <v>0</v>
      </c>
      <c r="I281" s="2">
        <v>0.6666666666666666</v>
      </c>
      <c r="J281" s="2">
        <v>0.6666666666666666</v>
      </c>
      <c r="K281" s="2">
        <v>0.4166666666666667</v>
      </c>
      <c r="L281" s="2">
        <v>0.6422764227642277</v>
      </c>
      <c r="M281" s="2">
        <v>0.9696969696969696</v>
      </c>
      <c r="N281" s="2">
        <v>1</v>
      </c>
      <c r="O281" s="2">
        <v>1</v>
      </c>
    </row>
    <row r="282" spans="1:15">
      <c r="A282" s="2" t="s">
        <v>321</v>
      </c>
      <c r="B282" s="2">
        <v>0.4456521739130435</v>
      </c>
      <c r="C282" s="2">
        <v>0.5</v>
      </c>
      <c r="D282" s="2">
        <v>0.4736842105263158</v>
      </c>
      <c r="E282" s="2">
        <v>0.3333333333333333</v>
      </c>
      <c r="F282" s="2">
        <v>0</v>
      </c>
      <c r="G282" s="2">
        <v>0</v>
      </c>
      <c r="H282" s="2">
        <v>0</v>
      </c>
      <c r="I282" s="2">
        <v>0.6666666666666666</v>
      </c>
      <c r="J282" s="2">
        <v>0.6666666666666666</v>
      </c>
      <c r="K282" s="2">
        <v>0.4166666666666667</v>
      </c>
      <c r="L282" s="2">
        <v>0.6422764227642277</v>
      </c>
      <c r="M282" s="2">
        <v>0.9696969696969696</v>
      </c>
      <c r="N282" s="2">
        <v>1</v>
      </c>
      <c r="O282" s="2">
        <v>1</v>
      </c>
    </row>
    <row r="283" spans="1:15">
      <c r="A283" s="2" t="s">
        <v>322</v>
      </c>
      <c r="B283" s="2">
        <v>0.1576086956521739</v>
      </c>
      <c r="C283" s="2">
        <v>0.1428571428571428</v>
      </c>
      <c r="D283" s="2">
        <v>0.1578947368421053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2" t="s">
        <v>323</v>
      </c>
      <c r="B284" s="2">
        <v>0.4456521739130435</v>
      </c>
      <c r="C284" s="2">
        <v>0.5</v>
      </c>
      <c r="D284" s="2">
        <v>0.4736842105263158</v>
      </c>
      <c r="E284" s="2">
        <v>0.3333333333333333</v>
      </c>
      <c r="F284" s="2">
        <v>0</v>
      </c>
      <c r="G284" s="2">
        <v>0</v>
      </c>
      <c r="H284" s="2">
        <v>0</v>
      </c>
      <c r="I284" s="2">
        <v>0.6666666666666666</v>
      </c>
      <c r="J284" s="2">
        <v>0.6666666666666666</v>
      </c>
      <c r="K284" s="2">
        <v>0.4166666666666667</v>
      </c>
      <c r="L284" s="2">
        <v>0.6422764227642277</v>
      </c>
      <c r="M284" s="2">
        <v>0.9696969696969696</v>
      </c>
      <c r="N284" s="2">
        <v>1</v>
      </c>
      <c r="O284" s="2">
        <v>1</v>
      </c>
    </row>
    <row r="285" spans="1:15">
      <c r="A285" s="2" t="s">
        <v>324</v>
      </c>
      <c r="B285" s="2">
        <v>0.4456521739130435</v>
      </c>
      <c r="C285" s="2">
        <v>0.5</v>
      </c>
      <c r="D285" s="2">
        <v>0.4736842105263158</v>
      </c>
      <c r="E285" s="2">
        <v>0.3333333333333333</v>
      </c>
      <c r="F285" s="2">
        <v>0</v>
      </c>
      <c r="G285" s="2">
        <v>0</v>
      </c>
      <c r="H285" s="2">
        <v>0</v>
      </c>
      <c r="I285" s="2">
        <v>0.6666666666666666</v>
      </c>
      <c r="J285" s="2">
        <v>0.6666666666666666</v>
      </c>
      <c r="K285" s="2">
        <v>0.4166666666666667</v>
      </c>
      <c r="L285" s="2">
        <v>0.6422764227642277</v>
      </c>
      <c r="M285" s="2">
        <v>0.9696969696969696</v>
      </c>
      <c r="N285" s="2">
        <v>1</v>
      </c>
      <c r="O285" s="2">
        <v>1</v>
      </c>
    </row>
    <row r="286" spans="1:15">
      <c r="A286" s="2" t="s">
        <v>325</v>
      </c>
      <c r="B286" s="2">
        <v>0.4456521739130435</v>
      </c>
      <c r="C286" s="2">
        <v>0.5</v>
      </c>
      <c r="D286" s="2">
        <v>0.4736842105263158</v>
      </c>
      <c r="E286" s="2">
        <v>0.3333333333333333</v>
      </c>
      <c r="F286" s="2">
        <v>0</v>
      </c>
      <c r="G286" s="2">
        <v>0</v>
      </c>
      <c r="H286" s="2">
        <v>0</v>
      </c>
      <c r="I286" s="2">
        <v>0.6666666666666666</v>
      </c>
      <c r="J286" s="2">
        <v>0.6666666666666666</v>
      </c>
      <c r="K286" s="2">
        <v>0.4166666666666667</v>
      </c>
      <c r="L286" s="2">
        <v>0.6422764227642277</v>
      </c>
      <c r="M286" s="2">
        <v>0.9696969696969696</v>
      </c>
      <c r="N286" s="2">
        <v>1</v>
      </c>
      <c r="O286" s="2">
        <v>1</v>
      </c>
    </row>
    <row r="287" spans="1:15">
      <c r="A287" s="2" t="s">
        <v>326</v>
      </c>
      <c r="B287" s="2">
        <v>0.6739130434782609</v>
      </c>
      <c r="C287" s="2">
        <v>0.5714285714285714</v>
      </c>
      <c r="D287" s="2">
        <v>0.4736842105263158</v>
      </c>
      <c r="E287" s="2">
        <v>0.6666666666666666</v>
      </c>
      <c r="F287" s="2">
        <v>1</v>
      </c>
      <c r="G287" s="2">
        <v>0</v>
      </c>
      <c r="H287" s="2">
        <v>0.3333333333333333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2" t="s">
        <v>327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</row>
    <row r="289" spans="1:15">
      <c r="A289" s="2" t="s">
        <v>328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</row>
    <row r="290" spans="1:15">
      <c r="A290" s="2" t="s">
        <v>329</v>
      </c>
      <c r="B290" s="2">
        <v>0.08152173913043477</v>
      </c>
      <c r="C290" s="2">
        <v>0.1428571428571428</v>
      </c>
      <c r="D290" s="2">
        <v>0.1578947368421053</v>
      </c>
      <c r="E290" s="2">
        <v>0.3333333333333333</v>
      </c>
      <c r="F290" s="2">
        <v>0</v>
      </c>
      <c r="G290" s="2">
        <v>1</v>
      </c>
      <c r="H290" s="2">
        <v>0</v>
      </c>
      <c r="I290" s="2">
        <v>0.3333333333333333</v>
      </c>
      <c r="J290" s="2">
        <v>0.2222222222222222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>
      <c r="A291" s="2" t="s">
        <v>330</v>
      </c>
      <c r="B291" s="2">
        <v>0.6413043478260869</v>
      </c>
      <c r="C291" s="2">
        <v>0.6428571428571429</v>
      </c>
      <c r="D291" s="2">
        <v>0.5263157894736842</v>
      </c>
      <c r="E291" s="2">
        <v>0.6666666666666666</v>
      </c>
      <c r="F291" s="2">
        <v>1</v>
      </c>
      <c r="G291" s="2">
        <v>0</v>
      </c>
      <c r="H291" s="2">
        <v>0.6666666666666666</v>
      </c>
      <c r="I291" s="2">
        <v>0.6666666666666666</v>
      </c>
      <c r="J291" s="2">
        <v>0.5555555555555556</v>
      </c>
      <c r="K291" s="2">
        <v>0.3333333333333333</v>
      </c>
      <c r="L291" s="2">
        <v>0.8211382113821138</v>
      </c>
      <c r="M291" s="2">
        <v>0.8484848484848485</v>
      </c>
      <c r="N291" s="2">
        <v>0.8666666666666667</v>
      </c>
      <c r="O291" s="2">
        <v>1</v>
      </c>
    </row>
    <row r="292" spans="1:15">
      <c r="A292" s="2" t="s">
        <v>331</v>
      </c>
      <c r="B292" s="2">
        <v>0.2391304347826087</v>
      </c>
      <c r="C292" s="2">
        <v>0.2857142857142857</v>
      </c>
      <c r="D292" s="2">
        <v>0.4210526315789473</v>
      </c>
      <c r="E292" s="2">
        <v>0</v>
      </c>
      <c r="F292" s="2">
        <v>0</v>
      </c>
      <c r="G292" s="2">
        <v>0</v>
      </c>
      <c r="H292" s="2">
        <v>0.3333333333333333</v>
      </c>
      <c r="I292" s="2">
        <v>0.6666666666666666</v>
      </c>
      <c r="J292" s="2">
        <v>0.5555555555555556</v>
      </c>
      <c r="K292" s="2">
        <v>0.3333333333333333</v>
      </c>
      <c r="L292" s="2">
        <v>0.8211382113821138</v>
      </c>
      <c r="M292" s="2">
        <v>0.8484848484848485</v>
      </c>
      <c r="N292" s="2">
        <v>0</v>
      </c>
      <c r="O292" s="2">
        <v>0</v>
      </c>
    </row>
    <row r="293" spans="1:15">
      <c r="A293" s="2" t="s">
        <v>332</v>
      </c>
      <c r="B293" s="2">
        <v>0.1413043478260869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>
      <c r="A294" s="2" t="s">
        <v>333</v>
      </c>
      <c r="B294" s="2">
        <v>0.01630434782608696</v>
      </c>
      <c r="C294" s="2">
        <v>0</v>
      </c>
      <c r="D294" s="2">
        <v>0.05263157894736842</v>
      </c>
      <c r="E294" s="2">
        <v>0</v>
      </c>
      <c r="F294" s="2">
        <v>0</v>
      </c>
      <c r="G294" s="2">
        <v>0</v>
      </c>
      <c r="H294" s="2">
        <v>0.3333333333333333</v>
      </c>
      <c r="I294" s="2">
        <v>0</v>
      </c>
      <c r="J294" s="2">
        <v>0.1111111111111111</v>
      </c>
      <c r="K294" s="2">
        <v>0.08333333333333333</v>
      </c>
      <c r="L294" s="2">
        <v>0.08130081300813008</v>
      </c>
      <c r="M294" s="2">
        <v>0</v>
      </c>
      <c r="N294" s="2">
        <v>0</v>
      </c>
      <c r="O294" s="2">
        <v>0</v>
      </c>
    </row>
    <row r="295" spans="1:15">
      <c r="A295" s="2" t="s">
        <v>334</v>
      </c>
      <c r="B295" s="2">
        <v>0.0108695652173913</v>
      </c>
      <c r="C295" s="2">
        <v>0</v>
      </c>
      <c r="D295" s="2">
        <v>0.05263157894736842</v>
      </c>
      <c r="E295" s="2">
        <v>0</v>
      </c>
      <c r="F295" s="2">
        <v>0</v>
      </c>
      <c r="G295" s="2">
        <v>0</v>
      </c>
      <c r="H295" s="2">
        <v>0.3333333333333333</v>
      </c>
      <c r="I295" s="2">
        <v>0</v>
      </c>
      <c r="J295" s="2">
        <v>0.1111111111111111</v>
      </c>
      <c r="K295" s="2">
        <v>0.08333333333333333</v>
      </c>
      <c r="L295" s="2">
        <v>0.08130081300813008</v>
      </c>
      <c r="M295" s="2">
        <v>0</v>
      </c>
      <c r="N295" s="2">
        <v>0</v>
      </c>
      <c r="O295" s="2">
        <v>0</v>
      </c>
    </row>
    <row r="296" spans="1:15">
      <c r="A296" s="2" t="s">
        <v>335</v>
      </c>
      <c r="B296" s="2">
        <v>0.0108695652173913</v>
      </c>
      <c r="C296" s="2">
        <v>0</v>
      </c>
      <c r="D296" s="2">
        <v>0.05263157894736842</v>
      </c>
      <c r="E296" s="2">
        <v>0</v>
      </c>
      <c r="F296" s="2">
        <v>0</v>
      </c>
      <c r="G296" s="2">
        <v>0</v>
      </c>
      <c r="H296" s="2">
        <v>0.3333333333333333</v>
      </c>
      <c r="I296" s="2">
        <v>0</v>
      </c>
      <c r="J296" s="2">
        <v>0.1111111111111111</v>
      </c>
      <c r="K296" s="2">
        <v>0.08333333333333333</v>
      </c>
      <c r="L296" s="2">
        <v>0.08130081300813008</v>
      </c>
      <c r="M296" s="2">
        <v>0</v>
      </c>
      <c r="N296" s="2">
        <v>0</v>
      </c>
      <c r="O296" s="2">
        <v>0</v>
      </c>
    </row>
    <row r="297" spans="1:15">
      <c r="A297" s="2" t="s">
        <v>336</v>
      </c>
      <c r="B297" s="2">
        <v>1</v>
      </c>
      <c r="C297" s="2">
        <v>1</v>
      </c>
      <c r="D297" s="2">
        <v>0.8421052631578947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0.6666666666666666</v>
      </c>
      <c r="L297" s="2">
        <v>0.9918699186991871</v>
      </c>
      <c r="M297" s="2">
        <v>1</v>
      </c>
      <c r="N297" s="2">
        <v>1</v>
      </c>
      <c r="O297" s="2">
        <v>1</v>
      </c>
    </row>
    <row r="298" spans="1:15">
      <c r="A298" s="2" t="s">
        <v>337</v>
      </c>
      <c r="B298" s="2">
        <v>0.483695652173913</v>
      </c>
      <c r="C298" s="2">
        <v>0.5714285714285714</v>
      </c>
      <c r="D298" s="2">
        <v>0.631578947368421</v>
      </c>
      <c r="E298" s="2">
        <v>0.3333333333333333</v>
      </c>
      <c r="F298" s="2">
        <v>0</v>
      </c>
      <c r="G298" s="2">
        <v>1</v>
      </c>
      <c r="H298" s="2">
        <v>0.6666666666666666</v>
      </c>
      <c r="I298" s="2">
        <v>1</v>
      </c>
      <c r="J298" s="2">
        <v>1</v>
      </c>
      <c r="K298" s="2">
        <v>0.6666666666666666</v>
      </c>
      <c r="L298" s="2">
        <v>0.9918699186991871</v>
      </c>
      <c r="M298" s="2">
        <v>1</v>
      </c>
      <c r="N298" s="2">
        <v>1</v>
      </c>
      <c r="O298" s="2">
        <v>1</v>
      </c>
    </row>
    <row r="299" spans="1:15">
      <c r="A299" s="2" t="s">
        <v>338</v>
      </c>
      <c r="B299" s="2">
        <v>0.483695652173913</v>
      </c>
      <c r="C299" s="2">
        <v>0.5714285714285714</v>
      </c>
      <c r="D299" s="2">
        <v>0.631578947368421</v>
      </c>
      <c r="E299" s="2">
        <v>0.3333333333333333</v>
      </c>
      <c r="F299" s="2">
        <v>0</v>
      </c>
      <c r="G299" s="2">
        <v>1</v>
      </c>
      <c r="H299" s="2">
        <v>0.6666666666666666</v>
      </c>
      <c r="I299" s="2">
        <v>1</v>
      </c>
      <c r="J299" s="2">
        <v>1</v>
      </c>
      <c r="K299" s="2">
        <v>0.6666666666666666</v>
      </c>
      <c r="L299" s="2">
        <v>0.9918699186991871</v>
      </c>
      <c r="M299" s="2">
        <v>1</v>
      </c>
      <c r="N299" s="2">
        <v>1</v>
      </c>
      <c r="O299" s="2">
        <v>1</v>
      </c>
    </row>
    <row r="300" spans="1:15">
      <c r="A300" s="2" t="s">
        <v>339</v>
      </c>
      <c r="B300" s="2">
        <v>0.483695652173913</v>
      </c>
      <c r="C300" s="2">
        <v>0.5714285714285714</v>
      </c>
      <c r="D300" s="2">
        <v>0.6842105263157895</v>
      </c>
      <c r="E300" s="2">
        <v>0.3333333333333333</v>
      </c>
      <c r="F300" s="2">
        <v>0</v>
      </c>
      <c r="G300" s="2">
        <v>1</v>
      </c>
      <c r="H300" s="2">
        <v>0.6666666666666666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</row>
    <row r="301" spans="1:15">
      <c r="A301" s="2" t="s">
        <v>340</v>
      </c>
      <c r="B301" s="2">
        <v>0.483695652173913</v>
      </c>
      <c r="C301" s="2">
        <v>0.5714285714285714</v>
      </c>
      <c r="D301" s="2">
        <v>0.6842105263157895</v>
      </c>
      <c r="E301" s="2">
        <v>0.3333333333333333</v>
      </c>
      <c r="F301" s="2">
        <v>0</v>
      </c>
      <c r="G301" s="2">
        <v>1</v>
      </c>
      <c r="H301" s="2">
        <v>0.6666666666666666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</row>
    <row r="302" spans="1:15">
      <c r="A302" s="2" t="s">
        <v>341</v>
      </c>
      <c r="B302" s="2">
        <v>0.483695652173913</v>
      </c>
      <c r="C302" s="2">
        <v>0.5714285714285714</v>
      </c>
      <c r="D302" s="2">
        <v>0.6842105263157895</v>
      </c>
      <c r="E302" s="2">
        <v>0.3333333333333333</v>
      </c>
      <c r="F302" s="2">
        <v>0</v>
      </c>
      <c r="G302" s="2">
        <v>1</v>
      </c>
      <c r="H302" s="2">
        <v>0.6666666666666666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</row>
    <row r="303" spans="1:15">
      <c r="A303" s="2" t="s">
        <v>342</v>
      </c>
      <c r="B303" s="2">
        <v>0.3423913043478261</v>
      </c>
      <c r="C303" s="2">
        <v>0.4285714285714285</v>
      </c>
      <c r="D303" s="2">
        <v>0.631578947368421</v>
      </c>
      <c r="E303" s="2">
        <v>0.3333333333333333</v>
      </c>
      <c r="F303" s="2">
        <v>0</v>
      </c>
      <c r="G303" s="2">
        <v>1</v>
      </c>
      <c r="H303" s="2">
        <v>0.6666666666666666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</row>
    <row r="304" spans="1:15">
      <c r="A304" s="2" t="s">
        <v>343</v>
      </c>
      <c r="B304" s="2">
        <v>0.483695652173913</v>
      </c>
      <c r="C304" s="2">
        <v>0.5714285714285714</v>
      </c>
      <c r="D304" s="2">
        <v>0.6842105263157895</v>
      </c>
      <c r="E304" s="2">
        <v>0.3333333333333333</v>
      </c>
      <c r="F304" s="2">
        <v>0</v>
      </c>
      <c r="G304" s="2">
        <v>1</v>
      </c>
      <c r="H304" s="2">
        <v>0.6666666666666666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</row>
    <row r="305" spans="1:15">
      <c r="A305" s="2" t="s">
        <v>344</v>
      </c>
      <c r="B305" s="2">
        <v>0.1521739130434783</v>
      </c>
      <c r="C305" s="2">
        <v>0.5714285714285714</v>
      </c>
      <c r="D305" s="2">
        <v>0.2631578947368421</v>
      </c>
      <c r="E305" s="2">
        <v>0.6666666666666666</v>
      </c>
      <c r="F305" s="2">
        <v>1</v>
      </c>
      <c r="G305" s="2">
        <v>0</v>
      </c>
      <c r="H305" s="2">
        <v>0.3333333333333333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>
      <c r="A306" s="2" t="s">
        <v>345</v>
      </c>
      <c r="B306" s="2">
        <v>0.1521739130434783</v>
      </c>
      <c r="C306" s="2">
        <v>0.5714285714285714</v>
      </c>
      <c r="D306" s="2">
        <v>0.2631578947368421</v>
      </c>
      <c r="E306" s="2">
        <v>0.6666666666666666</v>
      </c>
      <c r="F306" s="2">
        <v>1</v>
      </c>
      <c r="G306" s="2">
        <v>0</v>
      </c>
      <c r="H306" s="2">
        <v>0.3333333333333333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>
      <c r="A307" s="2" t="s">
        <v>346</v>
      </c>
      <c r="B307" s="2">
        <v>0.2336956521739131</v>
      </c>
      <c r="C307" s="2">
        <v>1</v>
      </c>
      <c r="D307" s="2">
        <v>0.7368421052631579</v>
      </c>
      <c r="E307" s="2">
        <v>1</v>
      </c>
      <c r="F307" s="2">
        <v>1</v>
      </c>
      <c r="G307" s="2">
        <v>0</v>
      </c>
      <c r="H307" s="2">
        <v>1</v>
      </c>
      <c r="I307" s="2">
        <v>1</v>
      </c>
      <c r="J307" s="2">
        <v>0.3333333333333333</v>
      </c>
      <c r="K307" s="2">
        <v>0.08333333333333333</v>
      </c>
      <c r="L307" s="2">
        <v>0.5121951219512195</v>
      </c>
      <c r="M307" s="2">
        <v>0.3636363636363637</v>
      </c>
      <c r="N307" s="2">
        <v>0.3333333333333333</v>
      </c>
      <c r="O307" s="2">
        <v>0</v>
      </c>
    </row>
    <row r="308" spans="1:15">
      <c r="A308" s="2" t="s">
        <v>347</v>
      </c>
      <c r="B308" s="2">
        <v>0.2336956521739131</v>
      </c>
      <c r="C308" s="2">
        <v>1</v>
      </c>
      <c r="D308" s="2">
        <v>0.7368421052631579</v>
      </c>
      <c r="E308" s="2">
        <v>1</v>
      </c>
      <c r="F308" s="2">
        <v>1</v>
      </c>
      <c r="G308" s="2">
        <v>0</v>
      </c>
      <c r="H308" s="2">
        <v>1</v>
      </c>
      <c r="I308" s="2">
        <v>1</v>
      </c>
      <c r="J308" s="2">
        <v>0.3333333333333333</v>
      </c>
      <c r="K308" s="2">
        <v>0.08333333333333333</v>
      </c>
      <c r="L308" s="2">
        <v>0.5121951219512195</v>
      </c>
      <c r="M308" s="2">
        <v>0.3636363636363637</v>
      </c>
      <c r="N308" s="2">
        <v>0.3333333333333333</v>
      </c>
      <c r="O308" s="2">
        <v>0</v>
      </c>
    </row>
    <row r="309" spans="1:15">
      <c r="A309" s="2" t="s">
        <v>348</v>
      </c>
      <c r="B309" s="2">
        <v>0.2336956521739131</v>
      </c>
      <c r="C309" s="2">
        <v>1</v>
      </c>
      <c r="D309" s="2">
        <v>0.7368421052631579</v>
      </c>
      <c r="E309" s="2">
        <v>1</v>
      </c>
      <c r="F309" s="2">
        <v>1</v>
      </c>
      <c r="G309" s="2">
        <v>0</v>
      </c>
      <c r="H309" s="2">
        <v>1</v>
      </c>
      <c r="I309" s="2">
        <v>1</v>
      </c>
      <c r="J309" s="2">
        <v>0.3333333333333333</v>
      </c>
      <c r="K309" s="2">
        <v>0.08333333333333333</v>
      </c>
      <c r="L309" s="2">
        <v>0.5121951219512195</v>
      </c>
      <c r="M309" s="2">
        <v>0.3636363636363637</v>
      </c>
      <c r="N309" s="2">
        <v>0.2</v>
      </c>
      <c r="O309" s="2">
        <v>0</v>
      </c>
    </row>
    <row r="310" spans="1:15">
      <c r="A310" s="2" t="s">
        <v>349</v>
      </c>
      <c r="B310" s="2">
        <v>0.2336956521739131</v>
      </c>
      <c r="C310" s="2">
        <v>1</v>
      </c>
      <c r="D310" s="2">
        <v>0.5789473684210527</v>
      </c>
      <c r="E310" s="2">
        <v>1</v>
      </c>
      <c r="F310" s="2">
        <v>1</v>
      </c>
      <c r="G310" s="2">
        <v>0</v>
      </c>
      <c r="H310" s="2">
        <v>1</v>
      </c>
      <c r="I310" s="2">
        <v>1</v>
      </c>
      <c r="J310" s="2">
        <v>0</v>
      </c>
      <c r="K310" s="2">
        <v>0.08333333333333333</v>
      </c>
      <c r="L310" s="2">
        <v>0.4715447154471545</v>
      </c>
      <c r="M310" s="2">
        <v>0.3636363636363637</v>
      </c>
      <c r="N310" s="2">
        <v>0.3333333333333333</v>
      </c>
      <c r="O310" s="2">
        <v>0</v>
      </c>
    </row>
    <row r="311" spans="1:15">
      <c r="A311" s="2" t="s">
        <v>350</v>
      </c>
      <c r="B311" s="2">
        <v>0.2336956521739131</v>
      </c>
      <c r="C311" s="2">
        <v>1</v>
      </c>
      <c r="D311" s="2">
        <v>0.6842105263157895</v>
      </c>
      <c r="E311" s="2">
        <v>1</v>
      </c>
      <c r="F311" s="2">
        <v>1</v>
      </c>
      <c r="G311" s="2">
        <v>0</v>
      </c>
      <c r="H311" s="2">
        <v>1</v>
      </c>
      <c r="I311" s="2">
        <v>1</v>
      </c>
      <c r="J311" s="2">
        <v>0.2222222222222222</v>
      </c>
      <c r="K311" s="2">
        <v>0.08333333333333333</v>
      </c>
      <c r="L311" s="2">
        <v>0.4959349593495935</v>
      </c>
      <c r="M311" s="2">
        <v>0.3636363636363637</v>
      </c>
      <c r="N311" s="2">
        <v>0.3333333333333333</v>
      </c>
      <c r="O311" s="2">
        <v>0</v>
      </c>
    </row>
    <row r="312" spans="1:15">
      <c r="A312" s="2" t="s">
        <v>351</v>
      </c>
      <c r="B312" s="2">
        <v>0.2336956521739131</v>
      </c>
      <c r="C312" s="2">
        <v>1</v>
      </c>
      <c r="D312" s="2">
        <v>0.631578947368421</v>
      </c>
      <c r="E312" s="2">
        <v>1</v>
      </c>
      <c r="F312" s="2">
        <v>1</v>
      </c>
      <c r="G312" s="2">
        <v>0</v>
      </c>
      <c r="H312" s="2">
        <v>1</v>
      </c>
      <c r="I312" s="2">
        <v>1</v>
      </c>
      <c r="J312" s="2">
        <v>0.2222222222222222</v>
      </c>
      <c r="K312" s="2">
        <v>0.08333333333333333</v>
      </c>
      <c r="L312" s="2">
        <v>0.4959349593495935</v>
      </c>
      <c r="M312" s="2">
        <v>0.3636363636363637</v>
      </c>
      <c r="N312" s="2">
        <v>0.3333333333333333</v>
      </c>
      <c r="O312" s="2">
        <v>1</v>
      </c>
    </row>
    <row r="313" spans="1:15">
      <c r="A313" s="2" t="s">
        <v>352</v>
      </c>
      <c r="B313" s="2">
        <v>0.2391304347826087</v>
      </c>
      <c r="C313" s="2">
        <v>1</v>
      </c>
      <c r="D313" s="2">
        <v>0.7368421052631579</v>
      </c>
      <c r="E313" s="2">
        <v>1</v>
      </c>
      <c r="F313" s="2">
        <v>1</v>
      </c>
      <c r="G313" s="2">
        <v>0</v>
      </c>
      <c r="H313" s="2">
        <v>1</v>
      </c>
      <c r="I313" s="2">
        <v>1</v>
      </c>
      <c r="J313" s="2">
        <v>0.3333333333333333</v>
      </c>
      <c r="K313" s="2">
        <v>0.08333333333333333</v>
      </c>
      <c r="L313" s="2">
        <v>0.5121951219512195</v>
      </c>
      <c r="M313" s="2">
        <v>0.3636363636363637</v>
      </c>
      <c r="N313" s="2">
        <v>0.3333333333333333</v>
      </c>
      <c r="O313" s="2">
        <v>1</v>
      </c>
    </row>
    <row r="314" spans="1:15">
      <c r="A314" s="2" t="s">
        <v>353</v>
      </c>
      <c r="B314" s="2">
        <v>0.2391304347826087</v>
      </c>
      <c r="C314" s="2">
        <v>1</v>
      </c>
      <c r="D314" s="2">
        <v>0.7368421052631579</v>
      </c>
      <c r="E314" s="2">
        <v>1</v>
      </c>
      <c r="F314" s="2">
        <v>1</v>
      </c>
      <c r="G314" s="2">
        <v>0</v>
      </c>
      <c r="H314" s="2">
        <v>1</v>
      </c>
      <c r="I314" s="2">
        <v>1</v>
      </c>
      <c r="J314" s="2">
        <v>0.3333333333333333</v>
      </c>
      <c r="K314" s="2">
        <v>0.08333333333333333</v>
      </c>
      <c r="L314" s="2">
        <v>0.5121951219512195</v>
      </c>
      <c r="M314" s="2">
        <v>0.3636363636363637</v>
      </c>
      <c r="N314" s="2">
        <v>0.3333333333333333</v>
      </c>
      <c r="O314" s="2">
        <v>1</v>
      </c>
    </row>
    <row r="315" spans="1:15">
      <c r="A315" s="2" t="s">
        <v>354</v>
      </c>
      <c r="B315" s="2">
        <v>0.005434782608695652</v>
      </c>
      <c r="C315" s="2">
        <v>0.07142857142857142</v>
      </c>
      <c r="D315" s="2">
        <v>0.05263157894736842</v>
      </c>
      <c r="E315" s="2">
        <v>1</v>
      </c>
      <c r="F315" s="2">
        <v>1</v>
      </c>
      <c r="G315" s="2">
        <v>0</v>
      </c>
      <c r="H315" s="2">
        <v>0</v>
      </c>
      <c r="I315" s="2">
        <v>0</v>
      </c>
      <c r="J315" s="2">
        <v>0.2222222222222222</v>
      </c>
      <c r="K315" s="2">
        <v>0</v>
      </c>
      <c r="L315" s="2">
        <v>0.02439024390243903</v>
      </c>
      <c r="M315" s="2">
        <v>0.06060606060606061</v>
      </c>
      <c r="N315" s="2">
        <v>0</v>
      </c>
      <c r="O315" s="2">
        <v>0</v>
      </c>
    </row>
    <row r="316" spans="1:15">
      <c r="A316" s="2" t="s">
        <v>355</v>
      </c>
      <c r="B316" s="2">
        <v>0.2336956521739131</v>
      </c>
      <c r="C316" s="2">
        <v>1</v>
      </c>
      <c r="D316" s="2">
        <v>0.5789473684210527</v>
      </c>
      <c r="E316" s="2">
        <v>1</v>
      </c>
      <c r="F316" s="2">
        <v>1</v>
      </c>
      <c r="G316" s="2">
        <v>0</v>
      </c>
      <c r="H316" s="2">
        <v>1</v>
      </c>
      <c r="I316" s="2">
        <v>1</v>
      </c>
      <c r="J316" s="2">
        <v>0.3333333333333333</v>
      </c>
      <c r="K316" s="2">
        <v>0.08333333333333333</v>
      </c>
      <c r="L316" s="2">
        <v>0.4959349593495935</v>
      </c>
      <c r="M316" s="2">
        <v>0.3636363636363637</v>
      </c>
      <c r="N316" s="2">
        <v>0.2</v>
      </c>
      <c r="O316" s="2">
        <v>0</v>
      </c>
    </row>
    <row r="317" spans="1:15">
      <c r="A317" s="2" t="s">
        <v>356</v>
      </c>
      <c r="B317" s="2">
        <v>0.1521739130434783</v>
      </c>
      <c r="C317" s="2">
        <v>0.5714285714285714</v>
      </c>
      <c r="D317" s="2">
        <v>0.2631578947368421</v>
      </c>
      <c r="E317" s="2">
        <v>0.6666666666666666</v>
      </c>
      <c r="F317" s="2">
        <v>1</v>
      </c>
      <c r="G317" s="2">
        <v>0</v>
      </c>
      <c r="H317" s="2">
        <v>0.3333333333333333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>
      <c r="A318" s="2" t="s">
        <v>357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0.1333333333333333</v>
      </c>
      <c r="O318" s="2">
        <v>0</v>
      </c>
    </row>
    <row r="319" spans="1:15">
      <c r="A319" s="2" t="s">
        <v>358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0.1333333333333333</v>
      </c>
      <c r="O319" s="2">
        <v>0</v>
      </c>
    </row>
    <row r="320" spans="1:15">
      <c r="A320" s="2" t="s">
        <v>359</v>
      </c>
      <c r="B320" s="2">
        <v>0.09239130434782608</v>
      </c>
      <c r="C320" s="2">
        <v>0.07142857142857142</v>
      </c>
      <c r="D320" s="2">
        <v>0.1052631578947368</v>
      </c>
      <c r="E320" s="2">
        <v>0</v>
      </c>
      <c r="F320" s="2">
        <v>0</v>
      </c>
      <c r="G320" s="2">
        <v>0</v>
      </c>
      <c r="H320" s="2">
        <v>0</v>
      </c>
      <c r="I320" s="2">
        <v>0.6666666666666666</v>
      </c>
      <c r="J320" s="2">
        <v>0.3333333333333333</v>
      </c>
      <c r="K320" s="2">
        <v>0.08333333333333333</v>
      </c>
      <c r="L320" s="2">
        <v>0.4471544715447153</v>
      </c>
      <c r="M320" s="2">
        <v>0.1515151515151515</v>
      </c>
      <c r="N320" s="2">
        <v>0.1333333333333333</v>
      </c>
      <c r="O320" s="2">
        <v>0</v>
      </c>
    </row>
    <row r="321" spans="1:15">
      <c r="A321" s="2" t="s">
        <v>360</v>
      </c>
      <c r="B321" s="2">
        <v>0.2554347826086957</v>
      </c>
      <c r="C321" s="2">
        <v>0.2142857142857143</v>
      </c>
      <c r="D321" s="2">
        <v>0.4736842105263158</v>
      </c>
      <c r="E321" s="2">
        <v>0</v>
      </c>
      <c r="F321" s="2">
        <v>0</v>
      </c>
      <c r="G321" s="2">
        <v>0</v>
      </c>
      <c r="H321" s="2">
        <v>0.6666666666666666</v>
      </c>
      <c r="I321" s="2">
        <v>0.6666666666666666</v>
      </c>
      <c r="J321" s="2">
        <v>0.6666666666666666</v>
      </c>
      <c r="K321" s="2">
        <v>0.9166666666666666</v>
      </c>
      <c r="L321" s="2">
        <v>0.9593495934959351</v>
      </c>
      <c r="M321" s="2">
        <v>1</v>
      </c>
      <c r="N321" s="2">
        <v>1</v>
      </c>
      <c r="O321" s="2">
        <v>1</v>
      </c>
    </row>
    <row r="322" spans="1:15">
      <c r="A322" s="2" t="s">
        <v>361</v>
      </c>
      <c r="B322" s="2">
        <v>0.04347826086956522</v>
      </c>
      <c r="C322" s="2">
        <v>0</v>
      </c>
      <c r="D322" s="2">
        <v>0.1052631578947368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0.08943089430894309</v>
      </c>
      <c r="M322" s="2">
        <v>0.1212121212121212</v>
      </c>
      <c r="N322" s="2">
        <v>0</v>
      </c>
      <c r="O322" s="2">
        <v>0</v>
      </c>
    </row>
    <row r="323" spans="1:15">
      <c r="A323" s="2" t="s">
        <v>362</v>
      </c>
      <c r="B323" s="2">
        <v>0.03260869565217391</v>
      </c>
      <c r="C323" s="2">
        <v>0.2142857142857143</v>
      </c>
      <c r="D323" s="2">
        <v>0.05263157894736842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0.1666666666666667</v>
      </c>
      <c r="L323" s="2">
        <v>0.06504065040650407</v>
      </c>
      <c r="M323" s="2">
        <v>0.1818181818181819</v>
      </c>
      <c r="N323" s="2">
        <v>0.1333333333333333</v>
      </c>
      <c r="O323" s="2">
        <v>0</v>
      </c>
    </row>
    <row r="324" spans="1:15">
      <c r="A324" s="2" t="s">
        <v>363</v>
      </c>
      <c r="B324" s="2">
        <v>0.01630434782608696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0.02439024390243903</v>
      </c>
      <c r="M324" s="2">
        <v>0.06060606060606061</v>
      </c>
      <c r="N324" s="2">
        <v>0</v>
      </c>
      <c r="O324" s="2">
        <v>0</v>
      </c>
    </row>
    <row r="325" spans="1:15">
      <c r="A325" s="2" t="s">
        <v>364</v>
      </c>
      <c r="B325" s="2">
        <v>0.005434782608695652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0.6666666666666666</v>
      </c>
      <c r="I325" s="2">
        <v>0</v>
      </c>
      <c r="J325" s="2">
        <v>0</v>
      </c>
      <c r="K325" s="2">
        <v>0</v>
      </c>
      <c r="L325" s="2">
        <v>0.03252032520325204</v>
      </c>
      <c r="M325" s="2">
        <v>0.03030303030303031</v>
      </c>
      <c r="N325" s="2">
        <v>0</v>
      </c>
      <c r="O325" s="2">
        <v>0</v>
      </c>
    </row>
    <row r="326" spans="1:15">
      <c r="A326" s="2" t="s">
        <v>365</v>
      </c>
      <c r="B326" s="2">
        <v>0.05978260869565218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0.08333333333333333</v>
      </c>
      <c r="L326" s="2">
        <v>0.1300813008130081</v>
      </c>
      <c r="M326" s="2">
        <v>0.2424242424242425</v>
      </c>
      <c r="N326" s="2">
        <v>0.06666666666666668</v>
      </c>
      <c r="O326" s="2">
        <v>0</v>
      </c>
    </row>
    <row r="327" spans="1:15">
      <c r="A327" s="2" t="s">
        <v>366</v>
      </c>
      <c r="B327" s="2">
        <v>0.06521739130434782</v>
      </c>
      <c r="C327" s="2">
        <v>0</v>
      </c>
      <c r="D327" s="2">
        <v>0.1052631578947368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0.25</v>
      </c>
      <c r="L327" s="2">
        <v>0.1219512195121951</v>
      </c>
      <c r="M327" s="2">
        <v>0.2121212121212121</v>
      </c>
      <c r="N327" s="2">
        <v>0.06666666666666668</v>
      </c>
      <c r="O327" s="2">
        <v>0</v>
      </c>
    </row>
    <row r="328" spans="1:15">
      <c r="A328" s="2" t="s">
        <v>367</v>
      </c>
      <c r="B328" s="2">
        <v>0.4184782608695653</v>
      </c>
      <c r="C328" s="2">
        <v>0.5714285714285714</v>
      </c>
      <c r="D328" s="2">
        <v>0.2105263157894737</v>
      </c>
      <c r="E328" s="2">
        <v>0.6666666666666666</v>
      </c>
      <c r="F328" s="2">
        <v>1</v>
      </c>
      <c r="G328" s="2">
        <v>0</v>
      </c>
      <c r="H328" s="2">
        <v>0.3333333333333333</v>
      </c>
      <c r="I328" s="2">
        <v>0</v>
      </c>
      <c r="J328" s="2">
        <v>0.1111111111111111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2" t="s">
        <v>368</v>
      </c>
      <c r="B329" s="2">
        <v>0.1032608695652174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2" t="s">
        <v>369</v>
      </c>
      <c r="B330" s="2">
        <v>0.5706521739130435</v>
      </c>
      <c r="C330" s="2">
        <v>0.5714285714285714</v>
      </c>
      <c r="D330" s="2">
        <v>0.2105263157894737</v>
      </c>
      <c r="E330" s="2">
        <v>1</v>
      </c>
      <c r="F330" s="2">
        <v>1</v>
      </c>
      <c r="G330" s="2">
        <v>0</v>
      </c>
      <c r="H330" s="2">
        <v>0.3333333333333333</v>
      </c>
      <c r="I330" s="2">
        <v>0.3333333333333333</v>
      </c>
      <c r="J330" s="2">
        <v>0.3333333333333333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>
      <c r="A331" s="2" t="s">
        <v>370</v>
      </c>
      <c r="B331" s="2">
        <v>0.2173913043478261</v>
      </c>
      <c r="C331" s="2">
        <v>0.7857142857142857</v>
      </c>
      <c r="D331" s="2">
        <v>0</v>
      </c>
      <c r="E331" s="2">
        <v>0.3333333333333333</v>
      </c>
      <c r="F331" s="2">
        <v>0</v>
      </c>
      <c r="G331" s="2">
        <v>0</v>
      </c>
      <c r="H331" s="2">
        <v>1</v>
      </c>
      <c r="I331" s="2">
        <v>1</v>
      </c>
      <c r="J331" s="2">
        <v>0</v>
      </c>
      <c r="K331" s="2">
        <v>0.1666666666666667</v>
      </c>
      <c r="L331" s="2">
        <v>0.2276422764227642</v>
      </c>
      <c r="M331" s="2">
        <v>0.3636363636363637</v>
      </c>
      <c r="N331" s="2">
        <v>0.4666666666666667</v>
      </c>
      <c r="O331" s="2">
        <v>0</v>
      </c>
    </row>
    <row r="332" spans="1:15">
      <c r="A332" s="2" t="s">
        <v>371</v>
      </c>
      <c r="B332" s="2">
        <v>0.02717391304347826</v>
      </c>
      <c r="C332" s="2">
        <v>0.07142857142857142</v>
      </c>
      <c r="D332" s="2">
        <v>0.1052631578947368</v>
      </c>
      <c r="E332" s="2">
        <v>0</v>
      </c>
      <c r="F332" s="2">
        <v>0</v>
      </c>
      <c r="G332" s="2">
        <v>0</v>
      </c>
      <c r="H332" s="2">
        <v>0</v>
      </c>
      <c r="I332" s="2">
        <v>1</v>
      </c>
      <c r="J332" s="2">
        <v>0.1111111111111111</v>
      </c>
      <c r="K332" s="2">
        <v>0</v>
      </c>
      <c r="L332" s="2">
        <v>0.05691056910569105</v>
      </c>
      <c r="M332" s="2">
        <v>0.1212121212121212</v>
      </c>
      <c r="N332" s="2">
        <v>0.2666666666666667</v>
      </c>
      <c r="O332" s="2">
        <v>1</v>
      </c>
    </row>
    <row r="333" spans="1:15">
      <c r="A333" s="2" t="s">
        <v>372</v>
      </c>
      <c r="B333" s="2">
        <v>0.01630434782608696</v>
      </c>
      <c r="C333" s="2">
        <v>0.1428571428571428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0.1111111111111111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>
      <c r="A334" s="2" t="s">
        <v>373</v>
      </c>
      <c r="B334" s="2">
        <v>0.3206521739130435</v>
      </c>
      <c r="C334" s="2">
        <v>0.2142857142857143</v>
      </c>
      <c r="D334" s="2">
        <v>0.3684210526315789</v>
      </c>
      <c r="E334" s="2">
        <v>0</v>
      </c>
      <c r="F334" s="2">
        <v>0</v>
      </c>
      <c r="G334" s="2">
        <v>0</v>
      </c>
      <c r="H334" s="2">
        <v>0</v>
      </c>
      <c r="I334" s="2">
        <v>0.6666666666666666</v>
      </c>
      <c r="J334" s="2">
        <v>0.3333333333333333</v>
      </c>
      <c r="K334" s="2">
        <v>0.3333333333333333</v>
      </c>
      <c r="L334" s="2">
        <v>0.6016260162601627</v>
      </c>
      <c r="M334" s="2">
        <v>0.9696969696969696</v>
      </c>
      <c r="N334" s="2">
        <v>1</v>
      </c>
      <c r="O334" s="2">
        <v>1</v>
      </c>
    </row>
    <row r="335" spans="1:15">
      <c r="A335" s="2" t="s">
        <v>374</v>
      </c>
      <c r="B335" s="2">
        <v>0</v>
      </c>
      <c r="C335" s="2">
        <v>0</v>
      </c>
      <c r="D335" s="2">
        <v>0.05263157894736842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0.01626016260162602</v>
      </c>
      <c r="M335" s="2">
        <v>0</v>
      </c>
      <c r="N335" s="2">
        <v>0</v>
      </c>
      <c r="O335" s="2">
        <v>0</v>
      </c>
    </row>
    <row r="336" spans="1:15">
      <c r="A336" s="2" t="s">
        <v>375</v>
      </c>
      <c r="B336" s="2">
        <v>0.0108695652173913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0.01626016260162602</v>
      </c>
      <c r="M336" s="2">
        <v>0.06060606060606061</v>
      </c>
      <c r="N336" s="2">
        <v>0</v>
      </c>
      <c r="O336" s="2">
        <v>0</v>
      </c>
    </row>
    <row r="337" spans="1:15">
      <c r="A337" s="2" t="s">
        <v>376</v>
      </c>
      <c r="B337" s="2">
        <v>0.005434782608695652</v>
      </c>
      <c r="C337" s="2">
        <v>0</v>
      </c>
      <c r="D337" s="2">
        <v>0.05263157894736842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0.01626016260162602</v>
      </c>
      <c r="M337" s="2">
        <v>0</v>
      </c>
      <c r="N337" s="2">
        <v>0</v>
      </c>
      <c r="O337" s="2">
        <v>0</v>
      </c>
    </row>
    <row r="338" spans="1:15">
      <c r="A338" s="2" t="s">
        <v>377</v>
      </c>
      <c r="B338" s="2">
        <v>0.005434782608695652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0.008130081300813009</v>
      </c>
      <c r="M338" s="2">
        <v>0</v>
      </c>
      <c r="N338" s="2">
        <v>0.06666666666666668</v>
      </c>
      <c r="O338" s="2">
        <v>0</v>
      </c>
    </row>
    <row r="339" spans="1:15">
      <c r="A339" s="2" t="s">
        <v>378</v>
      </c>
      <c r="B339" s="2">
        <v>0.0108695652173913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0.03252032520325204</v>
      </c>
      <c r="M339" s="2">
        <v>0.03030303030303031</v>
      </c>
      <c r="N339" s="2">
        <v>0</v>
      </c>
      <c r="O339" s="2">
        <v>0</v>
      </c>
    </row>
    <row r="340" spans="1:15">
      <c r="A340" s="2" t="s">
        <v>379</v>
      </c>
      <c r="B340" s="2">
        <v>0.05434782608695652</v>
      </c>
      <c r="C340" s="2">
        <v>0.1428571428571428</v>
      </c>
      <c r="D340" s="2">
        <v>0.05263157894736842</v>
      </c>
      <c r="E340" s="2">
        <v>0.3333333333333333</v>
      </c>
      <c r="F340" s="2">
        <v>0</v>
      </c>
      <c r="G340" s="2">
        <v>0</v>
      </c>
      <c r="H340" s="2">
        <v>0</v>
      </c>
      <c r="I340" s="2">
        <v>0</v>
      </c>
      <c r="J340" s="2">
        <v>0.2222222222222222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>
      <c r="A341" s="2" t="s">
        <v>380</v>
      </c>
      <c r="B341" s="2">
        <v>0.1141304347826087</v>
      </c>
      <c r="C341" s="2">
        <v>0.1428571428571428</v>
      </c>
      <c r="D341" s="2">
        <v>0.1052631578947368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2" t="s">
        <v>381</v>
      </c>
      <c r="B342" s="2">
        <v>0.2554347826086957</v>
      </c>
      <c r="C342" s="2">
        <v>0.3571428571428572</v>
      </c>
      <c r="D342" s="2">
        <v>0.3157894736842105</v>
      </c>
      <c r="E342" s="2">
        <v>0.3333333333333333</v>
      </c>
      <c r="F342" s="2">
        <v>0</v>
      </c>
      <c r="G342" s="2">
        <v>0</v>
      </c>
      <c r="H342" s="2">
        <v>0</v>
      </c>
      <c r="I342" s="2">
        <v>1</v>
      </c>
      <c r="J342" s="2">
        <v>0.2222222222222222</v>
      </c>
      <c r="K342" s="2">
        <v>0.1666666666666667</v>
      </c>
      <c r="L342" s="2">
        <v>0.5447154471544715</v>
      </c>
      <c r="M342" s="2">
        <v>0.8181818181818182</v>
      </c>
      <c r="N342" s="2">
        <v>0.8666666666666667</v>
      </c>
      <c r="O342" s="2">
        <v>1</v>
      </c>
    </row>
    <row r="343" spans="1:15">
      <c r="A343" s="2" t="s">
        <v>382</v>
      </c>
      <c r="B343" s="2">
        <v>0.2554347826086957</v>
      </c>
      <c r="C343" s="2">
        <v>0.3571428571428572</v>
      </c>
      <c r="D343" s="2">
        <v>0.3157894736842105</v>
      </c>
      <c r="E343" s="2">
        <v>0.3333333333333333</v>
      </c>
      <c r="F343" s="2">
        <v>0</v>
      </c>
      <c r="G343" s="2">
        <v>0</v>
      </c>
      <c r="H343" s="2">
        <v>0</v>
      </c>
      <c r="I343" s="2">
        <v>1</v>
      </c>
      <c r="J343" s="2">
        <v>0.2222222222222222</v>
      </c>
      <c r="K343" s="2">
        <v>0.1666666666666667</v>
      </c>
      <c r="L343" s="2">
        <v>0.5447154471544715</v>
      </c>
      <c r="M343" s="2">
        <v>0.8181818181818182</v>
      </c>
      <c r="N343" s="2">
        <v>0.8666666666666667</v>
      </c>
      <c r="O343" s="2">
        <v>1</v>
      </c>
    </row>
    <row r="344" spans="1:15">
      <c r="A344" s="2" t="s">
        <v>383</v>
      </c>
      <c r="B344" s="2">
        <v>0.2554347826086957</v>
      </c>
      <c r="C344" s="2">
        <v>0.3571428571428572</v>
      </c>
      <c r="D344" s="2">
        <v>0.3157894736842105</v>
      </c>
      <c r="E344" s="2">
        <v>0.3333333333333333</v>
      </c>
      <c r="F344" s="2">
        <v>0</v>
      </c>
      <c r="G344" s="2">
        <v>0</v>
      </c>
      <c r="H344" s="2">
        <v>0</v>
      </c>
      <c r="I344" s="2">
        <v>1</v>
      </c>
      <c r="J344" s="2">
        <v>0.2222222222222222</v>
      </c>
      <c r="K344" s="2">
        <v>0.1666666666666667</v>
      </c>
      <c r="L344" s="2">
        <v>0.5447154471544715</v>
      </c>
      <c r="M344" s="2">
        <v>0.8181818181818182</v>
      </c>
      <c r="N344" s="2">
        <v>0.8666666666666667</v>
      </c>
      <c r="O344" s="2">
        <v>1</v>
      </c>
    </row>
    <row r="345" spans="1:15">
      <c r="A345" s="2" t="s">
        <v>384</v>
      </c>
      <c r="B345" s="2">
        <v>0.3641304347826087</v>
      </c>
      <c r="C345" s="2">
        <v>0.5</v>
      </c>
      <c r="D345" s="2">
        <v>0.4210526315789473</v>
      </c>
      <c r="E345" s="2">
        <v>0.3333333333333333</v>
      </c>
      <c r="F345" s="2">
        <v>0</v>
      </c>
      <c r="G345" s="2">
        <v>0</v>
      </c>
      <c r="H345" s="2">
        <v>0</v>
      </c>
      <c r="I345" s="2">
        <v>1</v>
      </c>
      <c r="J345" s="2">
        <v>0.2222222222222222</v>
      </c>
      <c r="K345" s="2">
        <v>0.1666666666666667</v>
      </c>
      <c r="L345" s="2">
        <v>0.5609756097560976</v>
      </c>
      <c r="M345" s="2">
        <v>0.8484848484848485</v>
      </c>
      <c r="N345" s="2">
        <v>0.9333333333333332</v>
      </c>
      <c r="O345" s="2">
        <v>1</v>
      </c>
    </row>
    <row r="346" spans="1:15">
      <c r="A346" s="2" t="s">
        <v>385</v>
      </c>
      <c r="B346" s="2">
        <v>0.3641304347826087</v>
      </c>
      <c r="C346" s="2">
        <v>0.5</v>
      </c>
      <c r="D346" s="2">
        <v>0.4210526315789473</v>
      </c>
      <c r="E346" s="2">
        <v>0.3333333333333333</v>
      </c>
      <c r="F346" s="2">
        <v>0</v>
      </c>
      <c r="G346" s="2">
        <v>0</v>
      </c>
      <c r="H346" s="2">
        <v>0</v>
      </c>
      <c r="I346" s="2">
        <v>1</v>
      </c>
      <c r="J346" s="2">
        <v>0.2222222222222222</v>
      </c>
      <c r="K346" s="2">
        <v>0.1666666666666667</v>
      </c>
      <c r="L346" s="2">
        <v>0.5609756097560976</v>
      </c>
      <c r="M346" s="2">
        <v>0.8484848484848485</v>
      </c>
      <c r="N346" s="2">
        <v>0.9333333333333332</v>
      </c>
      <c r="O346" s="2">
        <v>1</v>
      </c>
    </row>
    <row r="347" spans="1:15">
      <c r="A347" s="2" t="s">
        <v>386</v>
      </c>
      <c r="B347" s="2">
        <v>0.3641304347826087</v>
      </c>
      <c r="C347" s="2">
        <v>0.5</v>
      </c>
      <c r="D347" s="2">
        <v>0.4210526315789473</v>
      </c>
      <c r="E347" s="2">
        <v>0.3333333333333333</v>
      </c>
      <c r="F347" s="2">
        <v>0</v>
      </c>
      <c r="G347" s="2">
        <v>0</v>
      </c>
      <c r="H347" s="2">
        <v>0</v>
      </c>
      <c r="I347" s="2">
        <v>1</v>
      </c>
      <c r="J347" s="2">
        <v>0.2222222222222222</v>
      </c>
      <c r="K347" s="2">
        <v>0.1666666666666667</v>
      </c>
      <c r="L347" s="2">
        <v>0.5609756097560976</v>
      </c>
      <c r="M347" s="2">
        <v>0.8484848484848485</v>
      </c>
      <c r="N347" s="2">
        <v>0.9333333333333332</v>
      </c>
      <c r="O347" s="2">
        <v>1</v>
      </c>
    </row>
    <row r="348" spans="1:15">
      <c r="A348" s="2" t="s">
        <v>387</v>
      </c>
      <c r="B348" s="2">
        <v>0.3641304347826087</v>
      </c>
      <c r="C348" s="2">
        <v>0.5</v>
      </c>
      <c r="D348" s="2">
        <v>0.4210526315789473</v>
      </c>
      <c r="E348" s="2">
        <v>0.3333333333333333</v>
      </c>
      <c r="F348" s="2">
        <v>0</v>
      </c>
      <c r="G348" s="2">
        <v>0</v>
      </c>
      <c r="H348" s="2">
        <v>0</v>
      </c>
      <c r="I348" s="2">
        <v>1</v>
      </c>
      <c r="J348" s="2">
        <v>0.2222222222222222</v>
      </c>
      <c r="K348" s="2">
        <v>0.1666666666666667</v>
      </c>
      <c r="L348" s="2">
        <v>0.5609756097560976</v>
      </c>
      <c r="M348" s="2">
        <v>0.8484848484848485</v>
      </c>
      <c r="N348" s="2">
        <v>0.9333333333333332</v>
      </c>
      <c r="O348" s="2">
        <v>1</v>
      </c>
    </row>
    <row r="349" spans="1:15">
      <c r="A349" s="2" t="s">
        <v>388</v>
      </c>
      <c r="B349" s="2">
        <v>0.3641304347826087</v>
      </c>
      <c r="C349" s="2">
        <v>0.5</v>
      </c>
      <c r="D349" s="2">
        <v>0.4210526315789473</v>
      </c>
      <c r="E349" s="2">
        <v>0.3333333333333333</v>
      </c>
      <c r="F349" s="2">
        <v>0</v>
      </c>
      <c r="G349" s="2">
        <v>0</v>
      </c>
      <c r="H349" s="2">
        <v>0</v>
      </c>
      <c r="I349" s="2">
        <v>1</v>
      </c>
      <c r="J349" s="2">
        <v>0.2222222222222222</v>
      </c>
      <c r="K349" s="2">
        <v>0.1666666666666667</v>
      </c>
      <c r="L349" s="2">
        <v>0.5609756097560976</v>
      </c>
      <c r="M349" s="2">
        <v>0.8484848484848485</v>
      </c>
      <c r="N349" s="2">
        <v>0.9333333333333332</v>
      </c>
      <c r="O349" s="2">
        <v>1</v>
      </c>
    </row>
    <row r="350" spans="1:15">
      <c r="A350" s="2" t="s">
        <v>389</v>
      </c>
      <c r="B350" s="2">
        <v>0.1358695652173913</v>
      </c>
      <c r="C350" s="2">
        <v>0.1428571428571428</v>
      </c>
      <c r="D350" s="2">
        <v>0.1052631578947368</v>
      </c>
      <c r="E350" s="2">
        <v>0.3333333333333333</v>
      </c>
      <c r="F350" s="2">
        <v>0</v>
      </c>
      <c r="G350" s="2">
        <v>0</v>
      </c>
      <c r="H350" s="2">
        <v>0</v>
      </c>
      <c r="I350" s="2">
        <v>1</v>
      </c>
      <c r="J350" s="2">
        <v>0.6666666666666666</v>
      </c>
      <c r="K350" s="2">
        <v>0</v>
      </c>
      <c r="L350" s="2">
        <v>0.3658536585365854</v>
      </c>
      <c r="M350" s="2">
        <v>0.03030303030303031</v>
      </c>
      <c r="N350" s="2">
        <v>0.2666666666666667</v>
      </c>
      <c r="O350" s="2">
        <v>0</v>
      </c>
    </row>
    <row r="351" spans="1:15">
      <c r="A351" s="2" t="s">
        <v>390</v>
      </c>
      <c r="B351" s="2">
        <v>0.2119565217391305</v>
      </c>
      <c r="C351" s="2">
        <v>0.3571428571428572</v>
      </c>
      <c r="D351" s="2">
        <v>0.3157894736842105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0.25</v>
      </c>
      <c r="L351" s="2">
        <v>0.2113821138211383</v>
      </c>
      <c r="M351" s="2">
        <v>0.8484848484848485</v>
      </c>
      <c r="N351" s="2">
        <v>0.7333333333333333</v>
      </c>
      <c r="O351" s="2">
        <v>1</v>
      </c>
    </row>
    <row r="352" spans="1:15">
      <c r="A352" s="2" t="s">
        <v>391</v>
      </c>
      <c r="B352" s="2">
        <v>0.005434782608695652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0.008130081300813009</v>
      </c>
      <c r="M352" s="2">
        <v>0</v>
      </c>
      <c r="N352" s="2">
        <v>0</v>
      </c>
      <c r="O352" s="2">
        <v>0</v>
      </c>
    </row>
    <row r="353" spans="1:15">
      <c r="A353" s="2" t="s">
        <v>392</v>
      </c>
      <c r="B353" s="2">
        <v>0.5217391304347826</v>
      </c>
      <c r="C353" s="2">
        <v>0.2857142857142857</v>
      </c>
      <c r="D353" s="2">
        <v>0.2105263157894737</v>
      </c>
      <c r="E353" s="2">
        <v>0.6666666666666666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2" t="s">
        <v>393</v>
      </c>
      <c r="B354" s="2">
        <v>0.08695652173913042</v>
      </c>
      <c r="C354" s="2">
        <v>0.1428571428571428</v>
      </c>
      <c r="D354" s="2">
        <v>0.1578947368421053</v>
      </c>
      <c r="E354" s="2">
        <v>0.3333333333333333</v>
      </c>
      <c r="F354" s="2">
        <v>0</v>
      </c>
      <c r="G354" s="2">
        <v>1</v>
      </c>
      <c r="H354" s="2">
        <v>0</v>
      </c>
      <c r="I354" s="2">
        <v>0.3333333333333333</v>
      </c>
      <c r="J354" s="2">
        <v>0.1111111111111111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2" t="s">
        <v>394</v>
      </c>
      <c r="B355" s="2">
        <v>0.3532608695652174</v>
      </c>
      <c r="C355" s="2">
        <v>0.2857142857142857</v>
      </c>
      <c r="D355" s="2">
        <v>0.5263157894736842</v>
      </c>
      <c r="E355" s="2">
        <v>0</v>
      </c>
      <c r="F355" s="2">
        <v>0</v>
      </c>
      <c r="G355" s="2">
        <v>0</v>
      </c>
      <c r="H355" s="2">
        <v>0.3333333333333333</v>
      </c>
      <c r="I355" s="2">
        <v>0.6666666666666666</v>
      </c>
      <c r="J355" s="2">
        <v>0.6666666666666666</v>
      </c>
      <c r="K355" s="2">
        <v>0.9166666666666666</v>
      </c>
      <c r="L355" s="2">
        <v>0.934959349593496</v>
      </c>
      <c r="M355" s="2">
        <v>1</v>
      </c>
      <c r="N355" s="2">
        <v>0.9333333333333332</v>
      </c>
      <c r="O355" s="2">
        <v>0</v>
      </c>
    </row>
    <row r="356" spans="1:15">
      <c r="A356" s="2" t="s">
        <v>395</v>
      </c>
      <c r="B356" s="2">
        <v>0.02173913043478261</v>
      </c>
      <c r="C356" s="2">
        <v>0.07142857142857142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>
      <c r="A357" s="2" t="s">
        <v>396</v>
      </c>
      <c r="B357" s="2">
        <v>0.4619565217391304</v>
      </c>
      <c r="C357" s="2">
        <v>0.5</v>
      </c>
      <c r="D357" s="2">
        <v>0.6842105263157895</v>
      </c>
      <c r="E357" s="2">
        <v>0.3333333333333333</v>
      </c>
      <c r="F357" s="2">
        <v>0</v>
      </c>
      <c r="G357" s="2">
        <v>1</v>
      </c>
      <c r="H357" s="2">
        <v>0.3333333333333333</v>
      </c>
      <c r="I357" s="2">
        <v>1</v>
      </c>
      <c r="J357" s="2">
        <v>0.7777777777777778</v>
      </c>
      <c r="K357" s="2">
        <v>0.9166666666666666</v>
      </c>
      <c r="L357" s="2">
        <v>0.934959349593496</v>
      </c>
      <c r="M357" s="2">
        <v>1</v>
      </c>
      <c r="N357" s="2">
        <v>0.9333333333333332</v>
      </c>
      <c r="O357" s="2">
        <v>0</v>
      </c>
    </row>
    <row r="358" spans="1:15">
      <c r="A358" s="2" t="s">
        <v>397</v>
      </c>
      <c r="B358" s="2">
        <v>0.5217391304347826</v>
      </c>
      <c r="C358" s="2">
        <v>0.2857142857142857</v>
      </c>
      <c r="D358" s="2">
        <v>0.2105263157894737</v>
      </c>
      <c r="E358" s="2">
        <v>0.6666666666666666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2" t="s">
        <v>398</v>
      </c>
      <c r="B359" s="2">
        <v>0.3043478260869565</v>
      </c>
      <c r="C359" s="2">
        <v>0.1428571428571428</v>
      </c>
      <c r="D359" s="2">
        <v>0.1578947368421053</v>
      </c>
      <c r="E359" s="2">
        <v>0.1666666666666667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>
      <c r="A360" s="2" t="s">
        <v>399</v>
      </c>
      <c r="B360" s="2">
        <v>0.625</v>
      </c>
      <c r="C360" s="2">
        <v>0.5714285714285714</v>
      </c>
      <c r="D360" s="2">
        <v>0.6842105263157895</v>
      </c>
      <c r="E360" s="2">
        <v>0.5</v>
      </c>
      <c r="F360" s="2">
        <v>0</v>
      </c>
      <c r="G360" s="2">
        <v>1</v>
      </c>
      <c r="H360" s="2">
        <v>0.3333333333333333</v>
      </c>
      <c r="I360" s="2">
        <v>1</v>
      </c>
      <c r="J360" s="2">
        <v>0.7777777777777778</v>
      </c>
      <c r="K360" s="2">
        <v>0.9166666666666666</v>
      </c>
      <c r="L360" s="2">
        <v>0.934959349593496</v>
      </c>
      <c r="M360" s="2">
        <v>1</v>
      </c>
      <c r="N360" s="2">
        <v>0.9333333333333332</v>
      </c>
      <c r="O360" s="2">
        <v>1</v>
      </c>
    </row>
    <row r="361" spans="1:15">
      <c r="A361" s="2" t="s">
        <v>400</v>
      </c>
      <c r="B361" s="2">
        <v>0.625</v>
      </c>
      <c r="C361" s="2">
        <v>0.5714285714285714</v>
      </c>
      <c r="D361" s="2">
        <v>0.6842105263157895</v>
      </c>
      <c r="E361" s="2">
        <v>0.5</v>
      </c>
      <c r="F361" s="2">
        <v>0</v>
      </c>
      <c r="G361" s="2">
        <v>1</v>
      </c>
      <c r="H361" s="2">
        <v>0.3333333333333333</v>
      </c>
      <c r="I361" s="2">
        <v>1</v>
      </c>
      <c r="J361" s="2">
        <v>0.7777777777777778</v>
      </c>
      <c r="K361" s="2">
        <v>0.9166666666666666</v>
      </c>
      <c r="L361" s="2">
        <v>0.934959349593496</v>
      </c>
      <c r="M361" s="2">
        <v>1</v>
      </c>
      <c r="N361" s="2">
        <v>0.9333333333333332</v>
      </c>
      <c r="O361" s="2">
        <v>1</v>
      </c>
    </row>
    <row r="362" spans="1:15">
      <c r="A362" s="2" t="s">
        <v>401</v>
      </c>
      <c r="B362" s="2">
        <v>0.625</v>
      </c>
      <c r="C362" s="2">
        <v>0.5714285714285714</v>
      </c>
      <c r="D362" s="2">
        <v>0.6842105263157895</v>
      </c>
      <c r="E362" s="2">
        <v>0.5</v>
      </c>
      <c r="F362" s="2">
        <v>0</v>
      </c>
      <c r="G362" s="2">
        <v>1</v>
      </c>
      <c r="H362" s="2">
        <v>0.3333333333333333</v>
      </c>
      <c r="I362" s="2">
        <v>1</v>
      </c>
      <c r="J362" s="2">
        <v>0.7777777777777778</v>
      </c>
      <c r="K362" s="2">
        <v>0.9166666666666666</v>
      </c>
      <c r="L362" s="2">
        <v>0.934959349593496</v>
      </c>
      <c r="M362" s="2">
        <v>1</v>
      </c>
      <c r="N362" s="2">
        <v>0.9333333333333332</v>
      </c>
      <c r="O362" s="2">
        <v>1</v>
      </c>
    </row>
    <row r="363" spans="1:15">
      <c r="A363" s="2" t="s">
        <v>402</v>
      </c>
      <c r="B363" s="2">
        <v>0.625</v>
      </c>
      <c r="C363" s="2">
        <v>0.5714285714285714</v>
      </c>
      <c r="D363" s="2">
        <v>0.6842105263157895</v>
      </c>
      <c r="E363" s="2">
        <v>0.5</v>
      </c>
      <c r="F363" s="2">
        <v>0</v>
      </c>
      <c r="G363" s="2">
        <v>1</v>
      </c>
      <c r="H363" s="2">
        <v>0.3333333333333333</v>
      </c>
      <c r="I363" s="2">
        <v>1</v>
      </c>
      <c r="J363" s="2">
        <v>0.7777777777777778</v>
      </c>
      <c r="K363" s="2">
        <v>0.9166666666666666</v>
      </c>
      <c r="L363" s="2">
        <v>0.934959349593496</v>
      </c>
      <c r="M363" s="2">
        <v>1</v>
      </c>
      <c r="N363" s="2">
        <v>0.9333333333333332</v>
      </c>
      <c r="O363" s="2">
        <v>1</v>
      </c>
    </row>
    <row r="364" spans="1:15">
      <c r="A364" s="2" t="s">
        <v>403</v>
      </c>
      <c r="B364" s="2">
        <v>0.625</v>
      </c>
      <c r="C364" s="2">
        <v>0.5714285714285714</v>
      </c>
      <c r="D364" s="2">
        <v>0.6842105263157895</v>
      </c>
      <c r="E364" s="2">
        <v>0.5</v>
      </c>
      <c r="F364" s="2">
        <v>0</v>
      </c>
      <c r="G364" s="2">
        <v>1</v>
      </c>
      <c r="H364" s="2">
        <v>0.3333333333333333</v>
      </c>
      <c r="I364" s="2">
        <v>1</v>
      </c>
      <c r="J364" s="2">
        <v>0.7777777777777778</v>
      </c>
      <c r="K364" s="2">
        <v>0.9166666666666666</v>
      </c>
      <c r="L364" s="2">
        <v>0.934959349593496</v>
      </c>
      <c r="M364" s="2">
        <v>1</v>
      </c>
      <c r="N364" s="2">
        <v>0.9333333333333332</v>
      </c>
      <c r="O364" s="2">
        <v>1</v>
      </c>
    </row>
    <row r="365" spans="1:15">
      <c r="A365" s="2" t="s">
        <v>404</v>
      </c>
      <c r="B365" s="2">
        <v>0.625</v>
      </c>
      <c r="C365" s="2">
        <v>0.5714285714285714</v>
      </c>
      <c r="D365" s="2">
        <v>0.6842105263157895</v>
      </c>
      <c r="E365" s="2">
        <v>0.5</v>
      </c>
      <c r="F365" s="2">
        <v>0</v>
      </c>
      <c r="G365" s="2">
        <v>1</v>
      </c>
      <c r="H365" s="2">
        <v>0.3333333333333333</v>
      </c>
      <c r="I365" s="2">
        <v>1</v>
      </c>
      <c r="J365" s="2">
        <v>0.7777777777777778</v>
      </c>
      <c r="K365" s="2">
        <v>0.9166666666666666</v>
      </c>
      <c r="L365" s="2">
        <v>0.934959349593496</v>
      </c>
      <c r="M365" s="2">
        <v>1</v>
      </c>
      <c r="N365" s="2">
        <v>0.9333333333333332</v>
      </c>
      <c r="O365" s="2">
        <v>1</v>
      </c>
    </row>
    <row r="366" spans="1:15">
      <c r="A366" s="2" t="s">
        <v>405</v>
      </c>
      <c r="B366" s="2">
        <v>0.625</v>
      </c>
      <c r="C366" s="2">
        <v>0.5714285714285714</v>
      </c>
      <c r="D366" s="2">
        <v>0.6842105263157895</v>
      </c>
      <c r="E366" s="2">
        <v>0.5</v>
      </c>
      <c r="F366" s="2">
        <v>0</v>
      </c>
      <c r="G366" s="2">
        <v>1</v>
      </c>
      <c r="H366" s="2">
        <v>0.3333333333333333</v>
      </c>
      <c r="I366" s="2">
        <v>1</v>
      </c>
      <c r="J366" s="2">
        <v>0.7777777777777778</v>
      </c>
      <c r="K366" s="2">
        <v>0.9166666666666666</v>
      </c>
      <c r="L366" s="2">
        <v>0.934959349593496</v>
      </c>
      <c r="M366" s="2">
        <v>1</v>
      </c>
      <c r="N366" s="2">
        <v>0.9333333333333332</v>
      </c>
      <c r="O366" s="2">
        <v>1</v>
      </c>
    </row>
    <row r="367" spans="1:15">
      <c r="A367" s="2" t="s">
        <v>406</v>
      </c>
      <c r="B367" s="2">
        <v>0.625</v>
      </c>
      <c r="C367" s="2">
        <v>0.5714285714285714</v>
      </c>
      <c r="D367" s="2">
        <v>0.6842105263157895</v>
      </c>
      <c r="E367" s="2">
        <v>0.5</v>
      </c>
      <c r="F367" s="2">
        <v>0</v>
      </c>
      <c r="G367" s="2">
        <v>1</v>
      </c>
      <c r="H367" s="2">
        <v>0.3333333333333333</v>
      </c>
      <c r="I367" s="2">
        <v>1</v>
      </c>
      <c r="J367" s="2">
        <v>0.7777777777777778</v>
      </c>
      <c r="K367" s="2">
        <v>0.9166666666666666</v>
      </c>
      <c r="L367" s="2">
        <v>0.934959349593496</v>
      </c>
      <c r="M367" s="2">
        <v>1</v>
      </c>
      <c r="N367" s="2">
        <v>0.9333333333333332</v>
      </c>
      <c r="O367" s="2">
        <v>1</v>
      </c>
    </row>
    <row r="368" spans="1:15">
      <c r="A368" s="2" t="s">
        <v>407</v>
      </c>
      <c r="B368" s="2">
        <v>0.4782608695652174</v>
      </c>
      <c r="C368" s="2">
        <v>0.5</v>
      </c>
      <c r="D368" s="2">
        <v>0.6842105263157895</v>
      </c>
      <c r="E368" s="2">
        <v>0.5</v>
      </c>
      <c r="F368" s="2">
        <v>0</v>
      </c>
      <c r="G368" s="2">
        <v>1</v>
      </c>
      <c r="H368" s="2">
        <v>0.3333333333333333</v>
      </c>
      <c r="I368" s="2">
        <v>1</v>
      </c>
      <c r="J368" s="2">
        <v>0.7777777777777778</v>
      </c>
      <c r="K368" s="2">
        <v>0.9166666666666666</v>
      </c>
      <c r="L368" s="2">
        <v>0.934959349593496</v>
      </c>
      <c r="M368" s="2">
        <v>1</v>
      </c>
      <c r="N368" s="2">
        <v>0.9333333333333332</v>
      </c>
      <c r="O368" s="2">
        <v>0</v>
      </c>
    </row>
    <row r="369" spans="1:15">
      <c r="A369" s="2" t="s">
        <v>408</v>
      </c>
      <c r="B369" s="2">
        <v>0.625</v>
      </c>
      <c r="C369" s="2">
        <v>0.5714285714285714</v>
      </c>
      <c r="D369" s="2">
        <v>0.6842105263157895</v>
      </c>
      <c r="E369" s="2">
        <v>0.5</v>
      </c>
      <c r="F369" s="2">
        <v>0</v>
      </c>
      <c r="G369" s="2">
        <v>1</v>
      </c>
      <c r="H369" s="2">
        <v>0.3333333333333333</v>
      </c>
      <c r="I369" s="2">
        <v>1</v>
      </c>
      <c r="J369" s="2">
        <v>0.7777777777777778</v>
      </c>
      <c r="K369" s="2">
        <v>0.9166666666666666</v>
      </c>
      <c r="L369" s="2">
        <v>0.934959349593496</v>
      </c>
      <c r="M369" s="2">
        <v>1</v>
      </c>
      <c r="N369" s="2">
        <v>0.9333333333333332</v>
      </c>
      <c r="O369" s="2">
        <v>1</v>
      </c>
    </row>
    <row r="370" spans="1:15">
      <c r="A370" s="2" t="s">
        <v>409</v>
      </c>
      <c r="B370" s="2">
        <v>0.3043478260869565</v>
      </c>
      <c r="C370" s="2">
        <v>0.1428571428571428</v>
      </c>
      <c r="D370" s="2">
        <v>0.1578947368421053</v>
      </c>
      <c r="E370" s="2">
        <v>0.1666666666666667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>
      <c r="A371" s="2" t="s">
        <v>410</v>
      </c>
      <c r="B371" s="2">
        <v>0.8423913043478259</v>
      </c>
      <c r="C371" s="2">
        <v>0.7142857142857143</v>
      </c>
      <c r="D371" s="2">
        <v>0.7368421052631579</v>
      </c>
      <c r="E371" s="2">
        <v>1</v>
      </c>
      <c r="F371" s="2">
        <v>1</v>
      </c>
      <c r="G371" s="2">
        <v>1</v>
      </c>
      <c r="H371" s="2">
        <v>0.3333333333333333</v>
      </c>
      <c r="I371" s="2">
        <v>1</v>
      </c>
      <c r="J371" s="2">
        <v>0.7777777777777778</v>
      </c>
      <c r="K371" s="2">
        <v>0.9166666666666666</v>
      </c>
      <c r="L371" s="2">
        <v>0.934959349593496</v>
      </c>
      <c r="M371" s="2">
        <v>1</v>
      </c>
      <c r="N371" s="2">
        <v>0.9333333333333332</v>
      </c>
      <c r="O371" s="2">
        <v>1</v>
      </c>
    </row>
    <row r="372" spans="1:15">
      <c r="A372" s="2" t="s">
        <v>411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0.06060606060606061</v>
      </c>
      <c r="N372" s="2">
        <v>0.9333333333333332</v>
      </c>
      <c r="O372" s="2">
        <v>0</v>
      </c>
    </row>
    <row r="373" spans="1:15">
      <c r="A373" s="2" t="s">
        <v>412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0.06060606060606061</v>
      </c>
      <c r="N373" s="2">
        <v>0.9333333333333332</v>
      </c>
      <c r="O373" s="2">
        <v>0</v>
      </c>
    </row>
    <row r="374" spans="1:15">
      <c r="A374" s="2" t="s">
        <v>413</v>
      </c>
      <c r="B374" s="2">
        <v>0.2554347826086957</v>
      </c>
      <c r="C374" s="2">
        <v>0.2857142857142857</v>
      </c>
      <c r="D374" s="2">
        <v>0.4736842105263158</v>
      </c>
      <c r="E374" s="2">
        <v>0</v>
      </c>
      <c r="F374" s="2">
        <v>0</v>
      </c>
      <c r="G374" s="2">
        <v>0</v>
      </c>
      <c r="H374" s="2">
        <v>0.3333333333333333</v>
      </c>
      <c r="I374" s="2">
        <v>0.6666666666666666</v>
      </c>
      <c r="J374" s="2">
        <v>0.6666666666666666</v>
      </c>
      <c r="K374" s="2">
        <v>0.9166666666666666</v>
      </c>
      <c r="L374" s="2">
        <v>0.934959349593496</v>
      </c>
      <c r="M374" s="2">
        <v>1</v>
      </c>
      <c r="N374" s="2">
        <v>0.9333333333333332</v>
      </c>
      <c r="O374" s="2">
        <v>0</v>
      </c>
    </row>
    <row r="375" spans="1:15">
      <c r="A375" s="2" t="s">
        <v>414</v>
      </c>
      <c r="B375" s="2">
        <v>0.2554347826086957</v>
      </c>
      <c r="C375" s="2">
        <v>0.2857142857142857</v>
      </c>
      <c r="D375" s="2">
        <v>0.4736842105263158</v>
      </c>
      <c r="E375" s="2">
        <v>0</v>
      </c>
      <c r="F375" s="2">
        <v>0</v>
      </c>
      <c r="G375" s="2">
        <v>0</v>
      </c>
      <c r="H375" s="2">
        <v>0.3333333333333333</v>
      </c>
      <c r="I375" s="2">
        <v>0.6666666666666666</v>
      </c>
      <c r="J375" s="2">
        <v>0.6666666666666666</v>
      </c>
      <c r="K375" s="2">
        <v>0.9166666666666666</v>
      </c>
      <c r="L375" s="2">
        <v>0.934959349593496</v>
      </c>
      <c r="M375" s="2">
        <v>1</v>
      </c>
      <c r="N375" s="2">
        <v>0.9333333333333332</v>
      </c>
      <c r="O375" s="2">
        <v>0</v>
      </c>
    </row>
    <row r="376" spans="1:15">
      <c r="A376" s="2" t="s">
        <v>415</v>
      </c>
      <c r="B376" s="2">
        <v>0.2554347826086957</v>
      </c>
      <c r="C376" s="2">
        <v>0.2857142857142857</v>
      </c>
      <c r="D376" s="2">
        <v>0.4736842105263158</v>
      </c>
      <c r="E376" s="2">
        <v>0</v>
      </c>
      <c r="F376" s="2">
        <v>0</v>
      </c>
      <c r="G376" s="2">
        <v>0</v>
      </c>
      <c r="H376" s="2">
        <v>0.3333333333333333</v>
      </c>
      <c r="I376" s="2">
        <v>0.6666666666666666</v>
      </c>
      <c r="J376" s="2">
        <v>0.6666666666666666</v>
      </c>
      <c r="K376" s="2">
        <v>0.9166666666666666</v>
      </c>
      <c r="L376" s="2">
        <v>0.934959349593496</v>
      </c>
      <c r="M376" s="2">
        <v>1</v>
      </c>
      <c r="N376" s="2">
        <v>0.9333333333333332</v>
      </c>
      <c r="O376" s="2">
        <v>0</v>
      </c>
    </row>
    <row r="377" spans="1:15">
      <c r="A377" s="2" t="s">
        <v>416</v>
      </c>
      <c r="B377" s="2">
        <v>0.8423913043478259</v>
      </c>
      <c r="C377" s="2">
        <v>0.7142857142857143</v>
      </c>
      <c r="D377" s="2">
        <v>0.7368421052631579</v>
      </c>
      <c r="E377" s="2">
        <v>1</v>
      </c>
      <c r="F377" s="2">
        <v>1</v>
      </c>
      <c r="G377" s="2">
        <v>1</v>
      </c>
      <c r="H377" s="2">
        <v>0.3333333333333333</v>
      </c>
      <c r="I377" s="2">
        <v>1</v>
      </c>
      <c r="J377" s="2">
        <v>0.7777777777777778</v>
      </c>
      <c r="K377" s="2">
        <v>0.9166666666666666</v>
      </c>
      <c r="L377" s="2">
        <v>0.934959349593496</v>
      </c>
      <c r="M377" s="2">
        <v>1</v>
      </c>
      <c r="N377" s="2">
        <v>0.9333333333333332</v>
      </c>
      <c r="O377" s="2">
        <v>1</v>
      </c>
    </row>
    <row r="378" spans="1:15">
      <c r="A378" s="2" t="s">
        <v>417</v>
      </c>
      <c r="B378" s="2">
        <v>0.9456521739130436</v>
      </c>
      <c r="C378" s="2">
        <v>1</v>
      </c>
      <c r="D378" s="2">
        <v>0.8947368421052632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</row>
    <row r="379" spans="1:15">
      <c r="A379" s="2" t="s">
        <v>418</v>
      </c>
      <c r="B379" s="2">
        <v>0.1576086956521739</v>
      </c>
      <c r="C379" s="2">
        <v>0.1428571428571428</v>
      </c>
      <c r="D379" s="2">
        <v>0.1578947368421053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>
      <c r="A380" s="2" t="s">
        <v>419</v>
      </c>
      <c r="B380" s="2">
        <v>0.1576086956521739</v>
      </c>
      <c r="C380" s="2">
        <v>0.1428571428571428</v>
      </c>
      <c r="D380" s="2">
        <v>0.1578947368421053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>
      <c r="A381" s="2" t="s">
        <v>420</v>
      </c>
      <c r="B381" s="2">
        <v>0.483695652173913</v>
      </c>
      <c r="C381" s="2">
        <v>0.5714285714285714</v>
      </c>
      <c r="D381" s="2">
        <v>0.6842105263157895</v>
      </c>
      <c r="E381" s="2">
        <v>0.3333333333333333</v>
      </c>
      <c r="F381" s="2">
        <v>0</v>
      </c>
      <c r="G381" s="2">
        <v>1</v>
      </c>
      <c r="H381" s="2">
        <v>0.6666666666666666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</row>
    <row r="382" spans="1:15">
      <c r="A382" s="2" t="s">
        <v>421</v>
      </c>
      <c r="B382" s="2">
        <v>0.483695652173913</v>
      </c>
      <c r="C382" s="2">
        <v>0.5714285714285714</v>
      </c>
      <c r="D382" s="2">
        <v>0.6842105263157895</v>
      </c>
      <c r="E382" s="2">
        <v>0.3333333333333333</v>
      </c>
      <c r="F382" s="2">
        <v>0</v>
      </c>
      <c r="G382" s="2">
        <v>1</v>
      </c>
      <c r="H382" s="2">
        <v>0.6666666666666666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</row>
    <row r="383" spans="1:15">
      <c r="A383" s="2" t="s">
        <v>422</v>
      </c>
      <c r="B383" s="2">
        <v>0.483695652173913</v>
      </c>
      <c r="C383" s="2">
        <v>0.5714285714285714</v>
      </c>
      <c r="D383" s="2">
        <v>0.6842105263157895</v>
      </c>
      <c r="E383" s="2">
        <v>0.3333333333333333</v>
      </c>
      <c r="F383" s="2">
        <v>0</v>
      </c>
      <c r="G383" s="2">
        <v>1</v>
      </c>
      <c r="H383" s="2">
        <v>0.6666666666666666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</row>
    <row r="384" spans="1:15">
      <c r="A384" s="2" t="s">
        <v>423</v>
      </c>
      <c r="B384" s="2">
        <v>0.483695652173913</v>
      </c>
      <c r="C384" s="2">
        <v>0.5714285714285714</v>
      </c>
      <c r="D384" s="2">
        <v>0.6842105263157895</v>
      </c>
      <c r="E384" s="2">
        <v>0.3333333333333333</v>
      </c>
      <c r="F384" s="2">
        <v>0</v>
      </c>
      <c r="G384" s="2">
        <v>1</v>
      </c>
      <c r="H384" s="2">
        <v>0.6666666666666666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</row>
    <row r="385" spans="1:15">
      <c r="A385" s="2" t="s">
        <v>424</v>
      </c>
      <c r="B385" s="2">
        <v>0.483695652173913</v>
      </c>
      <c r="C385" s="2">
        <v>0.5714285714285714</v>
      </c>
      <c r="D385" s="2">
        <v>0.6842105263157895</v>
      </c>
      <c r="E385" s="2">
        <v>0.3333333333333333</v>
      </c>
      <c r="F385" s="2">
        <v>0</v>
      </c>
      <c r="G385" s="2">
        <v>1</v>
      </c>
      <c r="H385" s="2">
        <v>0.6666666666666666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</row>
    <row r="386" spans="1:15">
      <c r="A386" s="2" t="s">
        <v>425</v>
      </c>
      <c r="B386" s="2">
        <v>0.483695652173913</v>
      </c>
      <c r="C386" s="2">
        <v>0.5714285714285714</v>
      </c>
      <c r="D386" s="2">
        <v>0.6842105263157895</v>
      </c>
      <c r="E386" s="2">
        <v>0.3333333333333333</v>
      </c>
      <c r="F386" s="2">
        <v>0</v>
      </c>
      <c r="G386" s="2">
        <v>1</v>
      </c>
      <c r="H386" s="2">
        <v>0.6666666666666666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</row>
    <row r="387" spans="1:15">
      <c r="A387" s="2" t="s">
        <v>426</v>
      </c>
      <c r="B387" s="2">
        <v>0.483695652173913</v>
      </c>
      <c r="C387" s="2">
        <v>0.5714285714285714</v>
      </c>
      <c r="D387" s="2">
        <v>0.6842105263157895</v>
      </c>
      <c r="E387" s="2">
        <v>0.3333333333333333</v>
      </c>
      <c r="F387" s="2">
        <v>0</v>
      </c>
      <c r="G387" s="2">
        <v>1</v>
      </c>
      <c r="H387" s="2">
        <v>0.6666666666666666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</row>
    <row r="388" spans="1:15">
      <c r="A388" s="2" t="s">
        <v>427</v>
      </c>
      <c r="B388" s="2">
        <v>0.483695652173913</v>
      </c>
      <c r="C388" s="2">
        <v>0.5714285714285714</v>
      </c>
      <c r="D388" s="2">
        <v>0.6842105263157895</v>
      </c>
      <c r="E388" s="2">
        <v>0.3333333333333333</v>
      </c>
      <c r="F388" s="2">
        <v>0</v>
      </c>
      <c r="G388" s="2">
        <v>1</v>
      </c>
      <c r="H388" s="2">
        <v>0.6666666666666666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</row>
    <row r="389" spans="1:15">
      <c r="A389" s="2" t="s">
        <v>428</v>
      </c>
      <c r="B389" s="2">
        <v>0.483695652173913</v>
      </c>
      <c r="C389" s="2">
        <v>0.5714285714285714</v>
      </c>
      <c r="D389" s="2">
        <v>0.6842105263157895</v>
      </c>
      <c r="E389" s="2">
        <v>0.3333333333333333</v>
      </c>
      <c r="F389" s="2">
        <v>0</v>
      </c>
      <c r="G389" s="2">
        <v>1</v>
      </c>
      <c r="H389" s="2">
        <v>0.6666666666666666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</row>
    <row r="390" spans="1:15">
      <c r="A390" s="2" t="s">
        <v>429</v>
      </c>
      <c r="B390" s="2">
        <v>0.125</v>
      </c>
      <c r="C390" s="2">
        <v>0.2857142857142857</v>
      </c>
      <c r="D390" s="2">
        <v>0.1578947368421053</v>
      </c>
      <c r="E390" s="2">
        <v>0.3333333333333333</v>
      </c>
      <c r="F390" s="2">
        <v>0</v>
      </c>
      <c r="G390" s="2">
        <v>0</v>
      </c>
      <c r="H390" s="2">
        <v>0</v>
      </c>
      <c r="I390" s="2">
        <v>0.3333333333333333</v>
      </c>
      <c r="J390" s="2">
        <v>0.3333333333333333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>
      <c r="A391" s="2" t="s">
        <v>430</v>
      </c>
      <c r="B391" s="2">
        <v>0.1847826086956522</v>
      </c>
      <c r="C391" s="2">
        <v>0.2857142857142857</v>
      </c>
      <c r="D391" s="2">
        <v>0.4736842105263158</v>
      </c>
      <c r="E391" s="2">
        <v>0</v>
      </c>
      <c r="F391" s="2">
        <v>0</v>
      </c>
      <c r="G391" s="2">
        <v>0</v>
      </c>
      <c r="H391" s="2">
        <v>0.6666666666666666</v>
      </c>
      <c r="I391" s="2">
        <v>0.6666666666666666</v>
      </c>
      <c r="J391" s="2">
        <v>0.6666666666666666</v>
      </c>
      <c r="K391" s="2">
        <v>0.9166666666666666</v>
      </c>
      <c r="L391" s="2">
        <v>0.8048780487804879</v>
      </c>
      <c r="M391" s="2">
        <v>0.9090909090909092</v>
      </c>
      <c r="N391" s="2">
        <v>0.8666666666666667</v>
      </c>
      <c r="O391" s="2">
        <v>1</v>
      </c>
    </row>
    <row r="392" spans="1:15">
      <c r="A392" s="2" t="s">
        <v>431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0.03030303030303031</v>
      </c>
      <c r="N392" s="2">
        <v>0.06666666666666668</v>
      </c>
      <c r="O392" s="2">
        <v>0</v>
      </c>
    </row>
    <row r="393" spans="1:15">
      <c r="A393" s="2" t="s">
        <v>432</v>
      </c>
      <c r="B393" s="2">
        <v>0.005434782608695652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0.6666666666666666</v>
      </c>
      <c r="I393" s="2">
        <v>0</v>
      </c>
      <c r="J393" s="2">
        <v>0.3333333333333333</v>
      </c>
      <c r="K393" s="2">
        <v>0.4166666666666667</v>
      </c>
      <c r="L393" s="2">
        <v>0.2032520325203252</v>
      </c>
      <c r="M393" s="2">
        <v>0</v>
      </c>
      <c r="N393" s="2">
        <v>0</v>
      </c>
      <c r="O393" s="2">
        <v>0</v>
      </c>
    </row>
    <row r="394" spans="1:15">
      <c r="A394" s="2" t="s">
        <v>433</v>
      </c>
      <c r="B394" s="2">
        <v>0.005434782608695652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0.6666666666666666</v>
      </c>
      <c r="I394" s="2">
        <v>0</v>
      </c>
      <c r="J394" s="2">
        <v>0.3333333333333333</v>
      </c>
      <c r="K394" s="2">
        <v>0.4166666666666667</v>
      </c>
      <c r="L394" s="2">
        <v>0.2032520325203252</v>
      </c>
      <c r="M394" s="2">
        <v>0</v>
      </c>
      <c r="N394" s="2">
        <v>0</v>
      </c>
      <c r="O394" s="2">
        <v>0</v>
      </c>
    </row>
    <row r="395" spans="1:15">
      <c r="A395" s="2" t="s">
        <v>434</v>
      </c>
      <c r="B395" s="2">
        <v>0.005434782608695652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0.6666666666666666</v>
      </c>
      <c r="I395" s="2">
        <v>0</v>
      </c>
      <c r="J395" s="2">
        <v>0.3333333333333333</v>
      </c>
      <c r="K395" s="2">
        <v>0.4166666666666667</v>
      </c>
      <c r="L395" s="2">
        <v>0.2032520325203252</v>
      </c>
      <c r="M395" s="2">
        <v>0</v>
      </c>
      <c r="N395" s="2">
        <v>0</v>
      </c>
      <c r="O395" s="2">
        <v>0</v>
      </c>
    </row>
    <row r="396" spans="1:15">
      <c r="A396" s="2" t="s">
        <v>435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0.25</v>
      </c>
      <c r="L396" s="2">
        <v>0.06504065040650407</v>
      </c>
      <c r="M396" s="2">
        <v>0</v>
      </c>
      <c r="N396" s="2">
        <v>0</v>
      </c>
      <c r="O396" s="2">
        <v>0</v>
      </c>
    </row>
    <row r="397" spans="1:15">
      <c r="A397" s="2" t="s">
        <v>436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0.25</v>
      </c>
      <c r="L397" s="2">
        <v>0.06504065040650407</v>
      </c>
      <c r="M397" s="2">
        <v>0</v>
      </c>
      <c r="N397" s="2">
        <v>0</v>
      </c>
      <c r="O397" s="2">
        <v>0</v>
      </c>
    </row>
    <row r="398" spans="1:15">
      <c r="A398" s="2" t="s">
        <v>437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0.25</v>
      </c>
      <c r="L398" s="2">
        <v>0.06504065040650407</v>
      </c>
      <c r="M398" s="2">
        <v>0</v>
      </c>
      <c r="N398" s="2">
        <v>0</v>
      </c>
      <c r="O398" s="2">
        <v>0</v>
      </c>
    </row>
    <row r="399" spans="1:15">
      <c r="A399" s="2" t="s">
        <v>438</v>
      </c>
      <c r="B399" s="2">
        <v>0.005434782608695652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0.6666666666666666</v>
      </c>
      <c r="I399" s="2">
        <v>0</v>
      </c>
      <c r="J399" s="2">
        <v>0.3333333333333333</v>
      </c>
      <c r="K399" s="2">
        <v>0.4166666666666667</v>
      </c>
      <c r="L399" s="2">
        <v>0.2032520325203252</v>
      </c>
      <c r="M399" s="2">
        <v>0</v>
      </c>
      <c r="N399" s="2">
        <v>0</v>
      </c>
      <c r="O399" s="2">
        <v>0</v>
      </c>
    </row>
    <row r="400" spans="1:15">
      <c r="A400" s="2" t="s">
        <v>439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0.6666666666666666</v>
      </c>
      <c r="I400" s="2">
        <v>0</v>
      </c>
      <c r="J400" s="2">
        <v>0</v>
      </c>
      <c r="K400" s="2">
        <v>0.25</v>
      </c>
      <c r="L400" s="2">
        <v>0.05691056910569105</v>
      </c>
      <c r="M400" s="2">
        <v>0</v>
      </c>
      <c r="N400" s="2">
        <v>0</v>
      </c>
      <c r="O400" s="2">
        <v>0</v>
      </c>
    </row>
    <row r="401" spans="1:15">
      <c r="A401" s="2" t="s">
        <v>440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0.6666666666666666</v>
      </c>
      <c r="I401" s="2">
        <v>0</v>
      </c>
      <c r="J401" s="2">
        <v>0</v>
      </c>
      <c r="K401" s="2">
        <v>0.25</v>
      </c>
      <c r="L401" s="2">
        <v>0.05691056910569105</v>
      </c>
      <c r="M401" s="2">
        <v>0</v>
      </c>
      <c r="N401" s="2">
        <v>0</v>
      </c>
      <c r="O401" s="2">
        <v>0</v>
      </c>
    </row>
    <row r="402" spans="1:15">
      <c r="A402" s="2" t="s">
        <v>441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0.6666666666666666</v>
      </c>
      <c r="I402" s="2">
        <v>0</v>
      </c>
      <c r="J402" s="2">
        <v>0</v>
      </c>
      <c r="K402" s="2">
        <v>0.25</v>
      </c>
      <c r="L402" s="2">
        <v>0.05691056910569105</v>
      </c>
      <c r="M402" s="2">
        <v>0</v>
      </c>
      <c r="N402" s="2">
        <v>0</v>
      </c>
      <c r="O402" s="2">
        <v>0</v>
      </c>
    </row>
    <row r="403" spans="1:15">
      <c r="A403" s="2" t="s">
        <v>442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0.6666666666666666</v>
      </c>
      <c r="I403" s="2">
        <v>0</v>
      </c>
      <c r="J403" s="2">
        <v>0</v>
      </c>
      <c r="K403" s="2">
        <v>0.25</v>
      </c>
      <c r="L403" s="2">
        <v>0.05691056910569105</v>
      </c>
      <c r="M403" s="2">
        <v>0</v>
      </c>
      <c r="N403" s="2">
        <v>0</v>
      </c>
      <c r="O403" s="2">
        <v>0</v>
      </c>
    </row>
    <row r="404" spans="1:15">
      <c r="A404" s="2" t="s">
        <v>443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0.6666666666666666</v>
      </c>
      <c r="I404" s="2">
        <v>0</v>
      </c>
      <c r="J404" s="2">
        <v>0</v>
      </c>
      <c r="K404" s="2">
        <v>0.25</v>
      </c>
      <c r="L404" s="2">
        <v>0.05691056910569105</v>
      </c>
      <c r="M404" s="2">
        <v>0</v>
      </c>
      <c r="N404" s="2">
        <v>0</v>
      </c>
      <c r="O404" s="2">
        <v>0</v>
      </c>
    </row>
    <row r="405" spans="1:15">
      <c r="A405" s="2" t="s">
        <v>444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0.6666666666666666</v>
      </c>
      <c r="I405" s="2">
        <v>0</v>
      </c>
      <c r="J405" s="2">
        <v>0</v>
      </c>
      <c r="K405" s="2">
        <v>0</v>
      </c>
      <c r="L405" s="2">
        <v>0.02439024390243903</v>
      </c>
      <c r="M405" s="2">
        <v>0</v>
      </c>
      <c r="N405" s="2">
        <v>0</v>
      </c>
      <c r="O405" s="2">
        <v>0</v>
      </c>
    </row>
    <row r="406" spans="1:15">
      <c r="A406" s="2" t="s">
        <v>445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0.6666666666666666</v>
      </c>
      <c r="I406" s="2">
        <v>0</v>
      </c>
      <c r="J406" s="2">
        <v>0</v>
      </c>
      <c r="K406" s="2">
        <v>0.25</v>
      </c>
      <c r="L406" s="2">
        <v>0.05691056910569105</v>
      </c>
      <c r="M406" s="2">
        <v>0</v>
      </c>
      <c r="N406" s="2">
        <v>0</v>
      </c>
      <c r="O406" s="2">
        <v>0</v>
      </c>
    </row>
    <row r="407" spans="1:15">
      <c r="A407" s="2" t="s">
        <v>446</v>
      </c>
      <c r="B407" s="2">
        <v>0.005434782608695652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0.6666666666666666</v>
      </c>
      <c r="I407" s="2">
        <v>0</v>
      </c>
      <c r="J407" s="2">
        <v>0.3333333333333333</v>
      </c>
      <c r="K407" s="2">
        <v>0.4166666666666667</v>
      </c>
      <c r="L407" s="2">
        <v>0.2032520325203252</v>
      </c>
      <c r="M407" s="2">
        <v>0</v>
      </c>
      <c r="N407" s="2">
        <v>0</v>
      </c>
      <c r="O407" s="2">
        <v>0</v>
      </c>
    </row>
    <row r="408" spans="1:15">
      <c r="A408" s="2" t="s">
        <v>447</v>
      </c>
      <c r="B408" s="2">
        <v>0.005434782608695652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0.6666666666666666</v>
      </c>
      <c r="I408" s="2">
        <v>0</v>
      </c>
      <c r="J408" s="2">
        <v>0.3333333333333333</v>
      </c>
      <c r="K408" s="2">
        <v>0.4166666666666667</v>
      </c>
      <c r="L408" s="2">
        <v>0.2032520325203252</v>
      </c>
      <c r="M408" s="2">
        <v>0</v>
      </c>
      <c r="N408" s="2">
        <v>0</v>
      </c>
      <c r="O408" s="2">
        <v>0</v>
      </c>
    </row>
    <row r="409" spans="1:15">
      <c r="A409" s="2" t="s">
        <v>448</v>
      </c>
      <c r="B409" s="2">
        <v>0.005434782608695652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0.6666666666666666</v>
      </c>
      <c r="I409" s="2">
        <v>0</v>
      </c>
      <c r="J409" s="2">
        <v>0.3333333333333333</v>
      </c>
      <c r="K409" s="2">
        <v>0.4166666666666667</v>
      </c>
      <c r="L409" s="2">
        <v>0.2032520325203252</v>
      </c>
      <c r="M409" s="2">
        <v>0</v>
      </c>
      <c r="N409" s="2">
        <v>0</v>
      </c>
      <c r="O409" s="2">
        <v>0</v>
      </c>
    </row>
    <row r="410" spans="1:15">
      <c r="A410" s="2" t="s">
        <v>449</v>
      </c>
      <c r="B410" s="2">
        <v>0.005434782608695652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0.6666666666666666</v>
      </c>
      <c r="I410" s="2">
        <v>0</v>
      </c>
      <c r="J410" s="2">
        <v>0.3333333333333333</v>
      </c>
      <c r="K410" s="2">
        <v>0.4166666666666667</v>
      </c>
      <c r="L410" s="2">
        <v>0.2032520325203252</v>
      </c>
      <c r="M410" s="2">
        <v>0</v>
      </c>
      <c r="N410" s="2">
        <v>0</v>
      </c>
      <c r="O410" s="2">
        <v>0</v>
      </c>
    </row>
    <row r="411" spans="1:15">
      <c r="A411" s="2" t="s">
        <v>450</v>
      </c>
      <c r="B411" s="2">
        <v>0.005434782608695652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0.6666666666666666</v>
      </c>
      <c r="I411" s="2">
        <v>0</v>
      </c>
      <c r="J411" s="2">
        <v>0.3333333333333333</v>
      </c>
      <c r="K411" s="2">
        <v>0.4166666666666667</v>
      </c>
      <c r="L411" s="2">
        <v>0.2032520325203252</v>
      </c>
      <c r="M411" s="2">
        <v>0</v>
      </c>
      <c r="N411" s="2">
        <v>0</v>
      </c>
      <c r="O411" s="2">
        <v>0</v>
      </c>
    </row>
    <row r="412" spans="1:15">
      <c r="A412" s="2" t="s">
        <v>451</v>
      </c>
      <c r="B412" s="2">
        <v>0.005434782608695652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0.6666666666666666</v>
      </c>
      <c r="I412" s="2">
        <v>0</v>
      </c>
      <c r="J412" s="2">
        <v>0.3333333333333333</v>
      </c>
      <c r="K412" s="2">
        <v>0.4166666666666667</v>
      </c>
      <c r="L412" s="2">
        <v>0.2032520325203252</v>
      </c>
      <c r="M412" s="2">
        <v>0</v>
      </c>
      <c r="N412" s="2">
        <v>0</v>
      </c>
      <c r="O412" s="2">
        <v>0</v>
      </c>
    </row>
    <row r="413" spans="1:15">
      <c r="A413" s="2" t="s">
        <v>452</v>
      </c>
      <c r="B413" s="2">
        <v>0.005434782608695652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0.6666666666666666</v>
      </c>
      <c r="I413" s="2">
        <v>0</v>
      </c>
      <c r="J413" s="2">
        <v>0.3333333333333333</v>
      </c>
      <c r="K413" s="2">
        <v>0.4166666666666667</v>
      </c>
      <c r="L413" s="2">
        <v>0.2032520325203252</v>
      </c>
      <c r="M413" s="2">
        <v>0</v>
      </c>
      <c r="N413" s="2">
        <v>0</v>
      </c>
      <c r="O413" s="2">
        <v>0</v>
      </c>
    </row>
    <row r="414" spans="1:15">
      <c r="A414" s="2" t="s">
        <v>453</v>
      </c>
      <c r="B414" s="2">
        <v>0.005434782608695652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0.6666666666666666</v>
      </c>
      <c r="I414" s="2">
        <v>0</v>
      </c>
      <c r="J414" s="2">
        <v>0.3333333333333333</v>
      </c>
      <c r="K414" s="2">
        <v>0.4166666666666667</v>
      </c>
      <c r="L414" s="2">
        <v>0.2032520325203252</v>
      </c>
      <c r="M414" s="2">
        <v>0</v>
      </c>
      <c r="N414" s="2">
        <v>0</v>
      </c>
      <c r="O414" s="2">
        <v>0</v>
      </c>
    </row>
    <row r="415" spans="1:15">
      <c r="A415" s="2" t="s">
        <v>454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0.6666666666666666</v>
      </c>
      <c r="I415" s="2">
        <v>0</v>
      </c>
      <c r="J415" s="2">
        <v>0.3333333333333333</v>
      </c>
      <c r="K415" s="2">
        <v>0.1666666666666667</v>
      </c>
      <c r="L415" s="2">
        <v>0.07317073170731707</v>
      </c>
      <c r="M415" s="2">
        <v>0</v>
      </c>
      <c r="N415" s="2">
        <v>0</v>
      </c>
      <c r="O415" s="2">
        <v>0</v>
      </c>
    </row>
    <row r="416" spans="1:15">
      <c r="A416" s="2" t="s">
        <v>455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0.6666666666666666</v>
      </c>
      <c r="I416" s="2">
        <v>0</v>
      </c>
      <c r="J416" s="2">
        <v>0.3333333333333333</v>
      </c>
      <c r="K416" s="2">
        <v>0.1666666666666667</v>
      </c>
      <c r="L416" s="2">
        <v>0.07317073170731707</v>
      </c>
      <c r="M416" s="2">
        <v>0</v>
      </c>
      <c r="N416" s="2">
        <v>0</v>
      </c>
      <c r="O416" s="2">
        <v>0</v>
      </c>
    </row>
    <row r="417" spans="1:15">
      <c r="A417" s="2" t="s">
        <v>456</v>
      </c>
      <c r="B417" s="2">
        <v>0.005434782608695652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0.6666666666666666</v>
      </c>
      <c r="I417" s="2">
        <v>0</v>
      </c>
      <c r="J417" s="2">
        <v>0.3333333333333333</v>
      </c>
      <c r="K417" s="2">
        <v>0.1666666666666667</v>
      </c>
      <c r="L417" s="2">
        <v>0.1788617886178862</v>
      </c>
      <c r="M417" s="2">
        <v>0</v>
      </c>
      <c r="N417" s="2">
        <v>0</v>
      </c>
      <c r="O417" s="2">
        <v>0</v>
      </c>
    </row>
    <row r="418" spans="1:15">
      <c r="A418" s="2" t="s">
        <v>457</v>
      </c>
      <c r="B418" s="2">
        <v>0.005434782608695652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0.6666666666666666</v>
      </c>
      <c r="I418" s="2">
        <v>0</v>
      </c>
      <c r="J418" s="2">
        <v>0.3333333333333333</v>
      </c>
      <c r="K418" s="2">
        <v>0.4166666666666667</v>
      </c>
      <c r="L418" s="2">
        <v>0.2032520325203252</v>
      </c>
      <c r="M418" s="2">
        <v>0</v>
      </c>
      <c r="N418" s="2">
        <v>0</v>
      </c>
      <c r="O418" s="2">
        <v>0</v>
      </c>
    </row>
    <row r="419" spans="1:15">
      <c r="A419" s="2" t="s">
        <v>458</v>
      </c>
      <c r="B419" s="2">
        <v>0.005434782608695652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0.6666666666666666</v>
      </c>
      <c r="I419" s="2">
        <v>0</v>
      </c>
      <c r="J419" s="2">
        <v>0.3333333333333333</v>
      </c>
      <c r="K419" s="2">
        <v>0.4166666666666667</v>
      </c>
      <c r="L419" s="2">
        <v>0.2032520325203252</v>
      </c>
      <c r="M419" s="2">
        <v>0</v>
      </c>
      <c r="N419" s="2">
        <v>0</v>
      </c>
      <c r="O419" s="2">
        <v>0</v>
      </c>
    </row>
    <row r="420" spans="1:15">
      <c r="A420" s="2" t="s">
        <v>459</v>
      </c>
      <c r="B420" s="2">
        <v>0.005434782608695652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0.6666666666666666</v>
      </c>
      <c r="I420" s="2">
        <v>0</v>
      </c>
      <c r="J420" s="2">
        <v>0.3333333333333333</v>
      </c>
      <c r="K420" s="2">
        <v>0.4166666666666667</v>
      </c>
      <c r="L420" s="2">
        <v>0.2032520325203252</v>
      </c>
      <c r="M420" s="2">
        <v>0</v>
      </c>
      <c r="N420" s="2">
        <v>0</v>
      </c>
      <c r="O420" s="2">
        <v>0</v>
      </c>
    </row>
    <row r="421" spans="1:15">
      <c r="A421" s="2" t="s">
        <v>460</v>
      </c>
      <c r="B421" s="2">
        <v>0.005434782608695652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0.6666666666666666</v>
      </c>
      <c r="I421" s="2">
        <v>0</v>
      </c>
      <c r="J421" s="2">
        <v>0.3333333333333333</v>
      </c>
      <c r="K421" s="2">
        <v>0.4166666666666667</v>
      </c>
      <c r="L421" s="2">
        <v>0.2032520325203252</v>
      </c>
      <c r="M421" s="2">
        <v>0</v>
      </c>
      <c r="N421" s="2">
        <v>0</v>
      </c>
      <c r="O421" s="2">
        <v>0</v>
      </c>
    </row>
    <row r="422" spans="1:15">
      <c r="A422" s="2" t="s">
        <v>461</v>
      </c>
      <c r="B422" s="2">
        <v>0.005434782608695652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0.6666666666666666</v>
      </c>
      <c r="I422" s="2">
        <v>0</v>
      </c>
      <c r="J422" s="2">
        <v>0.3333333333333333</v>
      </c>
      <c r="K422" s="2">
        <v>0.4166666666666667</v>
      </c>
      <c r="L422" s="2">
        <v>0.2032520325203252</v>
      </c>
      <c r="M422" s="2">
        <v>0</v>
      </c>
      <c r="N422" s="2">
        <v>0</v>
      </c>
      <c r="O422" s="2">
        <v>0</v>
      </c>
    </row>
    <row r="423" spans="1:15">
      <c r="A423" s="2" t="s">
        <v>462</v>
      </c>
      <c r="B423" s="2">
        <v>0.005434782608695652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0.6666666666666666</v>
      </c>
      <c r="I423" s="2">
        <v>0</v>
      </c>
      <c r="J423" s="2">
        <v>0.3333333333333333</v>
      </c>
      <c r="K423" s="2">
        <v>0.4166666666666667</v>
      </c>
      <c r="L423" s="2">
        <v>0.2032520325203252</v>
      </c>
      <c r="M423" s="2">
        <v>0</v>
      </c>
      <c r="N423" s="2">
        <v>0</v>
      </c>
      <c r="O423" s="2">
        <v>0</v>
      </c>
    </row>
    <row r="424" spans="1:15">
      <c r="A424" s="2" t="s">
        <v>463</v>
      </c>
      <c r="B424" s="2">
        <v>0.005434782608695652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0.6666666666666666</v>
      </c>
      <c r="I424" s="2">
        <v>0</v>
      </c>
      <c r="J424" s="2">
        <v>0.3333333333333333</v>
      </c>
      <c r="K424" s="2">
        <v>0.4166666666666667</v>
      </c>
      <c r="L424" s="2">
        <v>0.2032520325203252</v>
      </c>
      <c r="M424" s="2">
        <v>0</v>
      </c>
      <c r="N424" s="2">
        <v>0</v>
      </c>
      <c r="O424" s="2">
        <v>0</v>
      </c>
    </row>
    <row r="425" spans="1:15">
      <c r="A425" s="2" t="s">
        <v>464</v>
      </c>
      <c r="B425" s="2">
        <v>0.005434782608695652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0.6666666666666666</v>
      </c>
      <c r="I425" s="2">
        <v>0</v>
      </c>
      <c r="J425" s="2">
        <v>0.3333333333333333</v>
      </c>
      <c r="K425" s="2">
        <v>0.4166666666666667</v>
      </c>
      <c r="L425" s="2">
        <v>0.2032520325203252</v>
      </c>
      <c r="M425" s="2">
        <v>0</v>
      </c>
      <c r="N425" s="2">
        <v>0</v>
      </c>
      <c r="O425" s="2">
        <v>0</v>
      </c>
    </row>
    <row r="426" spans="1:15">
      <c r="A426" s="2" t="s">
        <v>465</v>
      </c>
      <c r="B426" s="2">
        <v>0.005434782608695652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0.6666666666666666</v>
      </c>
      <c r="I426" s="2">
        <v>0</v>
      </c>
      <c r="J426" s="2">
        <v>0.3333333333333333</v>
      </c>
      <c r="K426" s="2">
        <v>0.4166666666666667</v>
      </c>
      <c r="L426" s="2">
        <v>0.2032520325203252</v>
      </c>
      <c r="M426" s="2">
        <v>0</v>
      </c>
      <c r="N426" s="2">
        <v>0</v>
      </c>
      <c r="O426" s="2">
        <v>0</v>
      </c>
    </row>
    <row r="427" spans="1:15">
      <c r="A427" s="2" t="s">
        <v>466</v>
      </c>
      <c r="B427" s="2">
        <v>0.005434782608695652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0.6666666666666666</v>
      </c>
      <c r="I427" s="2">
        <v>0</v>
      </c>
      <c r="J427" s="2">
        <v>0.3333333333333333</v>
      </c>
      <c r="K427" s="2">
        <v>0.4166666666666667</v>
      </c>
      <c r="L427" s="2">
        <v>0.2032520325203252</v>
      </c>
      <c r="M427" s="2">
        <v>0</v>
      </c>
      <c r="N427" s="2">
        <v>0</v>
      </c>
      <c r="O427" s="2">
        <v>0</v>
      </c>
    </row>
    <row r="428" spans="1:15">
      <c r="A428" s="2" t="s">
        <v>467</v>
      </c>
      <c r="B428" s="2">
        <v>0.005434782608695652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0.6666666666666666</v>
      </c>
      <c r="I428" s="2">
        <v>0</v>
      </c>
      <c r="J428" s="2">
        <v>0.3333333333333333</v>
      </c>
      <c r="K428" s="2">
        <v>0.4166666666666667</v>
      </c>
      <c r="L428" s="2">
        <v>0.2032520325203252</v>
      </c>
      <c r="M428" s="2">
        <v>0</v>
      </c>
      <c r="N428" s="2">
        <v>0</v>
      </c>
      <c r="O428" s="2">
        <v>0</v>
      </c>
    </row>
    <row r="429" spans="1:15">
      <c r="A429" s="2" t="s">
        <v>468</v>
      </c>
      <c r="B429" s="2">
        <v>0.005434782608695652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0.6666666666666666</v>
      </c>
      <c r="I429" s="2">
        <v>0</v>
      </c>
      <c r="J429" s="2">
        <v>0.3333333333333333</v>
      </c>
      <c r="K429" s="2">
        <v>0.4166666666666667</v>
      </c>
      <c r="L429" s="2">
        <v>0.2032520325203252</v>
      </c>
      <c r="M429" s="2">
        <v>0</v>
      </c>
      <c r="N429" s="2">
        <v>0</v>
      </c>
      <c r="O429" s="2">
        <v>0</v>
      </c>
    </row>
    <row r="430" spans="1:15">
      <c r="A430" s="2" t="s">
        <v>469</v>
      </c>
      <c r="B430" s="2">
        <v>0.005434782608695652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0.6666666666666666</v>
      </c>
      <c r="I430" s="2">
        <v>0</v>
      </c>
      <c r="J430" s="2">
        <v>0.3333333333333333</v>
      </c>
      <c r="K430" s="2">
        <v>0.4166666666666667</v>
      </c>
      <c r="L430" s="2">
        <v>0.2032520325203252</v>
      </c>
      <c r="M430" s="2">
        <v>0</v>
      </c>
      <c r="N430" s="2">
        <v>0</v>
      </c>
      <c r="O430" s="2">
        <v>0</v>
      </c>
    </row>
    <row r="431" spans="1:15">
      <c r="A431" s="2" t="s">
        <v>470</v>
      </c>
      <c r="B431" s="2">
        <v>0.005434782608695652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0.6666666666666666</v>
      </c>
      <c r="I431" s="2">
        <v>0</v>
      </c>
      <c r="J431" s="2">
        <v>0.3333333333333333</v>
      </c>
      <c r="K431" s="2">
        <v>0.4166666666666667</v>
      </c>
      <c r="L431" s="2">
        <v>0.2032520325203252</v>
      </c>
      <c r="M431" s="2">
        <v>0</v>
      </c>
      <c r="N431" s="2">
        <v>0</v>
      </c>
      <c r="O431" s="2">
        <v>0</v>
      </c>
    </row>
    <row r="432" spans="1:15">
      <c r="A432" s="2" t="s">
        <v>471</v>
      </c>
      <c r="B432" s="2">
        <v>0.005434782608695652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0.6666666666666666</v>
      </c>
      <c r="I432" s="2">
        <v>0</v>
      </c>
      <c r="J432" s="2">
        <v>0.3333333333333333</v>
      </c>
      <c r="K432" s="2">
        <v>0.4166666666666667</v>
      </c>
      <c r="L432" s="2">
        <v>0.2032520325203252</v>
      </c>
      <c r="M432" s="2">
        <v>0</v>
      </c>
      <c r="N432" s="2">
        <v>0</v>
      </c>
      <c r="O432" s="2">
        <v>0</v>
      </c>
    </row>
    <row r="433" spans="1:15">
      <c r="A433" s="2" t="s">
        <v>472</v>
      </c>
      <c r="B433" s="2">
        <v>0.005434782608695652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0.6666666666666666</v>
      </c>
      <c r="I433" s="2">
        <v>0</v>
      </c>
      <c r="J433" s="2">
        <v>0.3333333333333333</v>
      </c>
      <c r="K433" s="2">
        <v>0.4166666666666667</v>
      </c>
      <c r="L433" s="2">
        <v>0.2032520325203252</v>
      </c>
      <c r="M433" s="2">
        <v>0</v>
      </c>
      <c r="N433" s="2">
        <v>0</v>
      </c>
      <c r="O433" s="2">
        <v>0</v>
      </c>
    </row>
    <row r="434" spans="1:15">
      <c r="A434" s="2" t="s">
        <v>473</v>
      </c>
      <c r="B434" s="2">
        <v>0.005434782608695652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0.6666666666666666</v>
      </c>
      <c r="I434" s="2">
        <v>0</v>
      </c>
      <c r="J434" s="2">
        <v>0.3333333333333333</v>
      </c>
      <c r="K434" s="2">
        <v>0.4166666666666667</v>
      </c>
      <c r="L434" s="2">
        <v>0.2032520325203252</v>
      </c>
      <c r="M434" s="2">
        <v>0</v>
      </c>
      <c r="N434" s="2">
        <v>0</v>
      </c>
      <c r="O434" s="2">
        <v>0</v>
      </c>
    </row>
    <row r="435" spans="1:15">
      <c r="A435" s="2" t="s">
        <v>474</v>
      </c>
      <c r="B435" s="2">
        <v>0.005434782608695652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0.6666666666666666</v>
      </c>
      <c r="I435" s="2">
        <v>0</v>
      </c>
      <c r="J435" s="2">
        <v>0.3333333333333333</v>
      </c>
      <c r="K435" s="2">
        <v>0.4166666666666667</v>
      </c>
      <c r="L435" s="2">
        <v>0.2032520325203252</v>
      </c>
      <c r="M435" s="2">
        <v>0</v>
      </c>
      <c r="N435" s="2">
        <v>0</v>
      </c>
      <c r="O435" s="2">
        <v>0</v>
      </c>
    </row>
    <row r="436" spans="1:15">
      <c r="A436" s="2" t="s">
        <v>475</v>
      </c>
      <c r="B436" s="2">
        <v>0.005434782608695652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0.6666666666666666</v>
      </c>
      <c r="I436" s="2">
        <v>0</v>
      </c>
      <c r="J436" s="2">
        <v>0.3333333333333333</v>
      </c>
      <c r="K436" s="2">
        <v>0.4166666666666667</v>
      </c>
      <c r="L436" s="2">
        <v>0.2032520325203252</v>
      </c>
      <c r="M436" s="2">
        <v>0</v>
      </c>
      <c r="N436" s="2">
        <v>0</v>
      </c>
      <c r="O436" s="2">
        <v>0</v>
      </c>
    </row>
    <row r="437" spans="1:15">
      <c r="A437" s="2" t="s">
        <v>476</v>
      </c>
      <c r="B437" s="2">
        <v>0.005434782608695652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0.6666666666666666</v>
      </c>
      <c r="I437" s="2">
        <v>0</v>
      </c>
      <c r="J437" s="2">
        <v>0.3333333333333333</v>
      </c>
      <c r="K437" s="2">
        <v>0.4166666666666667</v>
      </c>
      <c r="L437" s="2">
        <v>0.2032520325203252</v>
      </c>
      <c r="M437" s="2">
        <v>0</v>
      </c>
      <c r="N437" s="2">
        <v>0</v>
      </c>
      <c r="O437" s="2">
        <v>0</v>
      </c>
    </row>
    <row r="438" spans="1:15">
      <c r="A438" s="2" t="s">
        <v>477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0.6666666666666666</v>
      </c>
      <c r="I438" s="2">
        <v>0</v>
      </c>
      <c r="J438" s="2">
        <v>0.3333333333333333</v>
      </c>
      <c r="K438" s="2">
        <v>0.1666666666666667</v>
      </c>
      <c r="L438" s="2">
        <v>0.07317073170731707</v>
      </c>
      <c r="M438" s="2">
        <v>0</v>
      </c>
      <c r="N438" s="2">
        <v>0</v>
      </c>
      <c r="O438" s="2">
        <v>0</v>
      </c>
    </row>
    <row r="439" spans="1:15">
      <c r="A439" s="2" t="s">
        <v>478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0.6666666666666666</v>
      </c>
      <c r="I439" s="2">
        <v>0</v>
      </c>
      <c r="J439" s="2">
        <v>0.3333333333333333</v>
      </c>
      <c r="K439" s="2">
        <v>0.1666666666666667</v>
      </c>
      <c r="L439" s="2">
        <v>0.07317073170731707</v>
      </c>
      <c r="M439" s="2">
        <v>0</v>
      </c>
      <c r="N439" s="2">
        <v>0</v>
      </c>
      <c r="O439" s="2">
        <v>0</v>
      </c>
    </row>
    <row r="440" spans="1:15">
      <c r="A440" s="2" t="s">
        <v>479</v>
      </c>
      <c r="B440" s="2">
        <v>0.005434782608695652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0.6666666666666666</v>
      </c>
      <c r="I440" s="2">
        <v>0</v>
      </c>
      <c r="J440" s="2">
        <v>0.3333333333333333</v>
      </c>
      <c r="K440" s="2">
        <v>0.4166666666666667</v>
      </c>
      <c r="L440" s="2">
        <v>0.2032520325203252</v>
      </c>
      <c r="M440" s="2">
        <v>0</v>
      </c>
      <c r="N440" s="2">
        <v>0</v>
      </c>
      <c r="O440" s="2">
        <v>0</v>
      </c>
    </row>
    <row r="441" spans="1:15">
      <c r="A441" s="2" t="s">
        <v>480</v>
      </c>
      <c r="B441" s="2">
        <v>0.03804347826086957</v>
      </c>
      <c r="C441" s="2">
        <v>0.07142857142857142</v>
      </c>
      <c r="D441" s="2">
        <v>0.1578947368421053</v>
      </c>
      <c r="E441" s="2">
        <v>0</v>
      </c>
      <c r="F441" s="2">
        <v>0</v>
      </c>
      <c r="G441" s="2">
        <v>0</v>
      </c>
      <c r="H441" s="2">
        <v>0.6666666666666666</v>
      </c>
      <c r="I441" s="2">
        <v>0</v>
      </c>
      <c r="J441" s="2">
        <v>0</v>
      </c>
      <c r="K441" s="2">
        <v>0.1666666666666667</v>
      </c>
      <c r="L441" s="2">
        <v>0.2682926829268293</v>
      </c>
      <c r="M441" s="2">
        <v>0.03030303030303031</v>
      </c>
      <c r="N441" s="2">
        <v>0</v>
      </c>
      <c r="O441" s="2">
        <v>0</v>
      </c>
    </row>
    <row r="442" spans="1:15">
      <c r="A442" s="2" t="s">
        <v>481</v>
      </c>
      <c r="B442" s="2">
        <v>0.005434782608695652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0.04878048780487805</v>
      </c>
      <c r="M442" s="2">
        <v>0</v>
      </c>
      <c r="N442" s="2">
        <v>0</v>
      </c>
      <c r="O442" s="2">
        <v>0</v>
      </c>
    </row>
    <row r="443" spans="1:15">
      <c r="A443" s="2" t="s">
        <v>482</v>
      </c>
      <c r="B443" s="2">
        <v>0.005434782608695652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0.04878048780487805</v>
      </c>
      <c r="M443" s="2">
        <v>0</v>
      </c>
      <c r="N443" s="2">
        <v>0</v>
      </c>
      <c r="O443" s="2">
        <v>0</v>
      </c>
    </row>
    <row r="444" spans="1:15">
      <c r="A444" s="2" t="s">
        <v>483</v>
      </c>
      <c r="B444" s="2">
        <v>0.005434782608695652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0.04878048780487805</v>
      </c>
      <c r="M444" s="2">
        <v>0</v>
      </c>
      <c r="N444" s="2">
        <v>0</v>
      </c>
      <c r="O444" s="2">
        <v>0</v>
      </c>
    </row>
    <row r="445" spans="1:15">
      <c r="A445" s="2" t="s">
        <v>484</v>
      </c>
      <c r="B445" s="2">
        <v>0.03804347826086957</v>
      </c>
      <c r="C445" s="2">
        <v>0.07142857142857142</v>
      </c>
      <c r="D445" s="2">
        <v>0.1578947368421053</v>
      </c>
      <c r="E445" s="2">
        <v>0</v>
      </c>
      <c r="F445" s="2">
        <v>0</v>
      </c>
      <c r="G445" s="2">
        <v>0</v>
      </c>
      <c r="H445" s="2">
        <v>0.6666666666666666</v>
      </c>
      <c r="I445" s="2">
        <v>0</v>
      </c>
      <c r="J445" s="2">
        <v>0</v>
      </c>
      <c r="K445" s="2">
        <v>0.1666666666666667</v>
      </c>
      <c r="L445" s="2">
        <v>0.2682926829268293</v>
      </c>
      <c r="M445" s="2">
        <v>0.03030303030303031</v>
      </c>
      <c r="N445" s="2">
        <v>0</v>
      </c>
      <c r="O445" s="2">
        <v>0</v>
      </c>
    </row>
    <row r="446" spans="1:15">
      <c r="A446" s="2" t="s">
        <v>485</v>
      </c>
      <c r="B446" s="2">
        <v>0.03804347826086957</v>
      </c>
      <c r="C446" s="2">
        <v>0.07142857142857142</v>
      </c>
      <c r="D446" s="2">
        <v>0.1578947368421053</v>
      </c>
      <c r="E446" s="2">
        <v>0</v>
      </c>
      <c r="F446" s="2">
        <v>0</v>
      </c>
      <c r="G446" s="2">
        <v>0</v>
      </c>
      <c r="H446" s="2">
        <v>0.6666666666666666</v>
      </c>
      <c r="I446" s="2">
        <v>0</v>
      </c>
      <c r="J446" s="2">
        <v>0</v>
      </c>
      <c r="K446" s="2">
        <v>0.1666666666666667</v>
      </c>
      <c r="L446" s="2">
        <v>0.2682926829268293</v>
      </c>
      <c r="M446" s="2">
        <v>0.03030303030303031</v>
      </c>
      <c r="N446" s="2">
        <v>0</v>
      </c>
      <c r="O446" s="2">
        <v>0</v>
      </c>
    </row>
    <row r="447" spans="1:15">
      <c r="A447" s="2" t="s">
        <v>486</v>
      </c>
      <c r="B447" s="2">
        <v>0.005434782608695652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0.06504065040650407</v>
      </c>
      <c r="M447" s="2">
        <v>0</v>
      </c>
      <c r="N447" s="2">
        <v>0</v>
      </c>
      <c r="O447" s="2">
        <v>0</v>
      </c>
    </row>
    <row r="448" spans="1:15">
      <c r="A448" s="2" t="s">
        <v>487</v>
      </c>
      <c r="B448" s="2">
        <v>0.005434782608695652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0.06504065040650407</v>
      </c>
      <c r="M448" s="2">
        <v>0</v>
      </c>
      <c r="N448" s="2">
        <v>0</v>
      </c>
      <c r="O448" s="2">
        <v>0</v>
      </c>
    </row>
    <row r="449" spans="1:15">
      <c r="A449" s="2" t="s">
        <v>488</v>
      </c>
      <c r="B449" s="2">
        <v>0.03260869565217391</v>
      </c>
      <c r="C449" s="2">
        <v>0.07142857142857142</v>
      </c>
      <c r="D449" s="2">
        <v>0.1578947368421053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0.1666666666666667</v>
      </c>
      <c r="L449" s="2">
        <v>0.2113821138211383</v>
      </c>
      <c r="M449" s="2">
        <v>0.03030303030303031</v>
      </c>
      <c r="N449" s="2">
        <v>0</v>
      </c>
      <c r="O449" s="2">
        <v>0</v>
      </c>
    </row>
    <row r="450" spans="1:15">
      <c r="A450" s="2" t="s">
        <v>489</v>
      </c>
      <c r="B450" s="2">
        <v>0.03260869565217391</v>
      </c>
      <c r="C450" s="2">
        <v>0.07142857142857142</v>
      </c>
      <c r="D450" s="2">
        <v>0.1578947368421053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0.1666666666666667</v>
      </c>
      <c r="L450" s="2">
        <v>0.2113821138211383</v>
      </c>
      <c r="M450" s="2">
        <v>0.03030303030303031</v>
      </c>
      <c r="N450" s="2">
        <v>0</v>
      </c>
      <c r="O450" s="2">
        <v>0</v>
      </c>
    </row>
    <row r="451" spans="1:15">
      <c r="A451" s="2" t="s">
        <v>490</v>
      </c>
      <c r="B451" s="2">
        <v>0.03260869565217391</v>
      </c>
      <c r="C451" s="2">
        <v>0.07142857142857142</v>
      </c>
      <c r="D451" s="2">
        <v>0.1578947368421053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0.1666666666666667</v>
      </c>
      <c r="L451" s="2">
        <v>0.2113821138211383</v>
      </c>
      <c r="M451" s="2">
        <v>0.03030303030303031</v>
      </c>
      <c r="N451" s="2">
        <v>0</v>
      </c>
      <c r="O451" s="2">
        <v>0</v>
      </c>
    </row>
    <row r="452" spans="1:15">
      <c r="A452" s="2" t="s">
        <v>491</v>
      </c>
      <c r="B452" s="2">
        <v>0.03804347826086957</v>
      </c>
      <c r="C452" s="2">
        <v>0.07142857142857142</v>
      </c>
      <c r="D452" s="2">
        <v>0.1578947368421053</v>
      </c>
      <c r="E452" s="2">
        <v>0</v>
      </c>
      <c r="F452" s="2">
        <v>0</v>
      </c>
      <c r="G452" s="2">
        <v>0</v>
      </c>
      <c r="H452" s="2">
        <v>0.6666666666666666</v>
      </c>
      <c r="I452" s="2">
        <v>0</v>
      </c>
      <c r="J452" s="2">
        <v>0</v>
      </c>
      <c r="K452" s="2">
        <v>0.1666666666666667</v>
      </c>
      <c r="L452" s="2">
        <v>0.2682926829268293</v>
      </c>
      <c r="M452" s="2">
        <v>0.03030303030303031</v>
      </c>
      <c r="N452" s="2">
        <v>0</v>
      </c>
      <c r="O452" s="2">
        <v>0</v>
      </c>
    </row>
    <row r="453" spans="1:15">
      <c r="A453" s="2" t="s">
        <v>492</v>
      </c>
      <c r="B453" s="2">
        <v>0.0108695652173913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0.02439024390243903</v>
      </c>
      <c r="M453" s="2">
        <v>0</v>
      </c>
      <c r="N453" s="2">
        <v>0</v>
      </c>
      <c r="O453" s="2">
        <v>0</v>
      </c>
    </row>
    <row r="454" spans="1:15">
      <c r="A454" s="2" t="s">
        <v>493</v>
      </c>
      <c r="B454" s="2">
        <v>0.0108695652173913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0.02439024390243903</v>
      </c>
      <c r="M454" s="2">
        <v>0</v>
      </c>
      <c r="N454" s="2">
        <v>0</v>
      </c>
      <c r="O454" s="2">
        <v>0</v>
      </c>
    </row>
    <row r="455" spans="1:15">
      <c r="A455" s="2" t="s">
        <v>494</v>
      </c>
      <c r="B455" s="2">
        <v>0.0108695652173913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0.02439024390243903</v>
      </c>
      <c r="M455" s="2">
        <v>0</v>
      </c>
      <c r="N455" s="2">
        <v>0</v>
      </c>
      <c r="O455" s="2">
        <v>0</v>
      </c>
    </row>
    <row r="456" spans="1:15">
      <c r="A456" s="2" t="s">
        <v>495</v>
      </c>
      <c r="B456" s="2">
        <v>0.0108695652173913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0.02439024390243903</v>
      </c>
      <c r="M456" s="2">
        <v>0</v>
      </c>
      <c r="N456" s="2">
        <v>0</v>
      </c>
      <c r="O456" s="2">
        <v>0</v>
      </c>
    </row>
    <row r="457" spans="1:15">
      <c r="A457" s="2" t="s">
        <v>496</v>
      </c>
      <c r="B457" s="2">
        <v>0.0108695652173913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0.02439024390243903</v>
      </c>
      <c r="M457" s="2">
        <v>0</v>
      </c>
      <c r="N457" s="2">
        <v>0</v>
      </c>
      <c r="O457" s="2">
        <v>0</v>
      </c>
    </row>
    <row r="458" spans="1:15">
      <c r="A458" s="2" t="s">
        <v>497</v>
      </c>
      <c r="B458" s="2">
        <v>0.0108695652173913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0.02439024390243903</v>
      </c>
      <c r="M458" s="2">
        <v>0</v>
      </c>
      <c r="N458" s="2">
        <v>0</v>
      </c>
      <c r="O458" s="2">
        <v>0</v>
      </c>
    </row>
    <row r="459" spans="1:15">
      <c r="A459" s="2" t="s">
        <v>498</v>
      </c>
      <c r="B459" s="2">
        <v>0.03804347826086957</v>
      </c>
      <c r="C459" s="2">
        <v>0.07142857142857142</v>
      </c>
      <c r="D459" s="2">
        <v>0.1578947368421053</v>
      </c>
      <c r="E459" s="2">
        <v>0</v>
      </c>
      <c r="F459" s="2">
        <v>0</v>
      </c>
      <c r="G459" s="2">
        <v>0</v>
      </c>
      <c r="H459" s="2">
        <v>0.6666666666666666</v>
      </c>
      <c r="I459" s="2">
        <v>0</v>
      </c>
      <c r="J459" s="2">
        <v>0</v>
      </c>
      <c r="K459" s="2">
        <v>0.1666666666666667</v>
      </c>
      <c r="L459" s="2">
        <v>0.2682926829268293</v>
      </c>
      <c r="M459" s="2">
        <v>0.03030303030303031</v>
      </c>
      <c r="N459" s="2">
        <v>0</v>
      </c>
      <c r="O459" s="2">
        <v>0</v>
      </c>
    </row>
    <row r="460" spans="1:15">
      <c r="A460" s="2" t="s">
        <v>499</v>
      </c>
      <c r="B460" s="2">
        <v>0.03804347826086957</v>
      </c>
      <c r="C460" s="2">
        <v>0.07142857142857142</v>
      </c>
      <c r="D460" s="2">
        <v>0.1578947368421053</v>
      </c>
      <c r="E460" s="2">
        <v>0</v>
      </c>
      <c r="F460" s="2">
        <v>0</v>
      </c>
      <c r="G460" s="2">
        <v>0</v>
      </c>
      <c r="H460" s="2">
        <v>0.6666666666666666</v>
      </c>
      <c r="I460" s="2">
        <v>0</v>
      </c>
      <c r="J460" s="2">
        <v>0</v>
      </c>
      <c r="K460" s="2">
        <v>0.1666666666666667</v>
      </c>
      <c r="L460" s="2">
        <v>0.2682926829268293</v>
      </c>
      <c r="M460" s="2">
        <v>0.03030303030303031</v>
      </c>
      <c r="N460" s="2">
        <v>0</v>
      </c>
      <c r="O460" s="2">
        <v>0</v>
      </c>
    </row>
    <row r="461" spans="1:15">
      <c r="A461" s="2" t="s">
        <v>500</v>
      </c>
      <c r="B461" s="2">
        <v>0.03804347826086957</v>
      </c>
      <c r="C461" s="2">
        <v>0.07142857142857142</v>
      </c>
      <c r="D461" s="2">
        <v>0.1578947368421053</v>
      </c>
      <c r="E461" s="2">
        <v>0</v>
      </c>
      <c r="F461" s="2">
        <v>0</v>
      </c>
      <c r="G461" s="2">
        <v>0</v>
      </c>
      <c r="H461" s="2">
        <v>0.6666666666666666</v>
      </c>
      <c r="I461" s="2">
        <v>0</v>
      </c>
      <c r="J461" s="2">
        <v>0</v>
      </c>
      <c r="K461" s="2">
        <v>0.1666666666666667</v>
      </c>
      <c r="L461" s="2">
        <v>0.2682926829268293</v>
      </c>
      <c r="M461" s="2">
        <v>0.03030303030303031</v>
      </c>
      <c r="N461" s="2">
        <v>0</v>
      </c>
      <c r="O461" s="2">
        <v>0</v>
      </c>
    </row>
    <row r="462" spans="1:15">
      <c r="A462" s="2" t="s">
        <v>501</v>
      </c>
      <c r="B462" s="2">
        <v>0.03804347826086957</v>
      </c>
      <c r="C462" s="2">
        <v>0.07142857142857142</v>
      </c>
      <c r="D462" s="2">
        <v>0.1578947368421053</v>
      </c>
      <c r="E462" s="2">
        <v>0</v>
      </c>
      <c r="F462" s="2">
        <v>0</v>
      </c>
      <c r="G462" s="2">
        <v>0</v>
      </c>
      <c r="H462" s="2">
        <v>0.6666666666666666</v>
      </c>
      <c r="I462" s="2">
        <v>0</v>
      </c>
      <c r="J462" s="2">
        <v>0</v>
      </c>
      <c r="K462" s="2">
        <v>0.1666666666666667</v>
      </c>
      <c r="L462" s="2">
        <v>0.2682926829268293</v>
      </c>
      <c r="M462" s="2">
        <v>0.03030303030303031</v>
      </c>
      <c r="N462" s="2">
        <v>0</v>
      </c>
      <c r="O462" s="2">
        <v>0</v>
      </c>
    </row>
    <row r="463" spans="1:15">
      <c r="A463" s="2" t="s">
        <v>502</v>
      </c>
      <c r="B463" s="2">
        <v>0.03804347826086957</v>
      </c>
      <c r="C463" s="2">
        <v>0.07142857142857142</v>
      </c>
      <c r="D463" s="2">
        <v>0.1578947368421053</v>
      </c>
      <c r="E463" s="2">
        <v>0</v>
      </c>
      <c r="F463" s="2">
        <v>0</v>
      </c>
      <c r="G463" s="2">
        <v>0</v>
      </c>
      <c r="H463" s="2">
        <v>0.6666666666666666</v>
      </c>
      <c r="I463" s="2">
        <v>0</v>
      </c>
      <c r="J463" s="2">
        <v>0</v>
      </c>
      <c r="K463" s="2">
        <v>0.1666666666666667</v>
      </c>
      <c r="L463" s="2">
        <v>0.2682926829268293</v>
      </c>
      <c r="M463" s="2">
        <v>0.03030303030303031</v>
      </c>
      <c r="N463" s="2">
        <v>0</v>
      </c>
      <c r="O463" s="2">
        <v>0</v>
      </c>
    </row>
    <row r="464" spans="1:15">
      <c r="A464" s="2" t="s">
        <v>503</v>
      </c>
      <c r="B464" s="2">
        <v>0.005434782608695652</v>
      </c>
      <c r="C464" s="2">
        <v>0</v>
      </c>
      <c r="D464" s="2">
        <v>0.05263157894736842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0.1666666666666667</v>
      </c>
      <c r="L464" s="2">
        <v>0.04878048780487805</v>
      </c>
      <c r="M464" s="2">
        <v>0</v>
      </c>
      <c r="N464" s="2">
        <v>0</v>
      </c>
      <c r="O464" s="2">
        <v>0</v>
      </c>
    </row>
    <row r="465" spans="1:15">
      <c r="A465" s="2" t="s">
        <v>504</v>
      </c>
      <c r="B465" s="2">
        <v>0</v>
      </c>
      <c r="C465" s="2">
        <v>0</v>
      </c>
      <c r="D465" s="2">
        <v>0.05263157894736842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0.1666666666666667</v>
      </c>
      <c r="L465" s="2">
        <v>0.03252032520325204</v>
      </c>
      <c r="M465" s="2">
        <v>0</v>
      </c>
      <c r="N465" s="2">
        <v>0</v>
      </c>
      <c r="O465" s="2">
        <v>0</v>
      </c>
    </row>
    <row r="466" spans="1:15">
      <c r="A466" s="2" t="s">
        <v>505</v>
      </c>
      <c r="B466" s="2">
        <v>0</v>
      </c>
      <c r="C466" s="2">
        <v>0</v>
      </c>
      <c r="D466" s="2">
        <v>0.05263157894736842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0.1666666666666667</v>
      </c>
      <c r="L466" s="2">
        <v>0.03252032520325204</v>
      </c>
      <c r="M466" s="2">
        <v>0</v>
      </c>
      <c r="N466" s="2">
        <v>0</v>
      </c>
      <c r="O466" s="2">
        <v>0</v>
      </c>
    </row>
    <row r="467" spans="1:15">
      <c r="A467" s="2" t="s">
        <v>506</v>
      </c>
      <c r="B467" s="2">
        <v>0.03804347826086957</v>
      </c>
      <c r="C467" s="2">
        <v>0.07142857142857142</v>
      </c>
      <c r="D467" s="2">
        <v>0.1578947368421053</v>
      </c>
      <c r="E467" s="2">
        <v>0</v>
      </c>
      <c r="F467" s="2">
        <v>0</v>
      </c>
      <c r="G467" s="2">
        <v>0</v>
      </c>
      <c r="H467" s="2">
        <v>0.6666666666666666</v>
      </c>
      <c r="I467" s="2">
        <v>0</v>
      </c>
      <c r="J467" s="2">
        <v>0</v>
      </c>
      <c r="K467" s="2">
        <v>0.1666666666666667</v>
      </c>
      <c r="L467" s="2">
        <v>0.2682926829268293</v>
      </c>
      <c r="M467" s="2">
        <v>0.03030303030303031</v>
      </c>
      <c r="N467" s="2">
        <v>0</v>
      </c>
      <c r="O467" s="2">
        <v>0</v>
      </c>
    </row>
    <row r="468" spans="1:15">
      <c r="A468" s="2" t="s">
        <v>507</v>
      </c>
      <c r="B468" s="2">
        <v>0.03804347826086957</v>
      </c>
      <c r="C468" s="2">
        <v>0.07142857142857142</v>
      </c>
      <c r="D468" s="2">
        <v>0.1578947368421053</v>
      </c>
      <c r="E468" s="2">
        <v>0</v>
      </c>
      <c r="F468" s="2">
        <v>0</v>
      </c>
      <c r="G468" s="2">
        <v>0</v>
      </c>
      <c r="H468" s="2">
        <v>0.6666666666666666</v>
      </c>
      <c r="I468" s="2">
        <v>0</v>
      </c>
      <c r="J468" s="2">
        <v>0</v>
      </c>
      <c r="K468" s="2">
        <v>0.1666666666666667</v>
      </c>
      <c r="L468" s="2">
        <v>0.2682926829268293</v>
      </c>
      <c r="M468" s="2">
        <v>0.03030303030303031</v>
      </c>
      <c r="N468" s="2">
        <v>0</v>
      </c>
      <c r="O468" s="2">
        <v>0</v>
      </c>
    </row>
    <row r="469" spans="1:15">
      <c r="A469" s="2" t="s">
        <v>508</v>
      </c>
      <c r="B469" s="2">
        <v>0.03804347826086957</v>
      </c>
      <c r="C469" s="2">
        <v>0.07142857142857142</v>
      </c>
      <c r="D469" s="2">
        <v>0.1578947368421053</v>
      </c>
      <c r="E469" s="2">
        <v>0</v>
      </c>
      <c r="F469" s="2">
        <v>0</v>
      </c>
      <c r="G469" s="2">
        <v>0</v>
      </c>
      <c r="H469" s="2">
        <v>0.6666666666666666</v>
      </c>
      <c r="I469" s="2">
        <v>0</v>
      </c>
      <c r="J469" s="2">
        <v>0</v>
      </c>
      <c r="K469" s="2">
        <v>0.1666666666666667</v>
      </c>
      <c r="L469" s="2">
        <v>0.2682926829268293</v>
      </c>
      <c r="M469" s="2">
        <v>0.03030303030303031</v>
      </c>
      <c r="N469" s="2">
        <v>0</v>
      </c>
      <c r="O469" s="2">
        <v>0</v>
      </c>
    </row>
    <row r="470" spans="1:15">
      <c r="A470" s="2" t="s">
        <v>509</v>
      </c>
      <c r="B470" s="2">
        <v>0.03804347826086957</v>
      </c>
      <c r="C470" s="2">
        <v>0.07142857142857142</v>
      </c>
      <c r="D470" s="2">
        <v>0.1578947368421053</v>
      </c>
      <c r="E470" s="2">
        <v>0</v>
      </c>
      <c r="F470" s="2">
        <v>0</v>
      </c>
      <c r="G470" s="2">
        <v>0</v>
      </c>
      <c r="H470" s="2">
        <v>0.6666666666666666</v>
      </c>
      <c r="I470" s="2">
        <v>0</v>
      </c>
      <c r="J470" s="2">
        <v>0</v>
      </c>
      <c r="K470" s="2">
        <v>0.1666666666666667</v>
      </c>
      <c r="L470" s="2">
        <v>0.2682926829268293</v>
      </c>
      <c r="M470" s="2">
        <v>0.03030303030303031</v>
      </c>
      <c r="N470" s="2">
        <v>0</v>
      </c>
      <c r="O470" s="2">
        <v>0</v>
      </c>
    </row>
    <row r="471" spans="1:15">
      <c r="A471" s="2" t="s">
        <v>510</v>
      </c>
      <c r="B471" s="2">
        <v>0.03804347826086957</v>
      </c>
      <c r="C471" s="2">
        <v>0.07142857142857142</v>
      </c>
      <c r="D471" s="2">
        <v>0.1578947368421053</v>
      </c>
      <c r="E471" s="2">
        <v>0</v>
      </c>
      <c r="F471" s="2">
        <v>0</v>
      </c>
      <c r="G471" s="2">
        <v>0</v>
      </c>
      <c r="H471" s="2">
        <v>0.6666666666666666</v>
      </c>
      <c r="I471" s="2">
        <v>0</v>
      </c>
      <c r="J471" s="2">
        <v>0</v>
      </c>
      <c r="K471" s="2">
        <v>0.1666666666666667</v>
      </c>
      <c r="L471" s="2">
        <v>0.2682926829268293</v>
      </c>
      <c r="M471" s="2">
        <v>0.03030303030303031</v>
      </c>
      <c r="N471" s="2">
        <v>0</v>
      </c>
      <c r="O471" s="2">
        <v>0</v>
      </c>
    </row>
    <row r="472" spans="1:15">
      <c r="A472" s="2" t="s">
        <v>511</v>
      </c>
      <c r="B472" s="2">
        <v>0.03804347826086957</v>
      </c>
      <c r="C472" s="2">
        <v>0.07142857142857142</v>
      </c>
      <c r="D472" s="2">
        <v>0.1578947368421053</v>
      </c>
      <c r="E472" s="2">
        <v>0</v>
      </c>
      <c r="F472" s="2">
        <v>0</v>
      </c>
      <c r="G472" s="2">
        <v>0</v>
      </c>
      <c r="H472" s="2">
        <v>0.6666666666666666</v>
      </c>
      <c r="I472" s="2">
        <v>0</v>
      </c>
      <c r="J472" s="2">
        <v>0</v>
      </c>
      <c r="K472" s="2">
        <v>0.1666666666666667</v>
      </c>
      <c r="L472" s="2">
        <v>0.2682926829268293</v>
      </c>
      <c r="M472" s="2">
        <v>0.03030303030303031</v>
      </c>
      <c r="N472" s="2">
        <v>0</v>
      </c>
      <c r="O472" s="2">
        <v>0</v>
      </c>
    </row>
    <row r="473" spans="1:15">
      <c r="A473" s="2" t="s">
        <v>512</v>
      </c>
      <c r="B473" s="2">
        <v>0.03804347826086957</v>
      </c>
      <c r="C473" s="2">
        <v>0.07142857142857142</v>
      </c>
      <c r="D473" s="2">
        <v>0.1578947368421053</v>
      </c>
      <c r="E473" s="2">
        <v>0</v>
      </c>
      <c r="F473" s="2">
        <v>0</v>
      </c>
      <c r="G473" s="2">
        <v>0</v>
      </c>
      <c r="H473" s="2">
        <v>0.6666666666666666</v>
      </c>
      <c r="I473" s="2">
        <v>0</v>
      </c>
      <c r="J473" s="2">
        <v>0</v>
      </c>
      <c r="K473" s="2">
        <v>0.1666666666666667</v>
      </c>
      <c r="L473" s="2">
        <v>0.2682926829268293</v>
      </c>
      <c r="M473" s="2">
        <v>0.03030303030303031</v>
      </c>
      <c r="N473" s="2">
        <v>0</v>
      </c>
      <c r="O473" s="2">
        <v>0</v>
      </c>
    </row>
    <row r="474" spans="1:15">
      <c r="A474" s="2" t="s">
        <v>513</v>
      </c>
      <c r="B474" s="2">
        <v>0.03804347826086957</v>
      </c>
      <c r="C474" s="2">
        <v>0.07142857142857142</v>
      </c>
      <c r="D474" s="2">
        <v>0.1578947368421053</v>
      </c>
      <c r="E474" s="2">
        <v>0</v>
      </c>
      <c r="F474" s="2">
        <v>0</v>
      </c>
      <c r="G474" s="2">
        <v>0</v>
      </c>
      <c r="H474" s="2">
        <v>0.6666666666666666</v>
      </c>
      <c r="I474" s="2">
        <v>0</v>
      </c>
      <c r="J474" s="2">
        <v>0</v>
      </c>
      <c r="K474" s="2">
        <v>0.1666666666666667</v>
      </c>
      <c r="L474" s="2">
        <v>0.2682926829268293</v>
      </c>
      <c r="M474" s="2">
        <v>0.03030303030303031</v>
      </c>
      <c r="N474" s="2">
        <v>0</v>
      </c>
      <c r="O474" s="2">
        <v>0</v>
      </c>
    </row>
    <row r="475" spans="1:15">
      <c r="A475" s="2" t="s">
        <v>514</v>
      </c>
      <c r="B475" s="2">
        <v>0.03804347826086957</v>
      </c>
      <c r="C475" s="2">
        <v>0.07142857142857142</v>
      </c>
      <c r="D475" s="2">
        <v>0.1578947368421053</v>
      </c>
      <c r="E475" s="2">
        <v>0</v>
      </c>
      <c r="F475" s="2">
        <v>0</v>
      </c>
      <c r="G475" s="2">
        <v>0</v>
      </c>
      <c r="H475" s="2">
        <v>0.6666666666666666</v>
      </c>
      <c r="I475" s="2">
        <v>0</v>
      </c>
      <c r="J475" s="2">
        <v>0</v>
      </c>
      <c r="K475" s="2">
        <v>0.1666666666666667</v>
      </c>
      <c r="L475" s="2">
        <v>0.2682926829268293</v>
      </c>
      <c r="M475" s="2">
        <v>0.03030303030303031</v>
      </c>
      <c r="N475" s="2">
        <v>0</v>
      </c>
      <c r="O475" s="2">
        <v>0</v>
      </c>
    </row>
    <row r="476" spans="1:15">
      <c r="A476" s="2" t="s">
        <v>515</v>
      </c>
      <c r="B476" s="2">
        <v>0.03804347826086957</v>
      </c>
      <c r="C476" s="2">
        <v>0.07142857142857142</v>
      </c>
      <c r="D476" s="2">
        <v>0.1578947368421053</v>
      </c>
      <c r="E476" s="2">
        <v>0</v>
      </c>
      <c r="F476" s="2">
        <v>0</v>
      </c>
      <c r="G476" s="2">
        <v>0</v>
      </c>
      <c r="H476" s="2">
        <v>0.6666666666666666</v>
      </c>
      <c r="I476" s="2">
        <v>0</v>
      </c>
      <c r="J476" s="2">
        <v>0</v>
      </c>
      <c r="K476" s="2">
        <v>0.1666666666666667</v>
      </c>
      <c r="L476" s="2">
        <v>0.2682926829268293</v>
      </c>
      <c r="M476" s="2">
        <v>0.03030303030303031</v>
      </c>
      <c r="N476" s="2">
        <v>0</v>
      </c>
      <c r="O476" s="2">
        <v>0</v>
      </c>
    </row>
    <row r="477" spans="1:15">
      <c r="A477" s="2" t="s">
        <v>516</v>
      </c>
      <c r="B477" s="2">
        <v>0.03804347826086957</v>
      </c>
      <c r="C477" s="2">
        <v>0.07142857142857142</v>
      </c>
      <c r="D477" s="2">
        <v>0.1578947368421053</v>
      </c>
      <c r="E477" s="2">
        <v>0</v>
      </c>
      <c r="F477" s="2">
        <v>0</v>
      </c>
      <c r="G477" s="2">
        <v>0</v>
      </c>
      <c r="H477" s="2">
        <v>0.6666666666666666</v>
      </c>
      <c r="I477" s="2">
        <v>0</v>
      </c>
      <c r="J477" s="2">
        <v>0</v>
      </c>
      <c r="K477" s="2">
        <v>0.1666666666666667</v>
      </c>
      <c r="L477" s="2">
        <v>0.2682926829268293</v>
      </c>
      <c r="M477" s="2">
        <v>0.03030303030303031</v>
      </c>
      <c r="N477" s="2">
        <v>0</v>
      </c>
      <c r="O477" s="2">
        <v>0</v>
      </c>
    </row>
    <row r="478" spans="1:15">
      <c r="A478" s="2" t="s">
        <v>517</v>
      </c>
      <c r="B478" s="2">
        <v>0.03804347826086957</v>
      </c>
      <c r="C478" s="2">
        <v>0.07142857142857142</v>
      </c>
      <c r="D478" s="2">
        <v>0.1578947368421053</v>
      </c>
      <c r="E478" s="2">
        <v>0</v>
      </c>
      <c r="F478" s="2">
        <v>0</v>
      </c>
      <c r="G478" s="2">
        <v>0</v>
      </c>
      <c r="H478" s="2">
        <v>0.6666666666666666</v>
      </c>
      <c r="I478" s="2">
        <v>0</v>
      </c>
      <c r="J478" s="2">
        <v>0</v>
      </c>
      <c r="K478" s="2">
        <v>0.1666666666666667</v>
      </c>
      <c r="L478" s="2">
        <v>0.2682926829268293</v>
      </c>
      <c r="M478" s="2">
        <v>0.03030303030303031</v>
      </c>
      <c r="N478" s="2">
        <v>0</v>
      </c>
      <c r="O478" s="2">
        <v>0</v>
      </c>
    </row>
    <row r="479" spans="1:15">
      <c r="A479" s="2" t="s">
        <v>518</v>
      </c>
      <c r="B479" s="2">
        <v>0.03804347826086957</v>
      </c>
      <c r="C479" s="2">
        <v>0.07142857142857142</v>
      </c>
      <c r="D479" s="2">
        <v>0.1578947368421053</v>
      </c>
      <c r="E479" s="2">
        <v>0</v>
      </c>
      <c r="F479" s="2">
        <v>0</v>
      </c>
      <c r="G479" s="2">
        <v>0</v>
      </c>
      <c r="H479" s="2">
        <v>0.6666666666666666</v>
      </c>
      <c r="I479" s="2">
        <v>0</v>
      </c>
      <c r="J479" s="2">
        <v>0</v>
      </c>
      <c r="K479" s="2">
        <v>0.1666666666666667</v>
      </c>
      <c r="L479" s="2">
        <v>0.2682926829268293</v>
      </c>
      <c r="M479" s="2">
        <v>0.03030303030303031</v>
      </c>
      <c r="N479" s="2">
        <v>0</v>
      </c>
      <c r="O479" s="2">
        <v>0</v>
      </c>
    </row>
    <row r="480" spans="1:15">
      <c r="A480" s="2" t="s">
        <v>519</v>
      </c>
      <c r="B480" s="2">
        <v>0.03804347826086957</v>
      </c>
      <c r="C480" s="2">
        <v>0.07142857142857142</v>
      </c>
      <c r="D480" s="2">
        <v>0.1578947368421053</v>
      </c>
      <c r="E480" s="2">
        <v>0</v>
      </c>
      <c r="F480" s="2">
        <v>0</v>
      </c>
      <c r="G480" s="2">
        <v>0</v>
      </c>
      <c r="H480" s="2">
        <v>0.6666666666666666</v>
      </c>
      <c r="I480" s="2">
        <v>0</v>
      </c>
      <c r="J480" s="2">
        <v>0</v>
      </c>
      <c r="K480" s="2">
        <v>0.1666666666666667</v>
      </c>
      <c r="L480" s="2">
        <v>0.2682926829268293</v>
      </c>
      <c r="M480" s="2">
        <v>0.03030303030303031</v>
      </c>
      <c r="N480" s="2">
        <v>0</v>
      </c>
      <c r="O480" s="2">
        <v>0</v>
      </c>
    </row>
    <row r="481" spans="1:15">
      <c r="A481" s="2" t="s">
        <v>520</v>
      </c>
      <c r="B481" s="2">
        <v>0.03804347826086957</v>
      </c>
      <c r="C481" s="2">
        <v>0.07142857142857142</v>
      </c>
      <c r="D481" s="2">
        <v>0.1578947368421053</v>
      </c>
      <c r="E481" s="2">
        <v>0</v>
      </c>
      <c r="F481" s="2">
        <v>0</v>
      </c>
      <c r="G481" s="2">
        <v>0</v>
      </c>
      <c r="H481" s="2">
        <v>0.6666666666666666</v>
      </c>
      <c r="I481" s="2">
        <v>0</v>
      </c>
      <c r="J481" s="2">
        <v>0</v>
      </c>
      <c r="K481" s="2">
        <v>0.1666666666666667</v>
      </c>
      <c r="L481" s="2">
        <v>0.2682926829268293</v>
      </c>
      <c r="M481" s="2">
        <v>0.03030303030303031</v>
      </c>
      <c r="N481" s="2">
        <v>0</v>
      </c>
      <c r="O481" s="2">
        <v>0</v>
      </c>
    </row>
    <row r="482" spans="1:15">
      <c r="A482" s="2" t="s">
        <v>521</v>
      </c>
      <c r="B482" s="2">
        <v>0.03804347826086957</v>
      </c>
      <c r="C482" s="2">
        <v>0.07142857142857142</v>
      </c>
      <c r="D482" s="2">
        <v>0.1578947368421053</v>
      </c>
      <c r="E482" s="2">
        <v>0</v>
      </c>
      <c r="F482" s="2">
        <v>0</v>
      </c>
      <c r="G482" s="2">
        <v>0</v>
      </c>
      <c r="H482" s="2">
        <v>0.6666666666666666</v>
      </c>
      <c r="I482" s="2">
        <v>0</v>
      </c>
      <c r="J482" s="2">
        <v>0</v>
      </c>
      <c r="K482" s="2">
        <v>0.1666666666666667</v>
      </c>
      <c r="L482" s="2">
        <v>0.2682926829268293</v>
      </c>
      <c r="M482" s="2">
        <v>0.03030303030303031</v>
      </c>
      <c r="N482" s="2">
        <v>0</v>
      </c>
      <c r="O482" s="2">
        <v>0</v>
      </c>
    </row>
    <row r="483" spans="1:15">
      <c r="A483" s="2" t="s">
        <v>522</v>
      </c>
      <c r="B483" s="2">
        <v>0.03804347826086957</v>
      </c>
      <c r="C483" s="2">
        <v>0.07142857142857142</v>
      </c>
      <c r="D483" s="2">
        <v>0.1578947368421053</v>
      </c>
      <c r="E483" s="2">
        <v>0</v>
      </c>
      <c r="F483" s="2">
        <v>0</v>
      </c>
      <c r="G483" s="2">
        <v>0</v>
      </c>
      <c r="H483" s="2">
        <v>0.6666666666666666</v>
      </c>
      <c r="I483" s="2">
        <v>0</v>
      </c>
      <c r="J483" s="2">
        <v>0</v>
      </c>
      <c r="K483" s="2">
        <v>0.1666666666666667</v>
      </c>
      <c r="L483" s="2">
        <v>0.2682926829268293</v>
      </c>
      <c r="M483" s="2">
        <v>0.03030303030303031</v>
      </c>
      <c r="N483" s="2">
        <v>0</v>
      </c>
      <c r="O483" s="2">
        <v>0</v>
      </c>
    </row>
    <row r="484" spans="1:15">
      <c r="A484" s="2" t="s">
        <v>523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0.1666666666666667</v>
      </c>
      <c r="L484" s="2">
        <v>0.01626016260162602</v>
      </c>
      <c r="M484" s="2">
        <v>0</v>
      </c>
      <c r="N484" s="2">
        <v>0</v>
      </c>
      <c r="O484" s="2">
        <v>0</v>
      </c>
    </row>
    <row r="485" spans="1:15">
      <c r="A485" s="2" t="s">
        <v>524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0.1666666666666667</v>
      </c>
      <c r="L485" s="2">
        <v>0.01626016260162602</v>
      </c>
      <c r="M485" s="2">
        <v>0</v>
      </c>
      <c r="N485" s="2">
        <v>0</v>
      </c>
      <c r="O485" s="2">
        <v>0</v>
      </c>
    </row>
    <row r="486" spans="1:15">
      <c r="A486" s="2" t="s">
        <v>525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0.1666666666666667</v>
      </c>
      <c r="L486" s="2">
        <v>0.01626016260162602</v>
      </c>
      <c r="M486" s="2">
        <v>0</v>
      </c>
      <c r="N486" s="2">
        <v>0</v>
      </c>
      <c r="O486" s="2">
        <v>0</v>
      </c>
    </row>
    <row r="487" spans="1:15">
      <c r="A487" s="2" t="s">
        <v>526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</row>
  </sheetData>
  <autoFilter ref="A1:O1"/>
  <conditionalFormatting sqref="B2:O487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8"/>
  <sheetViews>
    <sheetView workbookViewId="0"/>
  </sheetViews>
  <sheetFormatPr defaultRowHeight="15"/>
  <cols>
    <col min="1" max="1" width="50.7109375" customWidth="1"/>
  </cols>
  <sheetData>
    <row r="1" spans="1:15">
      <c r="A1" s="3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3" t="s">
        <v>41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</row>
    <row r="3" spans="1:15">
      <c r="A3" s="3" t="s">
        <v>42</v>
      </c>
      <c r="B3" s="3">
        <v>0.67</v>
      </c>
      <c r="C3" s="3">
        <v>0.57</v>
      </c>
      <c r="D3" s="3">
        <v>0.47</v>
      </c>
      <c r="E3" s="3">
        <v>0.67</v>
      </c>
      <c r="F3" s="3">
        <v>1</v>
      </c>
      <c r="G3" s="3">
        <v>0</v>
      </c>
      <c r="H3" s="3">
        <v>0.33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3" t="s">
        <v>43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</row>
    <row r="5" spans="1:15">
      <c r="A5" s="3" t="s">
        <v>44</v>
      </c>
      <c r="B5" s="3">
        <v>0.85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</row>
    <row r="6" spans="1:15">
      <c r="A6" s="3" t="s">
        <v>45</v>
      </c>
      <c r="B6" s="3">
        <v>0.48</v>
      </c>
      <c r="C6" s="3">
        <v>0.57</v>
      </c>
      <c r="D6" s="3">
        <v>0.68</v>
      </c>
      <c r="E6" s="3">
        <v>0.33</v>
      </c>
      <c r="F6" s="3">
        <v>0</v>
      </c>
      <c r="G6" s="3">
        <v>1</v>
      </c>
      <c r="H6" s="3">
        <v>0.67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</row>
    <row r="7" spans="1:15">
      <c r="A7" s="3" t="s">
        <v>46</v>
      </c>
      <c r="B7" s="3">
        <v>0.48</v>
      </c>
      <c r="C7" s="3">
        <v>0.57</v>
      </c>
      <c r="D7" s="3">
        <v>0.68</v>
      </c>
      <c r="E7" s="3">
        <v>0.33</v>
      </c>
      <c r="F7" s="3">
        <v>0</v>
      </c>
      <c r="G7" s="3">
        <v>1</v>
      </c>
      <c r="H7" s="3">
        <v>0.67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</row>
    <row r="8" spans="1:15">
      <c r="A8" s="3" t="s">
        <v>47</v>
      </c>
      <c r="B8" s="3">
        <v>0.48</v>
      </c>
      <c r="C8" s="3">
        <v>0.57</v>
      </c>
      <c r="D8" s="3">
        <v>0.68</v>
      </c>
      <c r="E8" s="3">
        <v>0.33</v>
      </c>
      <c r="F8" s="3">
        <v>0</v>
      </c>
      <c r="G8" s="3">
        <v>1</v>
      </c>
      <c r="H8" s="3">
        <v>0.67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15">
      <c r="A9" s="3" t="s">
        <v>48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0.99</v>
      </c>
      <c r="M9" s="3">
        <v>1</v>
      </c>
      <c r="N9" s="3">
        <v>1</v>
      </c>
      <c r="O9" s="3">
        <v>1</v>
      </c>
    </row>
    <row r="10" spans="1:15">
      <c r="A10" s="3" t="s">
        <v>49</v>
      </c>
      <c r="B10" s="3">
        <v>0.97</v>
      </c>
      <c r="C10" s="3">
        <v>1.14</v>
      </c>
      <c r="D10" s="3">
        <v>1.37</v>
      </c>
      <c r="E10" s="3">
        <v>0.67</v>
      </c>
      <c r="F10" s="3">
        <v>0</v>
      </c>
      <c r="G10" s="3">
        <v>2</v>
      </c>
      <c r="H10" s="3">
        <v>1.33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</row>
    <row r="11" spans="1:15">
      <c r="A11" s="3" t="s">
        <v>50</v>
      </c>
      <c r="B11" s="3">
        <v>0.97</v>
      </c>
      <c r="C11" s="3">
        <v>1.14</v>
      </c>
      <c r="D11" s="3">
        <v>1.37</v>
      </c>
      <c r="E11" s="3">
        <v>0.67</v>
      </c>
      <c r="F11" s="3">
        <v>0</v>
      </c>
      <c r="G11" s="3">
        <v>2</v>
      </c>
      <c r="H11" s="3">
        <v>1.33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</row>
    <row r="12" spans="1:15">
      <c r="A12" s="3" t="s">
        <v>51</v>
      </c>
      <c r="B12" s="3">
        <v>0.15</v>
      </c>
      <c r="C12" s="3">
        <v>0.14</v>
      </c>
      <c r="D12" s="3">
        <v>0.16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3" t="s">
        <v>52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0.67</v>
      </c>
      <c r="I13" s="3">
        <v>0</v>
      </c>
      <c r="J13" s="3">
        <v>0</v>
      </c>
      <c r="K13" s="3">
        <v>0</v>
      </c>
      <c r="L13" s="3">
        <v>0.02</v>
      </c>
      <c r="M13" s="3">
        <v>0</v>
      </c>
      <c r="N13" s="3">
        <v>0</v>
      </c>
      <c r="O13" s="3">
        <v>0</v>
      </c>
    </row>
    <row r="14" spans="1:15">
      <c r="A14" s="3" t="s">
        <v>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0.67</v>
      </c>
      <c r="I14" s="3">
        <v>0</v>
      </c>
      <c r="J14" s="3">
        <v>0</v>
      </c>
      <c r="K14" s="3">
        <v>0</v>
      </c>
      <c r="L14" s="3">
        <v>0.02</v>
      </c>
      <c r="M14" s="3">
        <v>1.42</v>
      </c>
      <c r="N14" s="3">
        <v>3.73</v>
      </c>
      <c r="O14" s="3">
        <v>6</v>
      </c>
    </row>
    <row r="15" spans="1:15">
      <c r="A15" s="3" t="s">
        <v>54</v>
      </c>
      <c r="B15" s="3">
        <v>0.8</v>
      </c>
      <c r="C15" s="3">
        <v>1.14</v>
      </c>
      <c r="D15" s="3">
        <v>0.79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3" t="s">
        <v>55</v>
      </c>
      <c r="B16" s="3">
        <v>2.5</v>
      </c>
      <c r="C16" s="3">
        <v>4</v>
      </c>
      <c r="D16" s="3">
        <v>2.32</v>
      </c>
      <c r="E16" s="3">
        <v>1.83</v>
      </c>
      <c r="F16" s="3">
        <v>0</v>
      </c>
      <c r="G16" s="3">
        <v>8</v>
      </c>
      <c r="H16" s="3">
        <v>0.67</v>
      </c>
      <c r="I16" s="3">
        <v>2</v>
      </c>
      <c r="J16" s="3">
        <v>5.56</v>
      </c>
      <c r="K16" s="3">
        <v>4</v>
      </c>
      <c r="L16" s="3">
        <v>3.72</v>
      </c>
      <c r="M16" s="3">
        <v>6.61</v>
      </c>
      <c r="N16" s="3">
        <v>3.73</v>
      </c>
      <c r="O16" s="3">
        <v>6</v>
      </c>
    </row>
    <row r="17" spans="1:15">
      <c r="A17" s="3" t="s">
        <v>56</v>
      </c>
      <c r="B17" s="3">
        <v>2.5</v>
      </c>
      <c r="C17" s="3">
        <v>4</v>
      </c>
      <c r="D17" s="3">
        <v>2.32</v>
      </c>
      <c r="E17" s="3">
        <v>1.83</v>
      </c>
      <c r="F17" s="3">
        <v>0</v>
      </c>
      <c r="G17" s="3">
        <v>8</v>
      </c>
      <c r="H17" s="3">
        <v>0</v>
      </c>
      <c r="I17" s="3">
        <v>2</v>
      </c>
      <c r="J17" s="3">
        <v>5.56</v>
      </c>
      <c r="K17" s="3">
        <v>4</v>
      </c>
      <c r="L17" s="3">
        <v>3.69</v>
      </c>
      <c r="M17" s="3">
        <v>6</v>
      </c>
      <c r="N17" s="3">
        <v>3.27</v>
      </c>
      <c r="O17" s="3">
        <v>4</v>
      </c>
    </row>
    <row r="18" spans="1:15">
      <c r="A18" s="3" t="s">
        <v>57</v>
      </c>
      <c r="B18" s="3">
        <v>2.5</v>
      </c>
      <c r="C18" s="3">
        <v>4</v>
      </c>
      <c r="D18" s="3">
        <v>2.32</v>
      </c>
      <c r="E18" s="3">
        <v>1.83</v>
      </c>
      <c r="F18" s="3">
        <v>0</v>
      </c>
      <c r="G18" s="3">
        <v>8</v>
      </c>
      <c r="H18" s="3">
        <v>0.67</v>
      </c>
      <c r="I18" s="3">
        <v>2</v>
      </c>
      <c r="J18" s="3">
        <v>5.56</v>
      </c>
      <c r="K18" s="3">
        <v>4</v>
      </c>
      <c r="L18" s="3">
        <v>3.72</v>
      </c>
      <c r="M18" s="3">
        <v>6.61</v>
      </c>
      <c r="N18" s="3">
        <v>3.73</v>
      </c>
      <c r="O18" s="3">
        <v>6</v>
      </c>
    </row>
    <row r="19" spans="1:15">
      <c r="A19" s="3" t="s">
        <v>58</v>
      </c>
      <c r="B19" s="3">
        <v>2.5</v>
      </c>
      <c r="C19" s="3">
        <v>4</v>
      </c>
      <c r="D19" s="3">
        <v>2.32</v>
      </c>
      <c r="E19" s="3">
        <v>1.83</v>
      </c>
      <c r="F19" s="3">
        <v>0</v>
      </c>
      <c r="G19" s="3">
        <v>8</v>
      </c>
      <c r="H19" s="3">
        <v>0</v>
      </c>
      <c r="I19" s="3">
        <v>2</v>
      </c>
      <c r="J19" s="3">
        <v>5.56</v>
      </c>
      <c r="K19" s="3">
        <v>4</v>
      </c>
      <c r="L19" s="3">
        <v>3.69</v>
      </c>
      <c r="M19" s="3">
        <v>6.61</v>
      </c>
      <c r="N19" s="3">
        <v>3.73</v>
      </c>
      <c r="O19" s="3">
        <v>6</v>
      </c>
    </row>
    <row r="20" spans="1:15">
      <c r="A20" s="3" t="s">
        <v>59</v>
      </c>
      <c r="B20" s="3">
        <v>2.5</v>
      </c>
      <c r="C20" s="3">
        <v>4</v>
      </c>
      <c r="D20" s="3">
        <v>2.32</v>
      </c>
      <c r="E20" s="3">
        <v>1.83</v>
      </c>
      <c r="F20" s="3">
        <v>0</v>
      </c>
      <c r="G20" s="3">
        <v>8</v>
      </c>
      <c r="H20" s="3">
        <v>0.67</v>
      </c>
      <c r="I20" s="3">
        <v>2</v>
      </c>
      <c r="J20" s="3">
        <v>5.56</v>
      </c>
      <c r="K20" s="3">
        <v>4</v>
      </c>
      <c r="L20" s="3">
        <v>3.72</v>
      </c>
      <c r="M20" s="3">
        <v>6.61</v>
      </c>
      <c r="N20" s="3">
        <v>3.73</v>
      </c>
      <c r="O20" s="3">
        <v>6</v>
      </c>
    </row>
    <row r="21" spans="1:15">
      <c r="A21" s="3" t="s">
        <v>60</v>
      </c>
      <c r="B21" s="3">
        <v>2.5</v>
      </c>
      <c r="C21" s="3">
        <v>4</v>
      </c>
      <c r="D21" s="3">
        <v>2.32</v>
      </c>
      <c r="E21" s="3">
        <v>1.83</v>
      </c>
      <c r="F21" s="3">
        <v>0</v>
      </c>
      <c r="G21" s="3">
        <v>8</v>
      </c>
      <c r="H21" s="3">
        <v>0.67</v>
      </c>
      <c r="I21" s="3">
        <v>2</v>
      </c>
      <c r="J21" s="3">
        <v>5.56</v>
      </c>
      <c r="K21" s="3">
        <v>4</v>
      </c>
      <c r="L21" s="3">
        <v>3.72</v>
      </c>
      <c r="M21" s="3">
        <v>6.61</v>
      </c>
      <c r="N21" s="3">
        <v>3.73</v>
      </c>
      <c r="O21" s="3">
        <v>6</v>
      </c>
    </row>
    <row r="22" spans="1:15">
      <c r="A22" s="3" t="s">
        <v>61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0.67</v>
      </c>
      <c r="I22" s="3">
        <v>0</v>
      </c>
      <c r="J22" s="3">
        <v>0</v>
      </c>
      <c r="K22" s="3">
        <v>0</v>
      </c>
      <c r="L22" s="3">
        <v>0.02</v>
      </c>
      <c r="M22" s="3">
        <v>0</v>
      </c>
      <c r="N22" s="3">
        <v>0</v>
      </c>
      <c r="O22" s="3">
        <v>0</v>
      </c>
    </row>
    <row r="23" spans="1:15">
      <c r="A23" s="3" t="s">
        <v>62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0.67</v>
      </c>
      <c r="I23" s="3">
        <v>0</v>
      </c>
      <c r="J23" s="3">
        <v>0</v>
      </c>
      <c r="K23" s="3">
        <v>0</v>
      </c>
      <c r="L23" s="3">
        <v>0.02</v>
      </c>
      <c r="M23" s="3">
        <v>0</v>
      </c>
      <c r="N23" s="3">
        <v>0</v>
      </c>
      <c r="O23" s="3">
        <v>0</v>
      </c>
    </row>
    <row r="24" spans="1:15">
      <c r="A24" s="3" t="s">
        <v>63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0.67</v>
      </c>
      <c r="I24" s="3">
        <v>0</v>
      </c>
      <c r="J24" s="3">
        <v>0</v>
      </c>
      <c r="K24" s="3">
        <v>0</v>
      </c>
      <c r="L24" s="3">
        <v>0.02</v>
      </c>
      <c r="M24" s="3">
        <v>0</v>
      </c>
      <c r="N24" s="3">
        <v>0</v>
      </c>
      <c r="O24" s="3">
        <v>0</v>
      </c>
    </row>
    <row r="25" spans="1:15">
      <c r="A25" s="3" t="s">
        <v>64</v>
      </c>
      <c r="B25" s="3">
        <v>0.21</v>
      </c>
      <c r="C25" s="3">
        <v>0.36</v>
      </c>
      <c r="D25" s="3">
        <v>0.05</v>
      </c>
      <c r="E25" s="3">
        <v>0.17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3" t="s">
        <v>65</v>
      </c>
      <c r="B26" s="3">
        <v>0.58</v>
      </c>
      <c r="C26" s="3">
        <v>0.71</v>
      </c>
      <c r="D26" s="3">
        <v>0.16</v>
      </c>
      <c r="E26" s="3">
        <v>0.33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3" t="s">
        <v>66</v>
      </c>
      <c r="B27" s="3">
        <v>0.58</v>
      </c>
      <c r="C27" s="3">
        <v>0.71</v>
      </c>
      <c r="D27" s="3">
        <v>0.16</v>
      </c>
      <c r="E27" s="3">
        <v>0.33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3" t="s">
        <v>67</v>
      </c>
      <c r="B28" s="3">
        <v>0.58</v>
      </c>
      <c r="C28" s="3">
        <v>0.71</v>
      </c>
      <c r="D28" s="3">
        <v>0.16</v>
      </c>
      <c r="E28" s="3">
        <v>0.33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3" t="s">
        <v>68</v>
      </c>
      <c r="B29" s="3">
        <v>0.58</v>
      </c>
      <c r="C29" s="3">
        <v>0.71</v>
      </c>
      <c r="D29" s="3">
        <v>0.16</v>
      </c>
      <c r="E29" s="3">
        <v>0.33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3" t="s">
        <v>69</v>
      </c>
      <c r="B30" s="3">
        <v>0.58</v>
      </c>
      <c r="C30" s="3">
        <v>0.71</v>
      </c>
      <c r="D30" s="3">
        <v>0.16</v>
      </c>
      <c r="E30" s="3">
        <v>0.33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3" t="s">
        <v>70</v>
      </c>
      <c r="B31" s="3">
        <v>0.58</v>
      </c>
      <c r="C31" s="3">
        <v>0.71</v>
      </c>
      <c r="D31" s="3">
        <v>0.16</v>
      </c>
      <c r="E31" s="3">
        <v>0.33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3" t="s">
        <v>71</v>
      </c>
      <c r="B32" s="3">
        <v>0.58</v>
      </c>
      <c r="C32" s="3">
        <v>0.21</v>
      </c>
      <c r="D32" s="3">
        <v>0.16</v>
      </c>
      <c r="E32" s="3">
        <v>0.33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3" t="s">
        <v>72</v>
      </c>
      <c r="B33" s="3">
        <v>0.67</v>
      </c>
      <c r="C33" s="3">
        <v>0.57</v>
      </c>
      <c r="D33" s="3">
        <v>0.47</v>
      </c>
      <c r="E33" s="3">
        <v>0.67</v>
      </c>
      <c r="F33" s="3">
        <v>1</v>
      </c>
      <c r="G33" s="3">
        <v>0</v>
      </c>
      <c r="H33" s="3">
        <v>0.33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3" t="s">
        <v>73</v>
      </c>
      <c r="B34" s="3">
        <v>0.08</v>
      </c>
      <c r="C34" s="3">
        <v>0.14</v>
      </c>
      <c r="D34" s="3">
        <v>0.16</v>
      </c>
      <c r="E34" s="3">
        <v>0.33</v>
      </c>
      <c r="F34" s="3">
        <v>0</v>
      </c>
      <c r="G34" s="3">
        <v>1</v>
      </c>
      <c r="H34" s="3">
        <v>0</v>
      </c>
      <c r="I34" s="3">
        <v>0.33</v>
      </c>
      <c r="J34" s="3">
        <v>0.33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3" t="s">
        <v>74</v>
      </c>
      <c r="B35" s="3">
        <v>0.28</v>
      </c>
      <c r="C35" s="3">
        <v>0.5</v>
      </c>
      <c r="D35" s="3">
        <v>0.47</v>
      </c>
      <c r="E35" s="3">
        <v>0</v>
      </c>
      <c r="F35" s="3">
        <v>0</v>
      </c>
      <c r="G35" s="3">
        <v>0</v>
      </c>
      <c r="H35" s="3">
        <v>0.67</v>
      </c>
      <c r="I35" s="3">
        <v>0.67</v>
      </c>
      <c r="J35" s="3">
        <v>0.67</v>
      </c>
      <c r="K35" s="3">
        <v>0.92</v>
      </c>
      <c r="L35" s="3">
        <v>1.07</v>
      </c>
      <c r="M35" s="3">
        <v>1.24</v>
      </c>
      <c r="N35" s="3">
        <v>1</v>
      </c>
      <c r="O35" s="3">
        <v>1</v>
      </c>
    </row>
    <row r="36" spans="1:15">
      <c r="A36" s="3" t="s">
        <v>75</v>
      </c>
      <c r="B36" s="3">
        <v>0.01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0.02</v>
      </c>
      <c r="M36" s="3">
        <v>0</v>
      </c>
      <c r="N36" s="3">
        <v>0</v>
      </c>
      <c r="O36" s="3">
        <v>0</v>
      </c>
    </row>
    <row r="37" spans="1:15">
      <c r="A37" s="3" t="s">
        <v>76</v>
      </c>
      <c r="B37" s="3">
        <v>0</v>
      </c>
      <c r="C37" s="3">
        <v>0</v>
      </c>
      <c r="D37" s="3">
        <v>0.11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0.02</v>
      </c>
      <c r="M37" s="3">
        <v>0</v>
      </c>
      <c r="N37" s="3">
        <v>0</v>
      </c>
      <c r="O37" s="3">
        <v>0</v>
      </c>
    </row>
    <row r="38" spans="1:15">
      <c r="A38" s="3" t="s">
        <v>77</v>
      </c>
      <c r="B38" s="3">
        <v>0.62</v>
      </c>
      <c r="C38" s="3">
        <v>0.57</v>
      </c>
      <c r="D38" s="3">
        <v>0.26</v>
      </c>
      <c r="E38" s="3">
        <v>0.67</v>
      </c>
      <c r="F38" s="3">
        <v>1</v>
      </c>
      <c r="G38" s="3">
        <v>0</v>
      </c>
      <c r="H38" s="3">
        <v>0.33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3" t="s">
        <v>78</v>
      </c>
      <c r="B39" s="3">
        <v>0.36</v>
      </c>
      <c r="C39" s="3">
        <v>0.43</v>
      </c>
      <c r="D39" s="3">
        <v>0.32</v>
      </c>
      <c r="E39" s="3">
        <v>0.67</v>
      </c>
      <c r="F39" s="3">
        <v>1</v>
      </c>
      <c r="G39" s="3">
        <v>0</v>
      </c>
      <c r="H39" s="3">
        <v>0.33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3" t="s">
        <v>79</v>
      </c>
      <c r="B40" s="3">
        <v>0.36</v>
      </c>
      <c r="C40" s="3">
        <v>0.43</v>
      </c>
      <c r="D40" s="3">
        <v>0.32</v>
      </c>
      <c r="E40" s="3">
        <v>0.67</v>
      </c>
      <c r="F40" s="3">
        <v>1</v>
      </c>
      <c r="G40" s="3">
        <v>0</v>
      </c>
      <c r="H40" s="3">
        <v>0.33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3" t="s">
        <v>80</v>
      </c>
      <c r="B41" s="3">
        <v>0.36</v>
      </c>
      <c r="C41" s="3">
        <v>0.43</v>
      </c>
      <c r="D41" s="3">
        <v>0.32</v>
      </c>
      <c r="E41" s="3">
        <v>0.67</v>
      </c>
      <c r="F41" s="3">
        <v>1</v>
      </c>
      <c r="G41" s="3">
        <v>0</v>
      </c>
      <c r="H41" s="3">
        <v>0.33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3" t="s">
        <v>81</v>
      </c>
      <c r="B42" s="3">
        <v>0.73</v>
      </c>
      <c r="C42" s="3">
        <v>0.86</v>
      </c>
      <c r="D42" s="3">
        <v>0.63</v>
      </c>
      <c r="E42" s="3">
        <v>1.33</v>
      </c>
      <c r="F42" s="3">
        <v>2</v>
      </c>
      <c r="G42" s="3">
        <v>0</v>
      </c>
      <c r="H42" s="3">
        <v>0.67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3" t="s">
        <v>82</v>
      </c>
      <c r="B43" s="3">
        <v>0.73</v>
      </c>
      <c r="C43" s="3">
        <v>0.86</v>
      </c>
      <c r="D43" s="3">
        <v>0.63</v>
      </c>
      <c r="E43" s="3">
        <v>1.33</v>
      </c>
      <c r="F43" s="3">
        <v>2</v>
      </c>
      <c r="G43" s="3">
        <v>0</v>
      </c>
      <c r="H43" s="3">
        <v>0.67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3" t="s">
        <v>83</v>
      </c>
      <c r="B44" s="3">
        <v>0.06</v>
      </c>
      <c r="C44" s="3">
        <v>0.14</v>
      </c>
      <c r="D44" s="3">
        <v>0.16</v>
      </c>
      <c r="E44" s="3">
        <v>0</v>
      </c>
      <c r="F44" s="3">
        <v>0</v>
      </c>
      <c r="G44" s="3">
        <v>0</v>
      </c>
      <c r="H44" s="3">
        <v>0</v>
      </c>
      <c r="I44" s="3">
        <v>0.33</v>
      </c>
      <c r="J44" s="3">
        <v>0.22</v>
      </c>
      <c r="K44" s="3">
        <v>0</v>
      </c>
      <c r="L44" s="3">
        <v>0.02</v>
      </c>
      <c r="M44" s="3">
        <v>0.03</v>
      </c>
      <c r="N44" s="3">
        <v>0</v>
      </c>
      <c r="O44" s="3">
        <v>0</v>
      </c>
    </row>
    <row r="45" spans="1:15">
      <c r="A45" s="3" t="s">
        <v>84</v>
      </c>
      <c r="B45" s="3">
        <v>2.19</v>
      </c>
      <c r="C45" s="3">
        <v>6.29</v>
      </c>
      <c r="D45" s="3">
        <v>1.74</v>
      </c>
      <c r="E45" s="3">
        <v>0</v>
      </c>
      <c r="F45" s="3">
        <v>0</v>
      </c>
      <c r="G45" s="3">
        <v>0</v>
      </c>
      <c r="H45" s="3">
        <v>0</v>
      </c>
      <c r="I45" s="3">
        <v>1.33</v>
      </c>
      <c r="J45" s="3">
        <v>0.67</v>
      </c>
      <c r="K45" s="3">
        <v>1.33</v>
      </c>
      <c r="L45" s="3">
        <v>4.39</v>
      </c>
      <c r="M45" s="3">
        <v>8.91</v>
      </c>
      <c r="N45" s="3">
        <v>0.2</v>
      </c>
      <c r="O45" s="3">
        <v>7</v>
      </c>
    </row>
    <row r="46" spans="1:15">
      <c r="A46" s="3" t="s">
        <v>85</v>
      </c>
      <c r="B46" s="3">
        <v>0.18</v>
      </c>
      <c r="C46" s="3">
        <v>0.36</v>
      </c>
      <c r="D46" s="3">
        <v>0.11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0.33</v>
      </c>
      <c r="L46" s="3">
        <v>0.4</v>
      </c>
      <c r="M46" s="3">
        <v>1</v>
      </c>
      <c r="N46" s="3">
        <v>0.07000000000000001</v>
      </c>
      <c r="O46" s="3">
        <v>2</v>
      </c>
    </row>
    <row r="47" spans="1:15">
      <c r="A47" s="3" t="s">
        <v>86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0.64</v>
      </c>
      <c r="N47" s="3">
        <v>0</v>
      </c>
      <c r="O47" s="3">
        <v>0</v>
      </c>
    </row>
    <row r="48" spans="1:15">
      <c r="A48" s="3" t="s">
        <v>87</v>
      </c>
      <c r="B48" s="3">
        <v>0.1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3" t="s">
        <v>88</v>
      </c>
      <c r="B49" s="3">
        <v>0.85</v>
      </c>
      <c r="C49" s="3">
        <v>0.86</v>
      </c>
      <c r="D49" s="3">
        <v>0.84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1.87</v>
      </c>
      <c r="O49" s="3">
        <v>2</v>
      </c>
    </row>
    <row r="50" spans="1:15">
      <c r="A50" s="3" t="s">
        <v>89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0.87</v>
      </c>
      <c r="O50" s="3">
        <v>1</v>
      </c>
    </row>
    <row r="51" spans="1:15">
      <c r="A51" s="3" t="s">
        <v>90</v>
      </c>
      <c r="B51" s="3">
        <v>2.44</v>
      </c>
      <c r="C51" s="3">
        <v>2.43</v>
      </c>
      <c r="D51" s="3">
        <v>0.95</v>
      </c>
      <c r="E51" s="3">
        <v>6.17</v>
      </c>
      <c r="F51" s="3">
        <v>4</v>
      </c>
      <c r="G51" s="3">
        <v>0</v>
      </c>
      <c r="H51" s="3">
        <v>0.33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3" t="s">
        <v>91</v>
      </c>
      <c r="B52" s="3">
        <v>2.44</v>
      </c>
      <c r="C52" s="3">
        <v>2.43</v>
      </c>
      <c r="D52" s="3">
        <v>0.95</v>
      </c>
      <c r="E52" s="3">
        <v>6.17</v>
      </c>
      <c r="F52" s="3">
        <v>4</v>
      </c>
      <c r="G52" s="3">
        <v>0</v>
      </c>
      <c r="H52" s="3">
        <v>0.33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3" t="s">
        <v>92</v>
      </c>
      <c r="B53" s="3">
        <v>3.8</v>
      </c>
      <c r="C53" s="3">
        <v>5.64</v>
      </c>
      <c r="D53" s="3">
        <v>2</v>
      </c>
      <c r="E53" s="3">
        <v>8.33</v>
      </c>
      <c r="F53" s="3">
        <v>4</v>
      </c>
      <c r="G53" s="3">
        <v>5</v>
      </c>
      <c r="H53" s="3">
        <v>1.67</v>
      </c>
      <c r="I53" s="3">
        <v>4</v>
      </c>
      <c r="J53" s="3">
        <v>1.89</v>
      </c>
      <c r="K53" s="3">
        <v>4</v>
      </c>
      <c r="L53" s="3">
        <v>3.44</v>
      </c>
      <c r="M53" s="3">
        <v>5.24</v>
      </c>
      <c r="N53" s="3">
        <v>3.73</v>
      </c>
      <c r="O53" s="3">
        <v>3</v>
      </c>
    </row>
    <row r="54" spans="1:15">
      <c r="A54" s="3" t="s">
        <v>93</v>
      </c>
      <c r="B54" s="3">
        <v>3.73</v>
      </c>
      <c r="C54" s="3">
        <v>5.64</v>
      </c>
      <c r="D54" s="3">
        <v>2.16</v>
      </c>
      <c r="E54" s="3">
        <v>8.33</v>
      </c>
      <c r="F54" s="3">
        <v>4</v>
      </c>
      <c r="G54" s="3">
        <v>5</v>
      </c>
      <c r="H54" s="3">
        <v>1.67</v>
      </c>
      <c r="I54" s="3">
        <v>4</v>
      </c>
      <c r="J54" s="3">
        <v>1.89</v>
      </c>
      <c r="K54" s="3">
        <v>3.67</v>
      </c>
      <c r="L54" s="3">
        <v>3.41</v>
      </c>
      <c r="M54" s="3">
        <v>5.18</v>
      </c>
      <c r="N54" s="3">
        <v>3.67</v>
      </c>
      <c r="O54" s="3">
        <v>3</v>
      </c>
    </row>
    <row r="55" spans="1:15">
      <c r="A55" s="3" t="s">
        <v>94</v>
      </c>
      <c r="B55" s="3">
        <v>3.75</v>
      </c>
      <c r="C55" s="3">
        <v>5.5</v>
      </c>
      <c r="D55" s="3">
        <v>2.11</v>
      </c>
      <c r="E55" s="3">
        <v>7.33</v>
      </c>
      <c r="F55" s="3">
        <v>3</v>
      </c>
      <c r="G55" s="3">
        <v>4</v>
      </c>
      <c r="H55" s="3">
        <v>1.67</v>
      </c>
      <c r="I55" s="3">
        <v>3</v>
      </c>
      <c r="J55" s="3">
        <v>1.89</v>
      </c>
      <c r="K55" s="3">
        <v>3.67</v>
      </c>
      <c r="L55" s="3">
        <v>3.37</v>
      </c>
      <c r="M55" s="3">
        <v>4.94</v>
      </c>
      <c r="N55" s="3">
        <v>2.6</v>
      </c>
      <c r="O55" s="3">
        <v>3</v>
      </c>
    </row>
    <row r="56" spans="1:15">
      <c r="A56" s="3" t="s">
        <v>95</v>
      </c>
      <c r="B56" s="3">
        <v>3.58</v>
      </c>
      <c r="C56" s="3">
        <v>5.57</v>
      </c>
      <c r="D56" s="3">
        <v>2.11</v>
      </c>
      <c r="E56" s="3">
        <v>7</v>
      </c>
      <c r="F56" s="3">
        <v>4</v>
      </c>
      <c r="G56" s="3">
        <v>4</v>
      </c>
      <c r="H56" s="3">
        <v>1.67</v>
      </c>
      <c r="I56" s="3">
        <v>4</v>
      </c>
      <c r="J56" s="3">
        <v>1.67</v>
      </c>
      <c r="K56" s="3">
        <v>3.33</v>
      </c>
      <c r="L56" s="3">
        <v>3.31</v>
      </c>
      <c r="M56" s="3">
        <v>4.73</v>
      </c>
      <c r="N56" s="3">
        <v>3.47</v>
      </c>
      <c r="O56" s="3">
        <v>3</v>
      </c>
    </row>
    <row r="57" spans="1:15">
      <c r="A57" s="3" t="s">
        <v>96</v>
      </c>
      <c r="B57" s="3">
        <v>3.57</v>
      </c>
      <c r="C57" s="3">
        <v>5.64</v>
      </c>
      <c r="D57" s="3">
        <v>2</v>
      </c>
      <c r="E57" s="3">
        <v>7.83</v>
      </c>
      <c r="F57" s="3">
        <v>4</v>
      </c>
      <c r="G57" s="3">
        <v>5</v>
      </c>
      <c r="H57" s="3">
        <v>1.67</v>
      </c>
      <c r="I57" s="3">
        <v>4</v>
      </c>
      <c r="J57" s="3">
        <v>1.89</v>
      </c>
      <c r="K57" s="3">
        <v>3.5</v>
      </c>
      <c r="L57" s="3">
        <v>3.33</v>
      </c>
      <c r="M57" s="3">
        <v>4.94</v>
      </c>
      <c r="N57" s="3">
        <v>3.67</v>
      </c>
      <c r="O57" s="3">
        <v>3</v>
      </c>
    </row>
    <row r="58" spans="1:15">
      <c r="A58" s="3" t="s">
        <v>97</v>
      </c>
      <c r="B58" s="3">
        <v>4.86</v>
      </c>
      <c r="C58" s="3">
        <v>7.71</v>
      </c>
      <c r="D58" s="3">
        <v>2.84</v>
      </c>
      <c r="E58" s="3">
        <v>9.17</v>
      </c>
      <c r="F58" s="3">
        <v>4</v>
      </c>
      <c r="G58" s="3">
        <v>6</v>
      </c>
      <c r="H58" s="3">
        <v>2.33</v>
      </c>
      <c r="I58" s="3">
        <v>4</v>
      </c>
      <c r="J58" s="3">
        <v>4.11</v>
      </c>
      <c r="K58" s="3">
        <v>5.25</v>
      </c>
      <c r="L58" s="3">
        <v>4.43</v>
      </c>
      <c r="M58" s="3">
        <v>6.67</v>
      </c>
      <c r="N58" s="3">
        <v>4.93</v>
      </c>
      <c r="O58" s="3">
        <v>5</v>
      </c>
    </row>
    <row r="59" spans="1:15">
      <c r="A59" s="3" t="s">
        <v>98</v>
      </c>
      <c r="B59" s="3">
        <v>8.050000000000001</v>
      </c>
      <c r="C59" s="3">
        <v>11.79</v>
      </c>
      <c r="D59" s="3">
        <v>4.26</v>
      </c>
      <c r="E59" s="3">
        <v>16.33</v>
      </c>
      <c r="F59" s="3">
        <v>5</v>
      </c>
      <c r="G59" s="3">
        <v>10</v>
      </c>
      <c r="H59" s="3">
        <v>3.33</v>
      </c>
      <c r="I59" s="3">
        <v>7</v>
      </c>
      <c r="J59" s="3">
        <v>5</v>
      </c>
      <c r="K59" s="3">
        <v>7.58</v>
      </c>
      <c r="L59" s="3">
        <v>8.859999999999999</v>
      </c>
      <c r="M59" s="3">
        <v>10.55</v>
      </c>
      <c r="N59" s="3">
        <v>8.07</v>
      </c>
      <c r="O59" s="3">
        <v>6</v>
      </c>
    </row>
    <row r="60" spans="1:15">
      <c r="A60" s="3" t="s">
        <v>99</v>
      </c>
      <c r="B60" s="3">
        <v>4.42</v>
      </c>
      <c r="C60" s="3">
        <v>6.64</v>
      </c>
      <c r="D60" s="3">
        <v>2.37</v>
      </c>
      <c r="E60" s="3">
        <v>9.83</v>
      </c>
      <c r="F60" s="3">
        <v>4</v>
      </c>
      <c r="G60" s="3">
        <v>5</v>
      </c>
      <c r="H60" s="3">
        <v>1.67</v>
      </c>
      <c r="I60" s="3">
        <v>4</v>
      </c>
      <c r="J60" s="3">
        <v>3.33</v>
      </c>
      <c r="K60" s="3">
        <v>4.42</v>
      </c>
      <c r="L60" s="3">
        <v>4.79</v>
      </c>
      <c r="M60" s="3">
        <v>5.88</v>
      </c>
      <c r="N60" s="3">
        <v>4.67</v>
      </c>
      <c r="O60" s="3">
        <v>3</v>
      </c>
    </row>
    <row r="61" spans="1:15">
      <c r="A61" s="3" t="s">
        <v>100</v>
      </c>
      <c r="B61" s="3">
        <v>0.6</v>
      </c>
      <c r="C61" s="3">
        <v>2.21</v>
      </c>
      <c r="D61" s="3">
        <v>0.68</v>
      </c>
      <c r="E61" s="3">
        <v>1.5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0.67</v>
      </c>
      <c r="L61" s="3">
        <v>0.59</v>
      </c>
      <c r="M61" s="3">
        <v>1.3</v>
      </c>
      <c r="N61" s="3">
        <v>1.53</v>
      </c>
      <c r="O61" s="3">
        <v>0</v>
      </c>
    </row>
    <row r="62" spans="1:15">
      <c r="A62" s="3" t="s">
        <v>101</v>
      </c>
      <c r="B62" s="3">
        <v>4.11</v>
      </c>
      <c r="C62" s="3">
        <v>6.57</v>
      </c>
      <c r="D62" s="3">
        <v>2.16</v>
      </c>
      <c r="E62" s="3">
        <v>4.33</v>
      </c>
      <c r="F62" s="3">
        <v>4</v>
      </c>
      <c r="G62" s="3">
        <v>4</v>
      </c>
      <c r="H62" s="3">
        <v>1.67</v>
      </c>
      <c r="I62" s="3">
        <v>6</v>
      </c>
      <c r="J62" s="3">
        <v>2</v>
      </c>
      <c r="K62" s="3">
        <v>3.33</v>
      </c>
      <c r="L62" s="3">
        <v>3.63</v>
      </c>
      <c r="M62" s="3">
        <v>5.48</v>
      </c>
      <c r="N62" s="3">
        <v>3.8</v>
      </c>
      <c r="O62" s="3">
        <v>4</v>
      </c>
    </row>
    <row r="63" spans="1:15">
      <c r="A63" s="3" t="s">
        <v>102</v>
      </c>
      <c r="B63" s="3">
        <v>2.87</v>
      </c>
      <c r="C63" s="3">
        <v>2.79</v>
      </c>
      <c r="D63" s="3">
        <v>1</v>
      </c>
      <c r="E63" s="3">
        <v>6.17</v>
      </c>
      <c r="F63" s="3">
        <v>4</v>
      </c>
      <c r="G63" s="3">
        <v>0</v>
      </c>
      <c r="H63" s="3">
        <v>0.33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3" t="s">
        <v>103</v>
      </c>
      <c r="B64" s="3">
        <v>4.42</v>
      </c>
      <c r="C64" s="3">
        <v>6.64</v>
      </c>
      <c r="D64" s="3">
        <v>2.37</v>
      </c>
      <c r="E64" s="3">
        <v>9.83</v>
      </c>
      <c r="F64" s="3">
        <v>4</v>
      </c>
      <c r="G64" s="3">
        <v>5</v>
      </c>
      <c r="H64" s="3">
        <v>1.67</v>
      </c>
      <c r="I64" s="3">
        <v>4</v>
      </c>
      <c r="J64" s="3">
        <v>3.33</v>
      </c>
      <c r="K64" s="3">
        <v>4.42</v>
      </c>
      <c r="L64" s="3">
        <v>4.79</v>
      </c>
      <c r="M64" s="3">
        <v>5.88</v>
      </c>
      <c r="N64" s="3">
        <v>4.67</v>
      </c>
      <c r="O64" s="3">
        <v>3</v>
      </c>
    </row>
    <row r="65" spans="1:15">
      <c r="A65" s="3" t="s">
        <v>104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0.47</v>
      </c>
      <c r="O65" s="3">
        <v>0</v>
      </c>
    </row>
    <row r="66" spans="1:15">
      <c r="A66" s="3" t="s">
        <v>105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0.47</v>
      </c>
      <c r="O66" s="3">
        <v>0</v>
      </c>
    </row>
    <row r="67" spans="1:15">
      <c r="A67" s="3" t="s">
        <v>106</v>
      </c>
      <c r="B67" s="3">
        <v>0.84</v>
      </c>
      <c r="C67" s="3">
        <v>0.86</v>
      </c>
      <c r="D67" s="3">
        <v>0.63</v>
      </c>
      <c r="E67" s="3">
        <v>0.67</v>
      </c>
      <c r="F67" s="3">
        <v>1</v>
      </c>
      <c r="G67" s="3">
        <v>0</v>
      </c>
      <c r="H67" s="3">
        <v>0.33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3" t="s">
        <v>107</v>
      </c>
      <c r="B68" s="3">
        <v>0.84</v>
      </c>
      <c r="C68" s="3">
        <v>0.86</v>
      </c>
      <c r="D68" s="3">
        <v>0.53</v>
      </c>
      <c r="E68" s="3">
        <v>0.67</v>
      </c>
      <c r="F68" s="3">
        <v>1</v>
      </c>
      <c r="G68" s="3">
        <v>0</v>
      </c>
      <c r="H68" s="3">
        <v>0.33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3" t="s">
        <v>108</v>
      </c>
      <c r="B69" s="3">
        <v>1.55</v>
      </c>
      <c r="C69" s="3">
        <v>1.71</v>
      </c>
      <c r="D69" s="3">
        <v>1.53</v>
      </c>
      <c r="E69" s="3">
        <v>1</v>
      </c>
      <c r="F69" s="3">
        <v>1</v>
      </c>
      <c r="G69" s="3">
        <v>1</v>
      </c>
      <c r="H69" s="3">
        <v>1.67</v>
      </c>
      <c r="I69" s="3">
        <v>1.33</v>
      </c>
      <c r="J69" s="3">
        <v>1.22</v>
      </c>
      <c r="K69" s="3">
        <v>1.42</v>
      </c>
      <c r="L69" s="3">
        <v>2.89</v>
      </c>
      <c r="M69" s="3">
        <v>2.79</v>
      </c>
      <c r="N69" s="3">
        <v>1.2</v>
      </c>
      <c r="O69" s="3">
        <v>1</v>
      </c>
    </row>
    <row r="70" spans="1:15">
      <c r="A70" s="3" t="s">
        <v>109</v>
      </c>
      <c r="B70" s="3">
        <v>1.53</v>
      </c>
      <c r="C70" s="3">
        <v>1.71</v>
      </c>
      <c r="D70" s="3">
        <v>1.53</v>
      </c>
      <c r="E70" s="3">
        <v>1</v>
      </c>
      <c r="F70" s="3">
        <v>1</v>
      </c>
      <c r="G70" s="3">
        <v>1</v>
      </c>
      <c r="H70" s="3">
        <v>1.67</v>
      </c>
      <c r="I70" s="3">
        <v>1.33</v>
      </c>
      <c r="J70" s="3">
        <v>1.22</v>
      </c>
      <c r="K70" s="3">
        <v>1.25</v>
      </c>
      <c r="L70" s="3">
        <v>2.89</v>
      </c>
      <c r="M70" s="3">
        <v>2.79</v>
      </c>
      <c r="N70" s="3">
        <v>1.2</v>
      </c>
      <c r="O70" s="3">
        <v>1</v>
      </c>
    </row>
    <row r="71" spans="1:15">
      <c r="A71" s="3" t="s">
        <v>110</v>
      </c>
      <c r="B71" s="3">
        <v>1.07</v>
      </c>
      <c r="C71" s="3">
        <v>1</v>
      </c>
      <c r="D71" s="3">
        <v>0.84</v>
      </c>
      <c r="E71" s="3">
        <v>0.67</v>
      </c>
      <c r="F71" s="3">
        <v>0</v>
      </c>
      <c r="G71" s="3">
        <v>0</v>
      </c>
      <c r="H71" s="3">
        <v>1</v>
      </c>
      <c r="I71" s="3">
        <v>0.33</v>
      </c>
      <c r="J71" s="3">
        <v>0.44</v>
      </c>
      <c r="K71" s="3">
        <v>0.42</v>
      </c>
      <c r="L71" s="3">
        <v>1.91</v>
      </c>
      <c r="M71" s="3">
        <v>1.79</v>
      </c>
      <c r="N71" s="3">
        <v>0.07000000000000001</v>
      </c>
      <c r="O71" s="3">
        <v>0</v>
      </c>
    </row>
    <row r="72" spans="1:15">
      <c r="A72" s="3" t="s">
        <v>111</v>
      </c>
      <c r="B72" s="3">
        <v>2.46</v>
      </c>
      <c r="C72" s="3">
        <v>2.86</v>
      </c>
      <c r="D72" s="3">
        <v>2.79</v>
      </c>
      <c r="E72" s="3">
        <v>1.67</v>
      </c>
      <c r="F72" s="3">
        <v>1</v>
      </c>
      <c r="G72" s="3">
        <v>3</v>
      </c>
      <c r="H72" s="3">
        <v>3</v>
      </c>
      <c r="I72" s="3">
        <v>3.33</v>
      </c>
      <c r="J72" s="3">
        <v>3.11</v>
      </c>
      <c r="K72" s="3">
        <v>3.25</v>
      </c>
      <c r="L72" s="3">
        <v>5.88</v>
      </c>
      <c r="M72" s="3">
        <v>5.67</v>
      </c>
      <c r="N72" s="3">
        <v>3.2</v>
      </c>
      <c r="O72" s="3">
        <v>3</v>
      </c>
    </row>
    <row r="73" spans="1:15">
      <c r="A73" s="3" t="s">
        <v>112</v>
      </c>
      <c r="B73" s="3">
        <v>1.51</v>
      </c>
      <c r="C73" s="3">
        <v>1.71</v>
      </c>
      <c r="D73" s="3">
        <v>1.42</v>
      </c>
      <c r="E73" s="3">
        <v>1</v>
      </c>
      <c r="F73" s="3">
        <v>1</v>
      </c>
      <c r="G73" s="3">
        <v>1</v>
      </c>
      <c r="H73" s="3">
        <v>1.67</v>
      </c>
      <c r="I73" s="3">
        <v>1.33</v>
      </c>
      <c r="J73" s="3">
        <v>1.22</v>
      </c>
      <c r="K73" s="3">
        <v>1.25</v>
      </c>
      <c r="L73" s="3">
        <v>2.89</v>
      </c>
      <c r="M73" s="3">
        <v>2.79</v>
      </c>
      <c r="N73" s="3">
        <v>1.2</v>
      </c>
      <c r="O73" s="3">
        <v>1</v>
      </c>
    </row>
    <row r="74" spans="1:15">
      <c r="A74" s="3" t="s">
        <v>113</v>
      </c>
      <c r="B74" s="3">
        <v>2.01</v>
      </c>
      <c r="C74" s="3">
        <v>2.21</v>
      </c>
      <c r="D74" s="3">
        <v>1.89</v>
      </c>
      <c r="E74" s="3">
        <v>1</v>
      </c>
      <c r="F74" s="3">
        <v>1</v>
      </c>
      <c r="G74" s="3">
        <v>1</v>
      </c>
      <c r="H74" s="3">
        <v>2</v>
      </c>
      <c r="I74" s="3">
        <v>1.33</v>
      </c>
      <c r="J74" s="3">
        <v>2</v>
      </c>
      <c r="K74" s="3">
        <v>1.83</v>
      </c>
      <c r="L74" s="3">
        <v>3.26</v>
      </c>
      <c r="M74" s="3">
        <v>3.27</v>
      </c>
      <c r="N74" s="3">
        <v>1.53</v>
      </c>
      <c r="O74" s="3">
        <v>1</v>
      </c>
    </row>
    <row r="75" spans="1:15">
      <c r="A75" s="3" t="s">
        <v>114</v>
      </c>
      <c r="B75" s="3">
        <v>2.12</v>
      </c>
      <c r="C75" s="3">
        <v>2.21</v>
      </c>
      <c r="D75" s="3">
        <v>1.68</v>
      </c>
      <c r="E75" s="3">
        <v>1.33</v>
      </c>
      <c r="F75" s="3">
        <v>2</v>
      </c>
      <c r="G75" s="3">
        <v>0</v>
      </c>
      <c r="H75" s="3">
        <v>2</v>
      </c>
      <c r="I75" s="3">
        <v>0.67</v>
      </c>
      <c r="J75" s="3">
        <v>0.78</v>
      </c>
      <c r="K75" s="3">
        <v>1.08</v>
      </c>
      <c r="L75" s="3">
        <v>1.82</v>
      </c>
      <c r="M75" s="3">
        <v>1.82</v>
      </c>
      <c r="N75" s="3">
        <v>0.8</v>
      </c>
      <c r="O75" s="3">
        <v>0</v>
      </c>
    </row>
    <row r="76" spans="1:15">
      <c r="A76" s="3" t="s">
        <v>115</v>
      </c>
      <c r="B76" s="3">
        <v>1.1</v>
      </c>
      <c r="C76" s="3">
        <v>1.14</v>
      </c>
      <c r="D76" s="3">
        <v>0.84</v>
      </c>
      <c r="E76" s="3">
        <v>0.67</v>
      </c>
      <c r="F76" s="3">
        <v>1</v>
      </c>
      <c r="G76" s="3">
        <v>0</v>
      </c>
      <c r="H76" s="3">
        <v>1</v>
      </c>
      <c r="I76" s="3">
        <v>0.33</v>
      </c>
      <c r="J76" s="3">
        <v>0.78</v>
      </c>
      <c r="K76" s="3">
        <v>0.58</v>
      </c>
      <c r="L76" s="3">
        <v>0.9399999999999999</v>
      </c>
      <c r="M76" s="3">
        <v>0.9399999999999999</v>
      </c>
      <c r="N76" s="3">
        <v>0.47</v>
      </c>
      <c r="O76" s="3">
        <v>0</v>
      </c>
    </row>
    <row r="77" spans="1:15">
      <c r="A77" s="3" t="s">
        <v>116</v>
      </c>
      <c r="B77" s="3">
        <v>0.65</v>
      </c>
      <c r="C77" s="3">
        <v>0.64</v>
      </c>
      <c r="D77" s="3">
        <v>0.89</v>
      </c>
      <c r="E77" s="3">
        <v>1</v>
      </c>
      <c r="F77" s="3">
        <v>1</v>
      </c>
      <c r="G77" s="3">
        <v>1</v>
      </c>
      <c r="H77" s="3">
        <v>0.67</v>
      </c>
      <c r="I77" s="3">
        <v>1</v>
      </c>
      <c r="J77" s="3">
        <v>1.22</v>
      </c>
      <c r="K77" s="3">
        <v>1.08</v>
      </c>
      <c r="L77" s="3">
        <v>2.03</v>
      </c>
      <c r="M77" s="3">
        <v>2</v>
      </c>
      <c r="N77" s="3">
        <v>1</v>
      </c>
      <c r="O77" s="3">
        <v>1</v>
      </c>
    </row>
    <row r="78" spans="1:15">
      <c r="A78" s="3" t="s">
        <v>117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0.99</v>
      </c>
      <c r="M78" s="3">
        <v>0.88</v>
      </c>
      <c r="N78" s="3">
        <v>0</v>
      </c>
      <c r="O78" s="3">
        <v>0</v>
      </c>
    </row>
    <row r="79" spans="1:15">
      <c r="A79" s="3" t="s">
        <v>118</v>
      </c>
      <c r="B79" s="3">
        <v>1.66</v>
      </c>
      <c r="C79" s="3">
        <v>1.79</v>
      </c>
      <c r="D79" s="3">
        <v>1.42</v>
      </c>
      <c r="E79" s="3">
        <v>1.67</v>
      </c>
      <c r="F79" s="3">
        <v>1</v>
      </c>
      <c r="G79" s="3">
        <v>1</v>
      </c>
      <c r="H79" s="3">
        <v>1.67</v>
      </c>
      <c r="I79" s="3">
        <v>1.33</v>
      </c>
      <c r="J79" s="3">
        <v>1.22</v>
      </c>
      <c r="K79" s="3">
        <v>1.25</v>
      </c>
      <c r="L79" s="3">
        <v>3.98</v>
      </c>
      <c r="M79" s="3">
        <v>3.85</v>
      </c>
      <c r="N79" s="3">
        <v>1.13</v>
      </c>
      <c r="O79" s="3">
        <v>1</v>
      </c>
    </row>
    <row r="80" spans="1:15">
      <c r="A80" s="3" t="s">
        <v>119</v>
      </c>
      <c r="B80" s="3">
        <v>1.29</v>
      </c>
      <c r="C80" s="3">
        <v>1.36</v>
      </c>
      <c r="D80" s="3">
        <v>1.05</v>
      </c>
      <c r="E80" s="3">
        <v>1.67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2.98</v>
      </c>
      <c r="M80" s="3">
        <v>2.76</v>
      </c>
      <c r="N80" s="3">
        <v>1</v>
      </c>
      <c r="O80" s="3">
        <v>1</v>
      </c>
    </row>
    <row r="81" spans="1:15">
      <c r="A81" s="3" t="s">
        <v>120</v>
      </c>
      <c r="B81" s="3">
        <v>0.48</v>
      </c>
      <c r="C81" s="3">
        <v>0.57</v>
      </c>
      <c r="D81" s="3">
        <v>0.68</v>
      </c>
      <c r="E81" s="3">
        <v>0.33</v>
      </c>
      <c r="F81" s="3">
        <v>0</v>
      </c>
      <c r="G81" s="3">
        <v>1</v>
      </c>
      <c r="H81" s="3">
        <v>0.67</v>
      </c>
      <c r="I81" s="3">
        <v>1</v>
      </c>
      <c r="J81" s="3">
        <v>1</v>
      </c>
      <c r="K81" s="3">
        <v>1</v>
      </c>
      <c r="L81" s="3">
        <v>1.99</v>
      </c>
      <c r="M81" s="3">
        <v>1.88</v>
      </c>
      <c r="N81" s="3">
        <v>1</v>
      </c>
      <c r="O81" s="3">
        <v>1</v>
      </c>
    </row>
    <row r="82" spans="1:15">
      <c r="A82" s="3" t="s">
        <v>121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0.03</v>
      </c>
      <c r="N82" s="3">
        <v>0.07000000000000001</v>
      </c>
      <c r="O82" s="3">
        <v>0</v>
      </c>
    </row>
    <row r="83" spans="1:15">
      <c r="A83" s="3" t="s">
        <v>122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0.03</v>
      </c>
      <c r="N83" s="3">
        <v>0.07000000000000001</v>
      </c>
      <c r="O83" s="3">
        <v>0</v>
      </c>
    </row>
    <row r="84" spans="1:15">
      <c r="A84" s="3" t="s">
        <v>123</v>
      </c>
      <c r="B84" s="3">
        <v>0.67</v>
      </c>
      <c r="C84" s="3">
        <v>0.57</v>
      </c>
      <c r="D84" s="3">
        <v>0.47</v>
      </c>
      <c r="E84" s="3">
        <v>0.67</v>
      </c>
      <c r="F84" s="3">
        <v>1</v>
      </c>
      <c r="G84" s="3">
        <v>0</v>
      </c>
      <c r="H84" s="3">
        <v>0.33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3" t="s">
        <v>124</v>
      </c>
      <c r="B85" s="3">
        <v>0.57</v>
      </c>
      <c r="C85" s="3">
        <v>0.43</v>
      </c>
      <c r="D85" s="3">
        <v>0.42</v>
      </c>
      <c r="E85" s="3">
        <v>0.67</v>
      </c>
      <c r="F85" s="3">
        <v>1</v>
      </c>
      <c r="G85" s="3">
        <v>0</v>
      </c>
      <c r="H85" s="3">
        <v>0.33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3" t="s">
        <v>125</v>
      </c>
      <c r="B86" s="3">
        <v>0.38</v>
      </c>
      <c r="C86" s="3">
        <v>0.64</v>
      </c>
      <c r="D86" s="3">
        <v>0.63</v>
      </c>
      <c r="E86" s="3">
        <v>1</v>
      </c>
      <c r="F86" s="3">
        <v>1</v>
      </c>
      <c r="G86" s="3">
        <v>0</v>
      </c>
      <c r="H86" s="3">
        <v>0</v>
      </c>
      <c r="I86" s="3">
        <v>1</v>
      </c>
      <c r="J86" s="3">
        <v>0.11</v>
      </c>
      <c r="K86" s="3">
        <v>0.08</v>
      </c>
      <c r="L86" s="3">
        <v>0.36</v>
      </c>
      <c r="M86" s="3">
        <v>0.55</v>
      </c>
      <c r="N86" s="3">
        <v>0.67</v>
      </c>
      <c r="O86" s="3">
        <v>1</v>
      </c>
    </row>
    <row r="87" spans="1:15">
      <c r="A87" s="3" t="s">
        <v>126</v>
      </c>
      <c r="B87" s="3">
        <v>0.38</v>
      </c>
      <c r="C87" s="3">
        <v>0.64</v>
      </c>
      <c r="D87" s="3">
        <v>0.63</v>
      </c>
      <c r="E87" s="3">
        <v>1</v>
      </c>
      <c r="F87" s="3">
        <v>1</v>
      </c>
      <c r="G87" s="3">
        <v>0</v>
      </c>
      <c r="H87" s="3">
        <v>0</v>
      </c>
      <c r="I87" s="3">
        <v>1</v>
      </c>
      <c r="J87" s="3">
        <v>0.11</v>
      </c>
      <c r="K87" s="3">
        <v>0.08</v>
      </c>
      <c r="L87" s="3">
        <v>0.36</v>
      </c>
      <c r="M87" s="3">
        <v>0.55</v>
      </c>
      <c r="N87" s="3">
        <v>0.67</v>
      </c>
      <c r="O87" s="3">
        <v>1</v>
      </c>
    </row>
    <row r="88" spans="1:15">
      <c r="A88" s="3" t="s">
        <v>127</v>
      </c>
      <c r="B88" s="3">
        <v>0.38</v>
      </c>
      <c r="C88" s="3">
        <v>0.64</v>
      </c>
      <c r="D88" s="3">
        <v>0.63</v>
      </c>
      <c r="E88" s="3">
        <v>1</v>
      </c>
      <c r="F88" s="3">
        <v>1</v>
      </c>
      <c r="G88" s="3">
        <v>0</v>
      </c>
      <c r="H88" s="3">
        <v>0</v>
      </c>
      <c r="I88" s="3">
        <v>1</v>
      </c>
      <c r="J88" s="3">
        <v>0.11</v>
      </c>
      <c r="K88" s="3">
        <v>0.08</v>
      </c>
      <c r="L88" s="3">
        <v>0.36</v>
      </c>
      <c r="M88" s="3">
        <v>0.55</v>
      </c>
      <c r="N88" s="3">
        <v>0.67</v>
      </c>
      <c r="O88" s="3">
        <v>1</v>
      </c>
    </row>
    <row r="89" spans="1:15">
      <c r="A89" s="3" t="s">
        <v>128</v>
      </c>
      <c r="B89" s="3">
        <v>0.45</v>
      </c>
      <c r="C89" s="3">
        <v>0.57</v>
      </c>
      <c r="D89" s="3">
        <v>0.95</v>
      </c>
      <c r="E89" s="3">
        <v>1</v>
      </c>
      <c r="F89" s="3">
        <v>1</v>
      </c>
      <c r="G89" s="3">
        <v>0</v>
      </c>
      <c r="H89" s="3">
        <v>0.33</v>
      </c>
      <c r="I89" s="3">
        <v>1</v>
      </c>
      <c r="J89" s="3">
        <v>0.5600000000000001</v>
      </c>
      <c r="K89" s="3">
        <v>0.83</v>
      </c>
      <c r="L89" s="3">
        <v>0.89</v>
      </c>
      <c r="M89" s="3">
        <v>0.91</v>
      </c>
      <c r="N89" s="3">
        <v>0.87</v>
      </c>
      <c r="O89" s="3">
        <v>1</v>
      </c>
    </row>
    <row r="90" spans="1:15">
      <c r="A90" s="3" t="s">
        <v>129</v>
      </c>
      <c r="B90" s="3">
        <v>0.45</v>
      </c>
      <c r="C90" s="3">
        <v>0.57</v>
      </c>
      <c r="D90" s="3">
        <v>0.95</v>
      </c>
      <c r="E90" s="3">
        <v>1</v>
      </c>
      <c r="F90" s="3">
        <v>1</v>
      </c>
      <c r="G90" s="3">
        <v>0</v>
      </c>
      <c r="H90" s="3">
        <v>0.33</v>
      </c>
      <c r="I90" s="3">
        <v>1</v>
      </c>
      <c r="J90" s="3">
        <v>0.5600000000000001</v>
      </c>
      <c r="K90" s="3">
        <v>0.83</v>
      </c>
      <c r="L90" s="3">
        <v>0.89</v>
      </c>
      <c r="M90" s="3">
        <v>0.91</v>
      </c>
      <c r="N90" s="3">
        <v>0.87</v>
      </c>
      <c r="O90" s="3">
        <v>1</v>
      </c>
    </row>
    <row r="91" spans="1:15">
      <c r="A91" s="3" t="s">
        <v>130</v>
      </c>
      <c r="B91" s="3">
        <v>0.45</v>
      </c>
      <c r="C91" s="3">
        <v>0.57</v>
      </c>
      <c r="D91" s="3">
        <v>0.95</v>
      </c>
      <c r="E91" s="3">
        <v>1</v>
      </c>
      <c r="F91" s="3">
        <v>1</v>
      </c>
      <c r="G91" s="3">
        <v>0</v>
      </c>
      <c r="H91" s="3">
        <v>0.33</v>
      </c>
      <c r="I91" s="3">
        <v>1</v>
      </c>
      <c r="J91" s="3">
        <v>0.5600000000000001</v>
      </c>
      <c r="K91" s="3">
        <v>0.83</v>
      </c>
      <c r="L91" s="3">
        <v>0.89</v>
      </c>
      <c r="M91" s="3">
        <v>0.91</v>
      </c>
      <c r="N91" s="3">
        <v>0.87</v>
      </c>
      <c r="O91" s="3">
        <v>1</v>
      </c>
    </row>
    <row r="92" spans="1:15">
      <c r="A92" s="3" t="s">
        <v>131</v>
      </c>
      <c r="B92" s="3">
        <v>0.45</v>
      </c>
      <c r="C92" s="3">
        <v>0.57</v>
      </c>
      <c r="D92" s="3">
        <v>0.95</v>
      </c>
      <c r="E92" s="3">
        <v>1</v>
      </c>
      <c r="F92" s="3">
        <v>1</v>
      </c>
      <c r="G92" s="3">
        <v>0</v>
      </c>
      <c r="H92" s="3">
        <v>0.33</v>
      </c>
      <c r="I92" s="3">
        <v>1</v>
      </c>
      <c r="J92" s="3">
        <v>0.5600000000000001</v>
      </c>
      <c r="K92" s="3">
        <v>0.83</v>
      </c>
      <c r="L92" s="3">
        <v>0.89</v>
      </c>
      <c r="M92" s="3">
        <v>0.91</v>
      </c>
      <c r="N92" s="3">
        <v>0.87</v>
      </c>
      <c r="O92" s="3">
        <v>1</v>
      </c>
    </row>
    <row r="93" spans="1:15">
      <c r="A93" s="3" t="s">
        <v>132</v>
      </c>
      <c r="B93" s="3">
        <v>0.68</v>
      </c>
      <c r="C93" s="3">
        <v>0.57</v>
      </c>
      <c r="D93" s="3">
        <v>0.68</v>
      </c>
      <c r="E93" s="3">
        <v>1</v>
      </c>
      <c r="F93" s="3">
        <v>1</v>
      </c>
      <c r="G93" s="3">
        <v>0</v>
      </c>
      <c r="H93" s="3">
        <v>0.67</v>
      </c>
      <c r="I93" s="3">
        <v>1</v>
      </c>
      <c r="J93" s="3">
        <v>0.5600000000000001</v>
      </c>
      <c r="K93" s="3">
        <v>0.83</v>
      </c>
      <c r="L93" s="3">
        <v>0.89</v>
      </c>
      <c r="M93" s="3">
        <v>0.91</v>
      </c>
      <c r="N93" s="3">
        <v>0.87</v>
      </c>
      <c r="O93" s="3">
        <v>1</v>
      </c>
    </row>
    <row r="94" spans="1:15">
      <c r="A94" s="3" t="s">
        <v>133</v>
      </c>
      <c r="B94" s="3">
        <v>0.11</v>
      </c>
      <c r="C94" s="3">
        <v>0</v>
      </c>
      <c r="D94" s="3">
        <v>0.16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3" t="s">
        <v>134</v>
      </c>
      <c r="B95" s="3">
        <v>4.61</v>
      </c>
      <c r="C95" s="3">
        <v>0</v>
      </c>
      <c r="D95" s="3">
        <v>21.42</v>
      </c>
      <c r="E95" s="3">
        <v>0.33</v>
      </c>
      <c r="F95" s="3">
        <v>0</v>
      </c>
      <c r="G95" s="3">
        <v>0</v>
      </c>
      <c r="H95" s="3">
        <v>0</v>
      </c>
      <c r="I95" s="3">
        <v>1</v>
      </c>
      <c r="J95" s="3">
        <v>0.33</v>
      </c>
      <c r="K95" s="3">
        <v>0.08</v>
      </c>
      <c r="L95" s="3">
        <v>0.42</v>
      </c>
      <c r="M95" s="3">
        <v>0.42</v>
      </c>
      <c r="N95" s="3">
        <v>0.4</v>
      </c>
      <c r="O95" s="3">
        <v>1</v>
      </c>
    </row>
    <row r="96" spans="1:15">
      <c r="A96" s="3" t="s">
        <v>135</v>
      </c>
      <c r="B96" s="3">
        <v>4.61</v>
      </c>
      <c r="C96" s="3">
        <v>0</v>
      </c>
      <c r="D96" s="3">
        <v>21.42</v>
      </c>
      <c r="E96" s="3">
        <v>0.33</v>
      </c>
      <c r="F96" s="3">
        <v>0</v>
      </c>
      <c r="G96" s="3">
        <v>0</v>
      </c>
      <c r="H96" s="3">
        <v>0</v>
      </c>
      <c r="I96" s="3">
        <v>1</v>
      </c>
      <c r="J96" s="3">
        <v>0.33</v>
      </c>
      <c r="K96" s="3">
        <v>0.08</v>
      </c>
      <c r="L96" s="3">
        <v>0.42</v>
      </c>
      <c r="M96" s="3">
        <v>0.42</v>
      </c>
      <c r="N96" s="3">
        <v>0.4</v>
      </c>
      <c r="O96" s="3">
        <v>1</v>
      </c>
    </row>
    <row r="97" spans="1:15">
      <c r="A97" s="3" t="s">
        <v>136</v>
      </c>
      <c r="B97" s="3">
        <v>4.66</v>
      </c>
      <c r="C97" s="3">
        <v>0</v>
      </c>
      <c r="D97" s="3">
        <v>21.68</v>
      </c>
      <c r="E97" s="3">
        <v>0.33</v>
      </c>
      <c r="F97" s="3">
        <v>0</v>
      </c>
      <c r="G97" s="3">
        <v>0</v>
      </c>
      <c r="H97" s="3">
        <v>0</v>
      </c>
      <c r="I97" s="3">
        <v>2</v>
      </c>
      <c r="J97" s="3">
        <v>0.33</v>
      </c>
      <c r="K97" s="3">
        <v>0.08</v>
      </c>
      <c r="L97" s="3">
        <v>0.65</v>
      </c>
      <c r="M97" s="3">
        <v>0.55</v>
      </c>
      <c r="N97" s="3">
        <v>0.67</v>
      </c>
      <c r="O97" s="3">
        <v>5</v>
      </c>
    </row>
    <row r="98" spans="1:15">
      <c r="A98" s="3" t="s">
        <v>137</v>
      </c>
      <c r="B98" s="3">
        <v>4.66</v>
      </c>
      <c r="C98" s="3">
        <v>0</v>
      </c>
      <c r="D98" s="3">
        <v>21.68</v>
      </c>
      <c r="E98" s="3">
        <v>0.33</v>
      </c>
      <c r="F98" s="3">
        <v>0</v>
      </c>
      <c r="G98" s="3">
        <v>0</v>
      </c>
      <c r="H98" s="3">
        <v>0</v>
      </c>
      <c r="I98" s="3">
        <v>2</v>
      </c>
      <c r="J98" s="3">
        <v>0.33</v>
      </c>
      <c r="K98" s="3">
        <v>0.08</v>
      </c>
      <c r="L98" s="3">
        <v>0.65</v>
      </c>
      <c r="M98" s="3">
        <v>0.55</v>
      </c>
      <c r="N98" s="3">
        <v>0.67</v>
      </c>
      <c r="O98" s="3">
        <v>5</v>
      </c>
    </row>
    <row r="99" spans="1:15">
      <c r="A99" s="3" t="s">
        <v>138</v>
      </c>
      <c r="B99" s="3">
        <v>5.79</v>
      </c>
      <c r="C99" s="3">
        <v>0</v>
      </c>
      <c r="D99" s="3">
        <v>23.53</v>
      </c>
      <c r="E99" s="3">
        <v>0.67</v>
      </c>
      <c r="F99" s="3">
        <v>0</v>
      </c>
      <c r="G99" s="3">
        <v>0</v>
      </c>
      <c r="H99" s="3">
        <v>0</v>
      </c>
      <c r="I99" s="3">
        <v>3</v>
      </c>
      <c r="J99" s="3">
        <v>0.11</v>
      </c>
      <c r="K99" s="3">
        <v>0.17</v>
      </c>
      <c r="L99" s="3">
        <v>3.9</v>
      </c>
      <c r="M99" s="3">
        <v>0.91</v>
      </c>
      <c r="N99" s="3">
        <v>1</v>
      </c>
      <c r="O99" s="3">
        <v>18</v>
      </c>
    </row>
    <row r="100" spans="1:15">
      <c r="A100" s="3" t="s">
        <v>139</v>
      </c>
      <c r="B100" s="3">
        <v>5.79</v>
      </c>
      <c r="C100" s="3">
        <v>0</v>
      </c>
      <c r="D100" s="3">
        <v>23.53</v>
      </c>
      <c r="E100" s="3">
        <v>0.67</v>
      </c>
      <c r="F100" s="3">
        <v>0</v>
      </c>
      <c r="G100" s="3">
        <v>0</v>
      </c>
      <c r="H100" s="3">
        <v>0</v>
      </c>
      <c r="I100" s="3">
        <v>3</v>
      </c>
      <c r="J100" s="3">
        <v>0.11</v>
      </c>
      <c r="K100" s="3">
        <v>0.17</v>
      </c>
      <c r="L100" s="3">
        <v>3.9</v>
      </c>
      <c r="M100" s="3">
        <v>0.91</v>
      </c>
      <c r="N100" s="3">
        <v>1</v>
      </c>
      <c r="O100" s="3">
        <v>18</v>
      </c>
    </row>
    <row r="101" spans="1:15">
      <c r="A101" s="3" t="s">
        <v>140</v>
      </c>
      <c r="B101" s="3">
        <v>5.93</v>
      </c>
      <c r="C101" s="3">
        <v>0</v>
      </c>
      <c r="D101" s="3">
        <v>27.16</v>
      </c>
      <c r="E101" s="3">
        <v>0.67</v>
      </c>
      <c r="F101" s="3">
        <v>0</v>
      </c>
      <c r="G101" s="3">
        <v>0</v>
      </c>
      <c r="H101" s="3">
        <v>0</v>
      </c>
      <c r="I101" s="3">
        <v>3</v>
      </c>
      <c r="J101" s="3">
        <v>0.11</v>
      </c>
      <c r="K101" s="3">
        <v>0.17</v>
      </c>
      <c r="L101" s="3">
        <v>8.109999999999999</v>
      </c>
      <c r="M101" s="3">
        <v>0.97</v>
      </c>
      <c r="N101" s="3">
        <v>2.13</v>
      </c>
      <c r="O101" s="3">
        <v>10</v>
      </c>
    </row>
    <row r="102" spans="1:15">
      <c r="A102" s="3" t="s">
        <v>141</v>
      </c>
      <c r="B102" s="3">
        <v>5.93</v>
      </c>
      <c r="C102" s="3">
        <v>0</v>
      </c>
      <c r="D102" s="3">
        <v>27.16</v>
      </c>
      <c r="E102" s="3">
        <v>0.67</v>
      </c>
      <c r="F102" s="3">
        <v>0</v>
      </c>
      <c r="G102" s="3">
        <v>0</v>
      </c>
      <c r="H102" s="3">
        <v>0</v>
      </c>
      <c r="I102" s="3">
        <v>3</v>
      </c>
      <c r="J102" s="3">
        <v>0.11</v>
      </c>
      <c r="K102" s="3">
        <v>0.17</v>
      </c>
      <c r="L102" s="3">
        <v>8.109999999999999</v>
      </c>
      <c r="M102" s="3">
        <v>0.97</v>
      </c>
      <c r="N102" s="3">
        <v>2.13</v>
      </c>
      <c r="O102" s="3">
        <v>10</v>
      </c>
    </row>
    <row r="103" spans="1:15">
      <c r="A103" s="3" t="s">
        <v>142</v>
      </c>
      <c r="B103" s="3">
        <v>4.32</v>
      </c>
      <c r="C103" s="3">
        <v>0</v>
      </c>
      <c r="D103" s="3">
        <v>21.79</v>
      </c>
      <c r="E103" s="3">
        <v>1.67</v>
      </c>
      <c r="F103" s="3">
        <v>0</v>
      </c>
      <c r="G103" s="3">
        <v>0</v>
      </c>
      <c r="H103" s="3">
        <v>0</v>
      </c>
      <c r="I103" s="3">
        <v>4</v>
      </c>
      <c r="J103" s="3">
        <v>0.11</v>
      </c>
      <c r="K103" s="3">
        <v>0.25</v>
      </c>
      <c r="L103" s="3">
        <v>4.51</v>
      </c>
      <c r="M103" s="3">
        <v>1.88</v>
      </c>
      <c r="N103" s="3">
        <v>13.27</v>
      </c>
      <c r="O103" s="3">
        <v>15</v>
      </c>
    </row>
    <row r="104" spans="1:15">
      <c r="A104" s="3" t="s">
        <v>143</v>
      </c>
      <c r="B104" s="3">
        <v>4.32</v>
      </c>
      <c r="C104" s="3">
        <v>0</v>
      </c>
      <c r="D104" s="3">
        <v>21.79</v>
      </c>
      <c r="E104" s="3">
        <v>1.67</v>
      </c>
      <c r="F104" s="3">
        <v>0</v>
      </c>
      <c r="G104" s="3">
        <v>0</v>
      </c>
      <c r="H104" s="3">
        <v>0</v>
      </c>
      <c r="I104" s="3">
        <v>4</v>
      </c>
      <c r="J104" s="3">
        <v>0.11</v>
      </c>
      <c r="K104" s="3">
        <v>0.25</v>
      </c>
      <c r="L104" s="3">
        <v>4.51</v>
      </c>
      <c r="M104" s="3">
        <v>1.88</v>
      </c>
      <c r="N104" s="3">
        <v>13.27</v>
      </c>
      <c r="O104" s="3">
        <v>15</v>
      </c>
    </row>
    <row r="105" spans="1:15">
      <c r="A105" s="3" t="s">
        <v>144</v>
      </c>
      <c r="B105" s="3">
        <v>5.72</v>
      </c>
      <c r="C105" s="3">
        <v>0</v>
      </c>
      <c r="D105" s="3">
        <v>35.37</v>
      </c>
      <c r="E105" s="3">
        <v>2.67</v>
      </c>
      <c r="F105" s="3">
        <v>0</v>
      </c>
      <c r="G105" s="3">
        <v>0</v>
      </c>
      <c r="H105" s="3">
        <v>0</v>
      </c>
      <c r="I105" s="3">
        <v>5</v>
      </c>
      <c r="J105" s="3">
        <v>0.11</v>
      </c>
      <c r="K105" s="3">
        <v>0.33</v>
      </c>
      <c r="L105" s="3">
        <v>16.13</v>
      </c>
      <c r="M105" s="3">
        <v>3.55</v>
      </c>
      <c r="N105" s="3">
        <v>22.53</v>
      </c>
      <c r="O105" s="3">
        <v>48</v>
      </c>
    </row>
    <row r="106" spans="1:15">
      <c r="A106" s="3" t="s">
        <v>145</v>
      </c>
      <c r="B106" s="3">
        <v>5.72</v>
      </c>
      <c r="C106" s="3">
        <v>0</v>
      </c>
      <c r="D106" s="3">
        <v>35.37</v>
      </c>
      <c r="E106" s="3">
        <v>2.67</v>
      </c>
      <c r="F106" s="3">
        <v>0</v>
      </c>
      <c r="G106" s="3">
        <v>0</v>
      </c>
      <c r="H106" s="3">
        <v>0</v>
      </c>
      <c r="I106" s="3">
        <v>5</v>
      </c>
      <c r="J106" s="3">
        <v>0.11</v>
      </c>
      <c r="K106" s="3">
        <v>0.33</v>
      </c>
      <c r="L106" s="3">
        <v>16.13</v>
      </c>
      <c r="M106" s="3">
        <v>3.55</v>
      </c>
      <c r="N106" s="3">
        <v>22.53</v>
      </c>
      <c r="O106" s="3">
        <v>48</v>
      </c>
    </row>
    <row r="107" spans="1:15">
      <c r="A107" s="3" t="s">
        <v>146</v>
      </c>
      <c r="B107" s="3">
        <v>7.45</v>
      </c>
      <c r="C107" s="3">
        <v>0</v>
      </c>
      <c r="D107" s="3">
        <v>52.63</v>
      </c>
      <c r="E107" s="3">
        <v>3.67</v>
      </c>
      <c r="F107" s="3">
        <v>0</v>
      </c>
      <c r="G107" s="3">
        <v>0</v>
      </c>
      <c r="H107" s="3">
        <v>0</v>
      </c>
      <c r="I107" s="3">
        <v>8</v>
      </c>
      <c r="J107" s="3">
        <v>0.22</v>
      </c>
      <c r="K107" s="3">
        <v>0.58</v>
      </c>
      <c r="L107" s="3">
        <v>55.38</v>
      </c>
      <c r="M107" s="3">
        <v>5.18</v>
      </c>
      <c r="N107" s="3">
        <v>38.6</v>
      </c>
      <c r="O107" s="3">
        <v>69</v>
      </c>
    </row>
    <row r="108" spans="1:15">
      <c r="A108" s="3" t="s">
        <v>147</v>
      </c>
      <c r="B108" s="3">
        <v>7.45</v>
      </c>
      <c r="C108" s="3">
        <v>0</v>
      </c>
      <c r="D108" s="3">
        <v>52.63</v>
      </c>
      <c r="E108" s="3">
        <v>3.67</v>
      </c>
      <c r="F108" s="3">
        <v>0</v>
      </c>
      <c r="G108" s="3">
        <v>0</v>
      </c>
      <c r="H108" s="3">
        <v>0</v>
      </c>
      <c r="I108" s="3">
        <v>8</v>
      </c>
      <c r="J108" s="3">
        <v>0.22</v>
      </c>
      <c r="K108" s="3">
        <v>0.58</v>
      </c>
      <c r="L108" s="3">
        <v>55.38</v>
      </c>
      <c r="M108" s="3">
        <v>5.18</v>
      </c>
      <c r="N108" s="3">
        <v>38.6</v>
      </c>
      <c r="O108" s="3">
        <v>69</v>
      </c>
    </row>
    <row r="109" spans="1:15">
      <c r="A109" s="3" t="s">
        <v>148</v>
      </c>
      <c r="B109" s="3">
        <v>7.18</v>
      </c>
      <c r="C109" s="3">
        <v>0</v>
      </c>
      <c r="D109" s="3">
        <v>28.16</v>
      </c>
      <c r="E109" s="3">
        <v>3.67</v>
      </c>
      <c r="F109" s="3">
        <v>0</v>
      </c>
      <c r="G109" s="3">
        <v>0</v>
      </c>
      <c r="H109" s="3">
        <v>0</v>
      </c>
      <c r="I109" s="3">
        <v>10</v>
      </c>
      <c r="J109" s="3">
        <v>0.22</v>
      </c>
      <c r="K109" s="3">
        <v>0.83</v>
      </c>
      <c r="L109" s="3">
        <v>72.19</v>
      </c>
      <c r="M109" s="3">
        <v>7.52</v>
      </c>
      <c r="N109" s="3">
        <v>44.47</v>
      </c>
      <c r="O109" s="3">
        <v>166</v>
      </c>
    </row>
    <row r="110" spans="1:15">
      <c r="A110" s="3" t="s">
        <v>149</v>
      </c>
      <c r="B110" s="3">
        <v>7.18</v>
      </c>
      <c r="C110" s="3">
        <v>0</v>
      </c>
      <c r="D110" s="3">
        <v>28.16</v>
      </c>
      <c r="E110" s="3">
        <v>3.67</v>
      </c>
      <c r="F110" s="3">
        <v>0</v>
      </c>
      <c r="G110" s="3">
        <v>0</v>
      </c>
      <c r="H110" s="3">
        <v>0</v>
      </c>
      <c r="I110" s="3">
        <v>10</v>
      </c>
      <c r="J110" s="3">
        <v>0.22</v>
      </c>
      <c r="K110" s="3">
        <v>0.83</v>
      </c>
      <c r="L110" s="3">
        <v>72.19</v>
      </c>
      <c r="M110" s="3">
        <v>7.52</v>
      </c>
      <c r="N110" s="3">
        <v>44.47</v>
      </c>
      <c r="O110" s="3">
        <v>166</v>
      </c>
    </row>
    <row r="111" spans="1:15">
      <c r="A111" s="3" t="s">
        <v>150</v>
      </c>
      <c r="B111" s="3">
        <v>7.66</v>
      </c>
      <c r="C111" s="3">
        <v>0</v>
      </c>
      <c r="D111" s="3">
        <v>9.949999999999999</v>
      </c>
      <c r="E111" s="3">
        <v>2.33</v>
      </c>
      <c r="F111" s="3">
        <v>0</v>
      </c>
      <c r="G111" s="3">
        <v>0</v>
      </c>
      <c r="H111" s="3">
        <v>0</v>
      </c>
      <c r="I111" s="3">
        <v>2</v>
      </c>
      <c r="J111" s="3">
        <v>0</v>
      </c>
      <c r="K111" s="3">
        <v>0.17</v>
      </c>
      <c r="L111" s="3">
        <v>18.74</v>
      </c>
      <c r="M111" s="3">
        <v>4.09</v>
      </c>
      <c r="N111" s="3">
        <v>23.8</v>
      </c>
      <c r="O111" s="3">
        <v>178</v>
      </c>
    </row>
    <row r="112" spans="1:15">
      <c r="A112" s="3" t="s">
        <v>151</v>
      </c>
      <c r="B112" s="3">
        <v>7.66</v>
      </c>
      <c r="C112" s="3">
        <v>0</v>
      </c>
      <c r="D112" s="3">
        <v>9.949999999999999</v>
      </c>
      <c r="E112" s="3">
        <v>2.33</v>
      </c>
      <c r="F112" s="3">
        <v>0</v>
      </c>
      <c r="G112" s="3">
        <v>0</v>
      </c>
      <c r="H112" s="3">
        <v>0</v>
      </c>
      <c r="I112" s="3">
        <v>2</v>
      </c>
      <c r="J112" s="3">
        <v>0</v>
      </c>
      <c r="K112" s="3">
        <v>0.17</v>
      </c>
      <c r="L112" s="3">
        <v>18.74</v>
      </c>
      <c r="M112" s="3">
        <v>4.09</v>
      </c>
      <c r="N112" s="3">
        <v>23.8</v>
      </c>
      <c r="O112" s="3">
        <v>178</v>
      </c>
    </row>
    <row r="113" spans="1:15">
      <c r="A113" s="3" t="s">
        <v>152</v>
      </c>
      <c r="B113" s="3">
        <v>0.23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0.66</v>
      </c>
      <c r="M113" s="3">
        <v>0.12</v>
      </c>
      <c r="N113" s="3">
        <v>0</v>
      </c>
      <c r="O113" s="3">
        <v>3</v>
      </c>
    </row>
    <row r="114" spans="1:15">
      <c r="A114" s="3" t="s">
        <v>153</v>
      </c>
      <c r="B114" s="3">
        <v>0.23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0.66</v>
      </c>
      <c r="M114" s="3">
        <v>0.12</v>
      </c>
      <c r="N114" s="3">
        <v>0</v>
      </c>
      <c r="O114" s="3">
        <v>3</v>
      </c>
    </row>
    <row r="115" spans="1:15">
      <c r="A115" s="3" t="s">
        <v>154</v>
      </c>
      <c r="B115" s="3">
        <v>0.2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0.02</v>
      </c>
      <c r="M115" s="3">
        <v>0</v>
      </c>
      <c r="N115" s="3">
        <v>0</v>
      </c>
      <c r="O115" s="3">
        <v>0</v>
      </c>
    </row>
    <row r="116" spans="1:15">
      <c r="A116" s="3" t="s">
        <v>155</v>
      </c>
      <c r="B116" s="3">
        <v>0.2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0.02</v>
      </c>
      <c r="M116" s="3">
        <v>0</v>
      </c>
      <c r="N116" s="3">
        <v>0</v>
      </c>
      <c r="O116" s="3">
        <v>0</v>
      </c>
    </row>
    <row r="117" spans="1:15">
      <c r="A117" s="3" t="s">
        <v>156</v>
      </c>
      <c r="B117" s="3">
        <v>0.19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3" t="s">
        <v>157</v>
      </c>
      <c r="B118" s="3">
        <v>0.19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3" t="s">
        <v>158</v>
      </c>
      <c r="B119" s="3">
        <v>0.19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3" t="s">
        <v>159</v>
      </c>
      <c r="B120" s="3">
        <v>0.19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3" t="s">
        <v>160</v>
      </c>
      <c r="B121" s="3">
        <v>0.19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3" t="s">
        <v>161</v>
      </c>
      <c r="B122" s="3">
        <v>0.19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3" t="s">
        <v>162</v>
      </c>
      <c r="B123" s="3">
        <v>0.19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3" t="s">
        <v>163</v>
      </c>
      <c r="B124" s="3">
        <v>0.19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3" t="s">
        <v>164</v>
      </c>
      <c r="B125" s="3">
        <v>0.19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3" t="s">
        <v>165</v>
      </c>
      <c r="B126" s="3">
        <v>0.19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3" t="s">
        <v>166</v>
      </c>
      <c r="B127" s="3">
        <v>0.19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3" t="s">
        <v>167</v>
      </c>
      <c r="B128" s="3">
        <v>0.19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3" t="s">
        <v>168</v>
      </c>
      <c r="B129" s="3">
        <v>0.19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3" t="s">
        <v>169</v>
      </c>
      <c r="B130" s="3">
        <v>0.19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3" t="s">
        <v>170</v>
      </c>
      <c r="B131" s="3">
        <v>0.19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3" t="s">
        <v>171</v>
      </c>
      <c r="B132" s="3">
        <v>0.19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3" t="s">
        <v>172</v>
      </c>
      <c r="B133" s="3">
        <v>0.19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3" t="s">
        <v>173</v>
      </c>
      <c r="B134" s="3">
        <v>0.19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3" t="s">
        <v>174</v>
      </c>
      <c r="B135" s="3">
        <v>0.19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3" t="s">
        <v>175</v>
      </c>
      <c r="B136" s="3">
        <v>0.19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3" t="s">
        <v>176</v>
      </c>
      <c r="B137" s="3">
        <v>0.19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3" t="s">
        <v>177</v>
      </c>
      <c r="B138" s="3">
        <v>0.19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3" t="s">
        <v>178</v>
      </c>
      <c r="B139" s="3">
        <v>0.19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3" t="s">
        <v>179</v>
      </c>
      <c r="B140" s="3">
        <v>0.19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3" t="s">
        <v>180</v>
      </c>
      <c r="B141" s="3">
        <v>0.19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3" t="s">
        <v>181</v>
      </c>
      <c r="B142" s="3">
        <v>0.19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3" t="s">
        <v>182</v>
      </c>
      <c r="B143" s="3">
        <v>0.19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3" t="s">
        <v>183</v>
      </c>
      <c r="B144" s="3">
        <v>0.19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3" t="s">
        <v>184</v>
      </c>
      <c r="B145" s="3">
        <v>0.19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3" t="s">
        <v>185</v>
      </c>
      <c r="B146" s="3">
        <v>0.19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3" t="s">
        <v>186</v>
      </c>
      <c r="B147" s="3">
        <v>0.18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3" t="s">
        <v>187</v>
      </c>
      <c r="B148" s="3">
        <v>0.18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3" t="s">
        <v>188</v>
      </c>
      <c r="B149" s="3">
        <v>0.18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3" t="s">
        <v>189</v>
      </c>
      <c r="B150" s="3">
        <v>0.18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3" t="s">
        <v>190</v>
      </c>
      <c r="B151" s="3">
        <v>0.18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3" t="s">
        <v>191</v>
      </c>
      <c r="B152" s="3">
        <v>0.18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3" t="s">
        <v>192</v>
      </c>
      <c r="B153" s="3">
        <v>0.18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3" t="s">
        <v>193</v>
      </c>
      <c r="B154" s="3">
        <v>0.18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3" t="s">
        <v>194</v>
      </c>
      <c r="B155" s="3">
        <v>0.18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3" t="s">
        <v>195</v>
      </c>
      <c r="B156" s="3">
        <v>0.18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3" t="s">
        <v>196</v>
      </c>
      <c r="B157" s="3">
        <v>0.18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3" t="s">
        <v>197</v>
      </c>
      <c r="B158" s="3">
        <v>0.18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3" t="s">
        <v>198</v>
      </c>
      <c r="B159" s="3">
        <v>0.18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3" t="s">
        <v>199</v>
      </c>
      <c r="B160" s="3">
        <v>0.18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3" t="s">
        <v>200</v>
      </c>
      <c r="B161" s="3">
        <v>0.18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3" t="s">
        <v>201</v>
      </c>
      <c r="B162" s="3">
        <v>0.18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3" t="s">
        <v>202</v>
      </c>
      <c r="B163" s="3">
        <v>0.18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3" t="s">
        <v>203</v>
      </c>
      <c r="B164" s="3">
        <v>0.18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3" t="s">
        <v>204</v>
      </c>
      <c r="B165" s="3">
        <v>0.18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3" t="s">
        <v>205</v>
      </c>
      <c r="B166" s="3">
        <v>0.18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3" t="s">
        <v>206</v>
      </c>
      <c r="B167" s="3">
        <v>0.18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3" t="s">
        <v>207</v>
      </c>
      <c r="B168" s="3">
        <v>0.18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3" t="s">
        <v>208</v>
      </c>
      <c r="B169" s="3">
        <v>0.18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3" t="s">
        <v>209</v>
      </c>
      <c r="B170" s="3">
        <v>0.18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3" t="s">
        <v>210</v>
      </c>
      <c r="B171" s="3">
        <v>0.18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3" t="s">
        <v>211</v>
      </c>
      <c r="B172" s="3">
        <v>0.18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3" t="s">
        <v>212</v>
      </c>
      <c r="B173" s="3">
        <v>0.18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3" t="s">
        <v>213</v>
      </c>
      <c r="B174" s="3">
        <v>0.18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3" t="s">
        <v>214</v>
      </c>
      <c r="B175" s="3">
        <v>0.18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3" t="s">
        <v>215</v>
      </c>
      <c r="B176" s="3">
        <v>0.18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3" t="s">
        <v>216</v>
      </c>
      <c r="B177" s="3">
        <v>0.18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3" t="s">
        <v>217</v>
      </c>
      <c r="B178" s="3">
        <v>0.18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3" t="s">
        <v>218</v>
      </c>
      <c r="B179" s="3">
        <v>0.18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>
      <c r="A180" s="3" t="s">
        <v>219</v>
      </c>
      <c r="B180" s="3">
        <v>0.18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3" t="s">
        <v>220</v>
      </c>
      <c r="B181" s="3">
        <v>0.18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3" t="s">
        <v>221</v>
      </c>
      <c r="B182" s="3">
        <v>0.18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3" t="s">
        <v>222</v>
      </c>
      <c r="B183" s="3">
        <v>0.18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>
      <c r="A184" s="3" t="s">
        <v>223</v>
      </c>
      <c r="B184" s="3">
        <v>0.18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>
      <c r="A185" s="3" t="s">
        <v>224</v>
      </c>
      <c r="B185" s="3">
        <v>0.18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3" t="s">
        <v>225</v>
      </c>
      <c r="B186" s="3">
        <v>0.18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>
      <c r="A187" s="3" t="s">
        <v>226</v>
      </c>
      <c r="B187" s="3">
        <v>0.17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3" t="s">
        <v>227</v>
      </c>
      <c r="B188" s="3">
        <v>0.17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>
      <c r="A189" s="3" t="s">
        <v>228</v>
      </c>
      <c r="B189" s="3">
        <v>0.17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3" t="s">
        <v>229</v>
      </c>
      <c r="B190" s="3">
        <v>0.17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3" t="s">
        <v>230</v>
      </c>
      <c r="B191" s="3">
        <v>0.17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3" t="s">
        <v>231</v>
      </c>
      <c r="B192" s="3">
        <v>0.17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3" t="s">
        <v>232</v>
      </c>
      <c r="B193" s="3">
        <v>0.16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3" t="s">
        <v>233</v>
      </c>
      <c r="B194" s="3">
        <v>0.16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3" t="s">
        <v>234</v>
      </c>
      <c r="B195" s="3">
        <v>0.67</v>
      </c>
      <c r="C195" s="3">
        <v>0.57</v>
      </c>
      <c r="D195" s="3">
        <v>0.47</v>
      </c>
      <c r="E195" s="3">
        <v>0.67</v>
      </c>
      <c r="F195" s="3">
        <v>1</v>
      </c>
      <c r="G195" s="3">
        <v>0</v>
      </c>
      <c r="H195" s="3">
        <v>0.33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3" t="s">
        <v>235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</row>
    <row r="197" spans="1:15">
      <c r="A197" s="3" t="s">
        <v>236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</row>
    <row r="198" spans="1:15">
      <c r="A198" s="3" t="s">
        <v>237</v>
      </c>
      <c r="B198" s="3">
        <v>1.38</v>
      </c>
      <c r="C198" s="3">
        <v>1.5</v>
      </c>
      <c r="D198" s="3">
        <v>0.95</v>
      </c>
      <c r="E198" s="3">
        <v>1.33</v>
      </c>
      <c r="F198" s="3">
        <v>2</v>
      </c>
      <c r="G198" s="3">
        <v>0</v>
      </c>
      <c r="H198" s="3">
        <v>0.33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3" t="s">
        <v>238</v>
      </c>
      <c r="B199" s="3">
        <v>1.38</v>
      </c>
      <c r="C199" s="3">
        <v>1.5</v>
      </c>
      <c r="D199" s="3">
        <v>0.84</v>
      </c>
      <c r="E199" s="3">
        <v>1.33</v>
      </c>
      <c r="F199" s="3">
        <v>2</v>
      </c>
      <c r="G199" s="3">
        <v>0</v>
      </c>
      <c r="H199" s="3">
        <v>0.33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3" t="s">
        <v>239</v>
      </c>
      <c r="B200" s="3">
        <v>1.7</v>
      </c>
      <c r="C200" s="3">
        <v>1.71</v>
      </c>
      <c r="D200" s="3">
        <v>1.68</v>
      </c>
      <c r="E200" s="3">
        <v>1.67</v>
      </c>
      <c r="F200" s="3">
        <v>2</v>
      </c>
      <c r="G200" s="3">
        <v>1</v>
      </c>
      <c r="H200" s="3">
        <v>1</v>
      </c>
      <c r="I200" s="3">
        <v>1.67</v>
      </c>
      <c r="J200" s="3">
        <v>0.78</v>
      </c>
      <c r="K200" s="3">
        <v>1.17</v>
      </c>
      <c r="L200" s="3">
        <v>1.58</v>
      </c>
      <c r="M200" s="3">
        <v>1.48</v>
      </c>
      <c r="N200" s="3">
        <v>1.33</v>
      </c>
      <c r="O200" s="3">
        <v>2</v>
      </c>
    </row>
    <row r="201" spans="1:15">
      <c r="A201" s="3" t="s">
        <v>240</v>
      </c>
      <c r="B201" s="3">
        <v>1.72</v>
      </c>
      <c r="C201" s="3">
        <v>1.71</v>
      </c>
      <c r="D201" s="3">
        <v>1.63</v>
      </c>
      <c r="E201" s="3">
        <v>1.67</v>
      </c>
      <c r="F201" s="3">
        <v>2</v>
      </c>
      <c r="G201" s="3">
        <v>1</v>
      </c>
      <c r="H201" s="3">
        <v>1</v>
      </c>
      <c r="I201" s="3">
        <v>1.67</v>
      </c>
      <c r="J201" s="3">
        <v>0.78</v>
      </c>
      <c r="K201" s="3">
        <v>1.17</v>
      </c>
      <c r="L201" s="3">
        <v>1.59</v>
      </c>
      <c r="M201" s="3">
        <v>1.48</v>
      </c>
      <c r="N201" s="3">
        <v>1.4</v>
      </c>
      <c r="O201" s="3">
        <v>2</v>
      </c>
    </row>
    <row r="202" spans="1:15">
      <c r="A202" s="3" t="s">
        <v>241</v>
      </c>
      <c r="B202" s="3">
        <v>1.29</v>
      </c>
      <c r="C202" s="3">
        <v>0.93</v>
      </c>
      <c r="D202" s="3">
        <v>1</v>
      </c>
      <c r="E202" s="3">
        <v>1.33</v>
      </c>
      <c r="F202" s="3">
        <v>0</v>
      </c>
      <c r="G202" s="3">
        <v>0</v>
      </c>
      <c r="H202" s="3">
        <v>0.67</v>
      </c>
      <c r="I202" s="3">
        <v>0.67</v>
      </c>
      <c r="J202" s="3">
        <v>0.33</v>
      </c>
      <c r="K202" s="3">
        <v>0.67</v>
      </c>
      <c r="L202" s="3">
        <v>0.76</v>
      </c>
      <c r="M202" s="3">
        <v>0.64</v>
      </c>
      <c r="N202" s="3">
        <v>0.4</v>
      </c>
      <c r="O202" s="3">
        <v>2</v>
      </c>
    </row>
    <row r="203" spans="1:15">
      <c r="A203" s="3" t="s">
        <v>242</v>
      </c>
      <c r="B203" s="3">
        <v>2.54</v>
      </c>
      <c r="C203" s="3">
        <v>2.71</v>
      </c>
      <c r="D203" s="3">
        <v>2.68</v>
      </c>
      <c r="E203" s="3">
        <v>2.33</v>
      </c>
      <c r="F203" s="3">
        <v>2</v>
      </c>
      <c r="G203" s="3">
        <v>3</v>
      </c>
      <c r="H203" s="3">
        <v>1.67</v>
      </c>
      <c r="I203" s="3">
        <v>3.67</v>
      </c>
      <c r="J203" s="3">
        <v>1.78</v>
      </c>
      <c r="K203" s="3">
        <v>1.83</v>
      </c>
      <c r="L203" s="3">
        <v>3.2</v>
      </c>
      <c r="M203" s="3">
        <v>3.21</v>
      </c>
      <c r="N203" s="3">
        <v>3</v>
      </c>
      <c r="O203" s="3">
        <v>2</v>
      </c>
    </row>
    <row r="204" spans="1:15">
      <c r="A204" s="3" t="s">
        <v>243</v>
      </c>
      <c r="B204" s="3">
        <v>1.64</v>
      </c>
      <c r="C204" s="3">
        <v>1.71</v>
      </c>
      <c r="D204" s="3">
        <v>1.37</v>
      </c>
      <c r="E204" s="3">
        <v>1.67</v>
      </c>
      <c r="F204" s="3">
        <v>2</v>
      </c>
      <c r="G204" s="3">
        <v>1</v>
      </c>
      <c r="H204" s="3">
        <v>1</v>
      </c>
      <c r="I204" s="3">
        <v>1.67</v>
      </c>
      <c r="J204" s="3">
        <v>0.67</v>
      </c>
      <c r="K204" s="3">
        <v>1</v>
      </c>
      <c r="L204" s="3">
        <v>1.53</v>
      </c>
      <c r="M204" s="3">
        <v>1.48</v>
      </c>
      <c r="N204" s="3">
        <v>1.4</v>
      </c>
      <c r="O204" s="3">
        <v>2</v>
      </c>
    </row>
    <row r="205" spans="1:15">
      <c r="A205" s="3" t="s">
        <v>244</v>
      </c>
      <c r="B205" s="3">
        <v>2.12</v>
      </c>
      <c r="C205" s="3">
        <v>1.71</v>
      </c>
      <c r="D205" s="3">
        <v>1.89</v>
      </c>
      <c r="E205" s="3">
        <v>1.67</v>
      </c>
      <c r="F205" s="3">
        <v>2</v>
      </c>
      <c r="G205" s="3">
        <v>1</v>
      </c>
      <c r="H205" s="3">
        <v>1.67</v>
      </c>
      <c r="I205" s="3">
        <v>1.67</v>
      </c>
      <c r="J205" s="3">
        <v>1</v>
      </c>
      <c r="K205" s="3">
        <v>1.5</v>
      </c>
      <c r="L205" s="3">
        <v>1.92</v>
      </c>
      <c r="M205" s="3">
        <v>1.76</v>
      </c>
      <c r="N205" s="3">
        <v>1.87</v>
      </c>
      <c r="O205" s="3">
        <v>1</v>
      </c>
    </row>
    <row r="206" spans="1:15">
      <c r="A206" s="3" t="s">
        <v>245</v>
      </c>
      <c r="B206" s="3">
        <v>2.99</v>
      </c>
      <c r="C206" s="3">
        <v>3.43</v>
      </c>
      <c r="D206" s="3">
        <v>2.16</v>
      </c>
      <c r="E206" s="3">
        <v>2.67</v>
      </c>
      <c r="F206" s="3">
        <v>4</v>
      </c>
      <c r="G206" s="3">
        <v>0</v>
      </c>
      <c r="H206" s="3">
        <v>1.33</v>
      </c>
      <c r="I206" s="3">
        <v>1.33</v>
      </c>
      <c r="J206" s="3">
        <v>1</v>
      </c>
      <c r="K206" s="3">
        <v>1.75</v>
      </c>
      <c r="L206" s="3">
        <v>1.91</v>
      </c>
      <c r="M206" s="3">
        <v>1.97</v>
      </c>
      <c r="N206" s="3">
        <v>1.93</v>
      </c>
      <c r="O206" s="3">
        <v>4</v>
      </c>
    </row>
    <row r="207" spans="1:15">
      <c r="A207" s="3" t="s">
        <v>246</v>
      </c>
      <c r="B207" s="3">
        <v>1.58</v>
      </c>
      <c r="C207" s="3">
        <v>1.86</v>
      </c>
      <c r="D207" s="3">
        <v>1.21</v>
      </c>
      <c r="E207" s="3">
        <v>1.67</v>
      </c>
      <c r="F207" s="3">
        <v>2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1.04</v>
      </c>
      <c r="M207" s="3">
        <v>1</v>
      </c>
      <c r="N207" s="3">
        <v>1</v>
      </c>
      <c r="O207" s="3">
        <v>2</v>
      </c>
    </row>
    <row r="208" spans="1:15">
      <c r="A208" s="3" t="s">
        <v>247</v>
      </c>
      <c r="B208" s="3">
        <v>0.66</v>
      </c>
      <c r="C208" s="3">
        <v>0.57</v>
      </c>
      <c r="D208" s="3">
        <v>0.84</v>
      </c>
      <c r="E208" s="3">
        <v>1.67</v>
      </c>
      <c r="F208" s="3">
        <v>2</v>
      </c>
      <c r="G208" s="3">
        <v>1</v>
      </c>
      <c r="H208" s="3">
        <v>0.33</v>
      </c>
      <c r="I208" s="3">
        <v>1</v>
      </c>
      <c r="J208" s="3">
        <v>0.5600000000000001</v>
      </c>
      <c r="K208" s="3">
        <v>0.5</v>
      </c>
      <c r="L208" s="3">
        <v>0.88</v>
      </c>
      <c r="M208" s="3">
        <v>1</v>
      </c>
      <c r="N208" s="3">
        <v>1.07</v>
      </c>
      <c r="O208" s="3">
        <v>0</v>
      </c>
    </row>
    <row r="209" spans="1:15">
      <c r="A209" s="3" t="s">
        <v>248</v>
      </c>
      <c r="B209" s="3">
        <v>0.44</v>
      </c>
      <c r="C209" s="3">
        <v>0.5</v>
      </c>
      <c r="D209" s="3">
        <v>0.63</v>
      </c>
      <c r="E209" s="3">
        <v>0.33</v>
      </c>
      <c r="F209" s="3">
        <v>0</v>
      </c>
      <c r="G209" s="3">
        <v>1</v>
      </c>
      <c r="H209" s="3">
        <v>0.33</v>
      </c>
      <c r="I209" s="3">
        <v>1</v>
      </c>
      <c r="J209" s="3">
        <v>0.5600000000000001</v>
      </c>
      <c r="K209" s="3">
        <v>0.33</v>
      </c>
      <c r="L209" s="3">
        <v>0.82</v>
      </c>
      <c r="M209" s="3">
        <v>0.85</v>
      </c>
      <c r="N209" s="3">
        <v>0.8</v>
      </c>
      <c r="O209" s="3">
        <v>0</v>
      </c>
    </row>
    <row r="210" spans="1:15">
      <c r="A210" s="3" t="s">
        <v>249</v>
      </c>
      <c r="B210" s="3">
        <v>1.84</v>
      </c>
      <c r="C210" s="3">
        <v>1.79</v>
      </c>
      <c r="D210" s="3">
        <v>1.21</v>
      </c>
      <c r="E210" s="3">
        <v>3</v>
      </c>
      <c r="F210" s="3">
        <v>2</v>
      </c>
      <c r="G210" s="3">
        <v>1</v>
      </c>
      <c r="H210" s="3">
        <v>1</v>
      </c>
      <c r="I210" s="3">
        <v>2.33</v>
      </c>
      <c r="J210" s="3">
        <v>0.89</v>
      </c>
      <c r="K210" s="3">
        <v>1.17</v>
      </c>
      <c r="L210" s="3">
        <v>1.62</v>
      </c>
      <c r="M210" s="3">
        <v>1.76</v>
      </c>
      <c r="N210" s="3">
        <v>1.13</v>
      </c>
      <c r="O210" s="3">
        <v>2</v>
      </c>
    </row>
    <row r="211" spans="1:15">
      <c r="A211" s="3" t="s">
        <v>250</v>
      </c>
      <c r="B211" s="3">
        <v>1.88</v>
      </c>
      <c r="C211" s="3">
        <v>2</v>
      </c>
      <c r="D211" s="3">
        <v>1.32</v>
      </c>
      <c r="E211" s="3">
        <v>3</v>
      </c>
      <c r="F211" s="3">
        <v>2</v>
      </c>
      <c r="G211" s="3">
        <v>1</v>
      </c>
      <c r="H211" s="3">
        <v>0.67</v>
      </c>
      <c r="I211" s="3">
        <v>1</v>
      </c>
      <c r="J211" s="3">
        <v>0.5600000000000001</v>
      </c>
      <c r="K211" s="3">
        <v>0.33</v>
      </c>
      <c r="L211" s="3">
        <v>0.82</v>
      </c>
      <c r="M211" s="3">
        <v>0.85</v>
      </c>
      <c r="N211" s="3">
        <v>0.8</v>
      </c>
      <c r="O211" s="3">
        <v>0</v>
      </c>
    </row>
    <row r="212" spans="1:15">
      <c r="A212" s="3" t="s">
        <v>251</v>
      </c>
      <c r="B212" s="3">
        <v>1.07</v>
      </c>
      <c r="C212" s="3">
        <v>1.79</v>
      </c>
      <c r="D212" s="3">
        <v>0.89</v>
      </c>
      <c r="E212" s="3">
        <v>0.5</v>
      </c>
      <c r="F212" s="3">
        <v>0</v>
      </c>
      <c r="G212" s="3">
        <v>0</v>
      </c>
      <c r="H212" s="3">
        <v>0</v>
      </c>
      <c r="I212" s="3">
        <v>1.33</v>
      </c>
      <c r="J212" s="3">
        <v>2.22</v>
      </c>
      <c r="K212" s="3">
        <v>2</v>
      </c>
      <c r="L212" s="3">
        <v>1.96</v>
      </c>
      <c r="M212" s="3">
        <v>3.73</v>
      </c>
      <c r="N212" s="3">
        <v>2.93</v>
      </c>
      <c r="O212" s="3">
        <v>6</v>
      </c>
    </row>
    <row r="213" spans="1:15">
      <c r="A213" s="3" t="s">
        <v>252</v>
      </c>
      <c r="B213" s="3">
        <v>2.92</v>
      </c>
      <c r="C213" s="3">
        <v>2.14</v>
      </c>
      <c r="D213" s="3">
        <v>3.37</v>
      </c>
      <c r="E213" s="3">
        <v>3</v>
      </c>
      <c r="F213" s="3">
        <v>7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3" t="s">
        <v>253</v>
      </c>
      <c r="B214" s="3">
        <v>3.95</v>
      </c>
      <c r="C214" s="3">
        <v>3.93</v>
      </c>
      <c r="D214" s="3">
        <v>4.26</v>
      </c>
      <c r="E214" s="3">
        <v>3.5</v>
      </c>
      <c r="F214" s="3">
        <v>7</v>
      </c>
      <c r="G214" s="3">
        <v>0</v>
      </c>
      <c r="H214" s="3">
        <v>0</v>
      </c>
      <c r="I214" s="3">
        <v>1.33</v>
      </c>
      <c r="J214" s="3">
        <v>2.22</v>
      </c>
      <c r="K214" s="3">
        <v>2</v>
      </c>
      <c r="L214" s="3">
        <v>1.96</v>
      </c>
      <c r="M214" s="3">
        <v>3.73</v>
      </c>
      <c r="N214" s="3">
        <v>2.93</v>
      </c>
      <c r="O214" s="3">
        <v>6</v>
      </c>
    </row>
    <row r="215" spans="1:15">
      <c r="A215" s="3" t="s">
        <v>254</v>
      </c>
      <c r="B215" s="3">
        <v>20.89</v>
      </c>
      <c r="C215" s="3">
        <v>21.07</v>
      </c>
      <c r="D215" s="3">
        <v>9.26</v>
      </c>
      <c r="E215" s="3">
        <v>6.17</v>
      </c>
      <c r="F215" s="3">
        <v>0</v>
      </c>
      <c r="G215" s="3">
        <v>0</v>
      </c>
      <c r="H215" s="3">
        <v>0</v>
      </c>
      <c r="I215" s="3">
        <v>23.33</v>
      </c>
      <c r="J215" s="3">
        <v>45</v>
      </c>
      <c r="K215" s="3">
        <v>35.58</v>
      </c>
      <c r="L215" s="3">
        <v>35.45</v>
      </c>
      <c r="M215" s="3">
        <v>79.20999999999999</v>
      </c>
      <c r="N215" s="3">
        <v>35.33</v>
      </c>
      <c r="O215" s="3">
        <v>101</v>
      </c>
    </row>
    <row r="216" spans="1:15">
      <c r="A216" s="3" t="s">
        <v>255</v>
      </c>
      <c r="B216" s="3">
        <v>37.48</v>
      </c>
      <c r="C216" s="3">
        <v>21.21</v>
      </c>
      <c r="D216" s="3">
        <v>28.95</v>
      </c>
      <c r="E216" s="3">
        <v>28</v>
      </c>
      <c r="F216" s="3">
        <v>43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3" t="s">
        <v>256</v>
      </c>
      <c r="B217" s="3">
        <v>0</v>
      </c>
      <c r="C217" s="3">
        <v>0.36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3" t="s">
        <v>257</v>
      </c>
      <c r="B218" s="3">
        <v>57.18</v>
      </c>
      <c r="C218" s="3">
        <v>42.14</v>
      </c>
      <c r="D218" s="3">
        <v>36.84</v>
      </c>
      <c r="E218" s="3">
        <v>34.17</v>
      </c>
      <c r="F218" s="3">
        <v>43</v>
      </c>
      <c r="G218" s="3">
        <v>0</v>
      </c>
      <c r="H218" s="3">
        <v>0</v>
      </c>
      <c r="I218" s="3">
        <v>23.33</v>
      </c>
      <c r="J218" s="3">
        <v>45</v>
      </c>
      <c r="K218" s="3">
        <v>35.58</v>
      </c>
      <c r="L218" s="3">
        <v>35.45</v>
      </c>
      <c r="M218" s="3">
        <v>79.20999999999999</v>
      </c>
      <c r="N218" s="3">
        <v>35.33</v>
      </c>
      <c r="O218" s="3">
        <v>101</v>
      </c>
    </row>
    <row r="219" spans="1:15">
      <c r="A219" s="3" t="s">
        <v>258</v>
      </c>
      <c r="B219" s="3">
        <v>57.18</v>
      </c>
      <c r="C219" s="3">
        <v>42.14</v>
      </c>
      <c r="D219" s="3">
        <v>36.84</v>
      </c>
      <c r="E219" s="3">
        <v>34.17</v>
      </c>
      <c r="F219" s="3">
        <v>43</v>
      </c>
      <c r="G219" s="3">
        <v>0</v>
      </c>
      <c r="H219" s="3">
        <v>0</v>
      </c>
      <c r="I219" s="3">
        <v>23.33</v>
      </c>
      <c r="J219" s="3">
        <v>45</v>
      </c>
      <c r="K219" s="3">
        <v>35.58</v>
      </c>
      <c r="L219" s="3">
        <v>35.45</v>
      </c>
      <c r="M219" s="3">
        <v>79.20999999999999</v>
      </c>
      <c r="N219" s="3">
        <v>35.33</v>
      </c>
      <c r="O219" s="3">
        <v>101</v>
      </c>
    </row>
    <row r="220" spans="1:15">
      <c r="A220" s="3" t="s">
        <v>259</v>
      </c>
      <c r="B220" s="3">
        <v>0.82</v>
      </c>
      <c r="C220" s="3">
        <v>1.86</v>
      </c>
      <c r="D220" s="3">
        <v>1.11</v>
      </c>
      <c r="E220" s="3">
        <v>0.5</v>
      </c>
      <c r="F220" s="3">
        <v>0</v>
      </c>
      <c r="G220" s="3">
        <v>0</v>
      </c>
      <c r="H220" s="3">
        <v>0</v>
      </c>
      <c r="I220" s="3">
        <v>0</v>
      </c>
      <c r="J220" s="3">
        <v>1.33</v>
      </c>
      <c r="K220" s="3">
        <v>1.75</v>
      </c>
      <c r="L220" s="3">
        <v>1.14</v>
      </c>
      <c r="M220" s="3">
        <v>2.76</v>
      </c>
      <c r="N220" s="3">
        <v>2.47</v>
      </c>
      <c r="O220" s="3">
        <v>5</v>
      </c>
    </row>
    <row r="221" spans="1:15">
      <c r="A221" s="3" t="s">
        <v>260</v>
      </c>
      <c r="B221" s="3">
        <v>1.61</v>
      </c>
      <c r="C221" s="3">
        <v>1.93</v>
      </c>
      <c r="D221" s="3">
        <v>1.84</v>
      </c>
      <c r="E221" s="3">
        <v>0.83</v>
      </c>
      <c r="F221" s="3">
        <v>0</v>
      </c>
      <c r="G221" s="3">
        <v>0</v>
      </c>
      <c r="H221" s="3">
        <v>0</v>
      </c>
      <c r="I221" s="3">
        <v>1.33</v>
      </c>
      <c r="J221" s="3">
        <v>1.33</v>
      </c>
      <c r="K221" s="3">
        <v>1.75</v>
      </c>
      <c r="L221" s="3">
        <v>1.67</v>
      </c>
      <c r="M221" s="3">
        <v>3.24</v>
      </c>
      <c r="N221" s="3">
        <v>2.53</v>
      </c>
      <c r="O221" s="3">
        <v>5</v>
      </c>
    </row>
    <row r="222" spans="1:15">
      <c r="A222" s="3" t="s">
        <v>261</v>
      </c>
      <c r="B222" s="3">
        <v>0.82</v>
      </c>
      <c r="C222" s="3">
        <v>1.86</v>
      </c>
      <c r="D222" s="3">
        <v>1.11</v>
      </c>
      <c r="E222" s="3">
        <v>0.5</v>
      </c>
      <c r="F222" s="3">
        <v>0</v>
      </c>
      <c r="G222" s="3">
        <v>0</v>
      </c>
      <c r="H222" s="3">
        <v>0</v>
      </c>
      <c r="I222" s="3">
        <v>0</v>
      </c>
      <c r="J222" s="3">
        <v>1.33</v>
      </c>
      <c r="K222" s="3">
        <v>1.75</v>
      </c>
      <c r="L222" s="3">
        <v>1.14</v>
      </c>
      <c r="M222" s="3">
        <v>2.76</v>
      </c>
      <c r="N222" s="3">
        <v>2.47</v>
      </c>
      <c r="O222" s="3">
        <v>5</v>
      </c>
    </row>
    <row r="223" spans="1:15">
      <c r="A223" s="3" t="s">
        <v>262</v>
      </c>
      <c r="B223" s="3">
        <v>1.61</v>
      </c>
      <c r="C223" s="3">
        <v>1.93</v>
      </c>
      <c r="D223" s="3">
        <v>1.84</v>
      </c>
      <c r="E223" s="3">
        <v>0.83</v>
      </c>
      <c r="F223" s="3">
        <v>0</v>
      </c>
      <c r="G223" s="3">
        <v>0</v>
      </c>
      <c r="H223" s="3">
        <v>0</v>
      </c>
      <c r="I223" s="3">
        <v>1.33</v>
      </c>
      <c r="J223" s="3">
        <v>1.33</v>
      </c>
      <c r="K223" s="3">
        <v>1.75</v>
      </c>
      <c r="L223" s="3">
        <v>1.67</v>
      </c>
      <c r="M223" s="3">
        <v>3.24</v>
      </c>
      <c r="N223" s="3">
        <v>2.53</v>
      </c>
      <c r="O223" s="3">
        <v>5</v>
      </c>
    </row>
    <row r="224" spans="1:15">
      <c r="A224" s="3" t="s">
        <v>263</v>
      </c>
      <c r="B224" s="3">
        <v>1.41</v>
      </c>
      <c r="C224" s="3">
        <v>1.93</v>
      </c>
      <c r="D224" s="3">
        <v>0.63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0.11</v>
      </c>
      <c r="K224" s="3">
        <v>1.67</v>
      </c>
      <c r="L224" s="3">
        <v>0.7</v>
      </c>
      <c r="M224" s="3">
        <v>1.64</v>
      </c>
      <c r="N224" s="3">
        <v>0.4</v>
      </c>
      <c r="O224" s="3">
        <v>0</v>
      </c>
    </row>
    <row r="225" spans="1:15">
      <c r="A225" s="3" t="s">
        <v>264</v>
      </c>
      <c r="B225" s="3">
        <v>1.61</v>
      </c>
      <c r="C225" s="3">
        <v>1.93</v>
      </c>
      <c r="D225" s="3">
        <v>1.84</v>
      </c>
      <c r="E225" s="3">
        <v>0.83</v>
      </c>
      <c r="F225" s="3">
        <v>0</v>
      </c>
      <c r="G225" s="3">
        <v>0</v>
      </c>
      <c r="H225" s="3">
        <v>0</v>
      </c>
      <c r="I225" s="3">
        <v>1.33</v>
      </c>
      <c r="J225" s="3">
        <v>1.33</v>
      </c>
      <c r="K225" s="3">
        <v>1.75</v>
      </c>
      <c r="L225" s="3">
        <v>1.67</v>
      </c>
      <c r="M225" s="3">
        <v>3.24</v>
      </c>
      <c r="N225" s="3">
        <v>2.53</v>
      </c>
      <c r="O225" s="3">
        <v>5</v>
      </c>
    </row>
    <row r="226" spans="1:15">
      <c r="A226" s="3" t="s">
        <v>265</v>
      </c>
      <c r="B226" s="3">
        <v>0.7</v>
      </c>
      <c r="C226" s="3">
        <v>1.21</v>
      </c>
      <c r="D226" s="3">
        <v>0.16</v>
      </c>
      <c r="E226" s="3">
        <v>2.33</v>
      </c>
      <c r="F226" s="3">
        <v>7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3" t="s">
        <v>266</v>
      </c>
      <c r="B227" s="3">
        <v>1.64</v>
      </c>
      <c r="C227" s="3">
        <v>2</v>
      </c>
      <c r="D227" s="3">
        <v>0.95</v>
      </c>
      <c r="E227" s="3">
        <v>3.17</v>
      </c>
      <c r="F227" s="3">
        <v>7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3" t="s">
        <v>267</v>
      </c>
      <c r="B228" s="3">
        <v>0.7</v>
      </c>
      <c r="C228" s="3">
        <v>1.21</v>
      </c>
      <c r="D228" s="3">
        <v>0.16</v>
      </c>
      <c r="E228" s="3">
        <v>2.33</v>
      </c>
      <c r="F228" s="3">
        <v>7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3" t="s">
        <v>268</v>
      </c>
      <c r="B229" s="3">
        <v>1.64</v>
      </c>
      <c r="C229" s="3">
        <v>2</v>
      </c>
      <c r="D229" s="3">
        <v>0.95</v>
      </c>
      <c r="E229" s="3">
        <v>3.17</v>
      </c>
      <c r="F229" s="3">
        <v>7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3" t="s">
        <v>269</v>
      </c>
      <c r="B230" s="3">
        <v>1.42</v>
      </c>
      <c r="C230" s="3">
        <v>2</v>
      </c>
      <c r="D230" s="3">
        <v>0.79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3" t="s">
        <v>270</v>
      </c>
      <c r="B231" s="3">
        <v>1.6</v>
      </c>
      <c r="C231" s="3">
        <v>2</v>
      </c>
      <c r="D231" s="3">
        <v>0.95</v>
      </c>
      <c r="E231" s="3">
        <v>3.17</v>
      </c>
      <c r="F231" s="3">
        <v>7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3" t="s">
        <v>271</v>
      </c>
      <c r="B232" s="3">
        <v>3.3</v>
      </c>
      <c r="C232" s="3">
        <v>6.43</v>
      </c>
      <c r="D232" s="3">
        <v>6.16</v>
      </c>
      <c r="E232" s="3">
        <v>7.17</v>
      </c>
      <c r="F232" s="3">
        <v>1</v>
      </c>
      <c r="G232" s="3">
        <v>0</v>
      </c>
      <c r="H232" s="3">
        <v>0</v>
      </c>
      <c r="I232" s="3">
        <v>12</v>
      </c>
      <c r="J232" s="3">
        <v>11</v>
      </c>
      <c r="K232" s="3">
        <v>4</v>
      </c>
      <c r="L232" s="3">
        <v>2.61</v>
      </c>
      <c r="M232" s="3">
        <v>5.52</v>
      </c>
      <c r="N232" s="3">
        <v>4.73</v>
      </c>
      <c r="O232" s="3">
        <v>14</v>
      </c>
    </row>
    <row r="233" spans="1:15">
      <c r="A233" s="3" t="s">
        <v>272</v>
      </c>
      <c r="B233" s="3">
        <v>3.34</v>
      </c>
      <c r="C233" s="3">
        <v>6.43</v>
      </c>
      <c r="D233" s="3">
        <v>6.26</v>
      </c>
      <c r="E233" s="3">
        <v>8</v>
      </c>
      <c r="F233" s="3">
        <v>1</v>
      </c>
      <c r="G233" s="3">
        <v>0</v>
      </c>
      <c r="H233" s="3">
        <v>0</v>
      </c>
      <c r="I233" s="3">
        <v>12</v>
      </c>
      <c r="J233" s="3">
        <v>11</v>
      </c>
      <c r="K233" s="3">
        <v>4</v>
      </c>
      <c r="L233" s="3">
        <v>2.61</v>
      </c>
      <c r="M233" s="3">
        <v>5.52</v>
      </c>
      <c r="N233" s="3">
        <v>4.73</v>
      </c>
      <c r="O233" s="3">
        <v>14</v>
      </c>
    </row>
    <row r="234" spans="1:15">
      <c r="A234" s="3" t="s">
        <v>273</v>
      </c>
      <c r="B234" s="3">
        <v>3.3</v>
      </c>
      <c r="C234" s="3">
        <v>6.43</v>
      </c>
      <c r="D234" s="3">
        <v>6.16</v>
      </c>
      <c r="E234" s="3">
        <v>7.17</v>
      </c>
      <c r="F234" s="3">
        <v>1</v>
      </c>
      <c r="G234" s="3">
        <v>0</v>
      </c>
      <c r="H234" s="3">
        <v>0</v>
      </c>
      <c r="I234" s="3">
        <v>12</v>
      </c>
      <c r="J234" s="3">
        <v>11</v>
      </c>
      <c r="K234" s="3">
        <v>4</v>
      </c>
      <c r="L234" s="3">
        <v>2.61</v>
      </c>
      <c r="M234" s="3">
        <v>5.52</v>
      </c>
      <c r="N234" s="3">
        <v>4.73</v>
      </c>
      <c r="O234" s="3">
        <v>14</v>
      </c>
    </row>
    <row r="235" spans="1:15">
      <c r="A235" s="3" t="s">
        <v>274</v>
      </c>
      <c r="B235" s="3">
        <v>3.34</v>
      </c>
      <c r="C235" s="3">
        <v>6.43</v>
      </c>
      <c r="D235" s="3">
        <v>6.26</v>
      </c>
      <c r="E235" s="3">
        <v>8</v>
      </c>
      <c r="F235" s="3">
        <v>1</v>
      </c>
      <c r="G235" s="3">
        <v>0</v>
      </c>
      <c r="H235" s="3">
        <v>0</v>
      </c>
      <c r="I235" s="3">
        <v>12</v>
      </c>
      <c r="J235" s="3">
        <v>11</v>
      </c>
      <c r="K235" s="3">
        <v>4</v>
      </c>
      <c r="L235" s="3">
        <v>2.61</v>
      </c>
      <c r="M235" s="3">
        <v>5.52</v>
      </c>
      <c r="N235" s="3">
        <v>4.73</v>
      </c>
      <c r="O235" s="3">
        <v>14</v>
      </c>
    </row>
    <row r="236" spans="1:15">
      <c r="A236" s="3" t="s">
        <v>275</v>
      </c>
      <c r="B236" s="3">
        <v>3.34</v>
      </c>
      <c r="C236" s="3">
        <v>6.43</v>
      </c>
      <c r="D236" s="3">
        <v>6.26</v>
      </c>
      <c r="E236" s="3">
        <v>8</v>
      </c>
      <c r="F236" s="3">
        <v>1</v>
      </c>
      <c r="G236" s="3">
        <v>0</v>
      </c>
      <c r="H236" s="3">
        <v>0</v>
      </c>
      <c r="I236" s="3">
        <v>12</v>
      </c>
      <c r="J236" s="3">
        <v>11</v>
      </c>
      <c r="K236" s="3">
        <v>4</v>
      </c>
      <c r="L236" s="3">
        <v>2.61</v>
      </c>
      <c r="M236" s="3">
        <v>5.52</v>
      </c>
      <c r="N236" s="3">
        <v>4.73</v>
      </c>
      <c r="O236" s="3">
        <v>14</v>
      </c>
    </row>
    <row r="237" spans="1:15">
      <c r="A237" s="3" t="s">
        <v>276</v>
      </c>
      <c r="B237" s="3">
        <v>3.34</v>
      </c>
      <c r="C237" s="3">
        <v>6.43</v>
      </c>
      <c r="D237" s="3">
        <v>6.26</v>
      </c>
      <c r="E237" s="3">
        <v>8</v>
      </c>
      <c r="F237" s="3">
        <v>1</v>
      </c>
      <c r="G237" s="3">
        <v>0</v>
      </c>
      <c r="H237" s="3">
        <v>0</v>
      </c>
      <c r="I237" s="3">
        <v>12</v>
      </c>
      <c r="J237" s="3">
        <v>11</v>
      </c>
      <c r="K237" s="3">
        <v>4</v>
      </c>
      <c r="L237" s="3">
        <v>2.61</v>
      </c>
      <c r="M237" s="3">
        <v>5.52</v>
      </c>
      <c r="N237" s="3">
        <v>4.73</v>
      </c>
      <c r="O237" s="3">
        <v>14</v>
      </c>
    </row>
    <row r="238" spans="1:15">
      <c r="A238" s="3" t="s">
        <v>277</v>
      </c>
      <c r="B238" s="3">
        <v>0.17</v>
      </c>
      <c r="C238" s="3">
        <v>0.71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3.78</v>
      </c>
      <c r="K238" s="3">
        <v>0.25</v>
      </c>
      <c r="L238" s="3">
        <v>0.07000000000000001</v>
      </c>
      <c r="M238" s="3">
        <v>3.12</v>
      </c>
      <c r="N238" s="3">
        <v>4.73</v>
      </c>
      <c r="O238" s="3">
        <v>14</v>
      </c>
    </row>
    <row r="239" spans="1:15">
      <c r="A239" s="3" t="s">
        <v>278</v>
      </c>
      <c r="B239" s="3">
        <v>3.17</v>
      </c>
      <c r="C239" s="3">
        <v>5.71</v>
      </c>
      <c r="D239" s="3">
        <v>6.26</v>
      </c>
      <c r="E239" s="3">
        <v>8</v>
      </c>
      <c r="F239" s="3">
        <v>1</v>
      </c>
      <c r="G239" s="3">
        <v>0</v>
      </c>
      <c r="H239" s="3">
        <v>0</v>
      </c>
      <c r="I239" s="3">
        <v>12</v>
      </c>
      <c r="J239" s="3">
        <v>7.22</v>
      </c>
      <c r="K239" s="3">
        <v>3.75</v>
      </c>
      <c r="L239" s="3">
        <v>2.54</v>
      </c>
      <c r="M239" s="3">
        <v>2.39</v>
      </c>
      <c r="N239" s="3">
        <v>0</v>
      </c>
      <c r="O239" s="3">
        <v>0</v>
      </c>
    </row>
    <row r="240" spans="1:15">
      <c r="A240" s="3" t="s">
        <v>279</v>
      </c>
      <c r="B240" s="3">
        <v>13.03</v>
      </c>
      <c r="C240" s="3">
        <v>4.5</v>
      </c>
      <c r="D240" s="3">
        <v>9.74</v>
      </c>
      <c r="E240" s="3">
        <v>17.67</v>
      </c>
      <c r="F240" s="3">
        <v>14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3" t="s">
        <v>280</v>
      </c>
      <c r="B241" s="3">
        <v>403.89</v>
      </c>
      <c r="C241" s="3">
        <v>51.64</v>
      </c>
      <c r="D241" s="3">
        <v>226.89</v>
      </c>
      <c r="E241" s="3">
        <v>484.83</v>
      </c>
      <c r="F241" s="3">
        <v>28</v>
      </c>
      <c r="G241" s="3">
        <v>0</v>
      </c>
      <c r="H241" s="3">
        <v>0</v>
      </c>
      <c r="I241" s="3">
        <v>54</v>
      </c>
      <c r="J241" s="3">
        <v>120.89</v>
      </c>
      <c r="K241" s="3">
        <v>404.33</v>
      </c>
      <c r="L241" s="3">
        <v>300.81</v>
      </c>
      <c r="M241" s="3">
        <v>453.58</v>
      </c>
      <c r="N241" s="3">
        <v>510.13</v>
      </c>
      <c r="O241" s="3">
        <v>340</v>
      </c>
    </row>
    <row r="242" spans="1:15">
      <c r="A242" s="3" t="s">
        <v>281</v>
      </c>
      <c r="B242" s="3">
        <v>409.57</v>
      </c>
      <c r="C242" s="3">
        <v>52.86</v>
      </c>
      <c r="D242" s="3">
        <v>227.11</v>
      </c>
      <c r="E242" s="3">
        <v>487.67</v>
      </c>
      <c r="F242" s="3">
        <v>35</v>
      </c>
      <c r="G242" s="3">
        <v>0</v>
      </c>
      <c r="H242" s="3">
        <v>0</v>
      </c>
      <c r="I242" s="3">
        <v>54</v>
      </c>
      <c r="J242" s="3">
        <v>120.89</v>
      </c>
      <c r="K242" s="3">
        <v>404.33</v>
      </c>
      <c r="L242" s="3">
        <v>300.81</v>
      </c>
      <c r="M242" s="3">
        <v>453.58</v>
      </c>
      <c r="N242" s="3">
        <v>510.13</v>
      </c>
      <c r="O242" s="3">
        <v>340</v>
      </c>
    </row>
    <row r="243" spans="1:15">
      <c r="A243" s="3" t="s">
        <v>282</v>
      </c>
      <c r="B243" s="3">
        <v>0.01</v>
      </c>
      <c r="C243" s="3">
        <v>0</v>
      </c>
      <c r="D243" s="3">
        <v>0.26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0.06</v>
      </c>
      <c r="M243" s="3">
        <v>0</v>
      </c>
      <c r="N243" s="3">
        <v>0</v>
      </c>
      <c r="O243" s="3">
        <v>0</v>
      </c>
    </row>
    <row r="244" spans="1:15">
      <c r="A244" s="3" t="s">
        <v>283</v>
      </c>
      <c r="B244" s="3">
        <v>4.17</v>
      </c>
      <c r="C244" s="3">
        <v>0</v>
      </c>
      <c r="D244" s="3">
        <v>1.58</v>
      </c>
      <c r="E244" s="3">
        <v>0.5</v>
      </c>
      <c r="F244" s="3">
        <v>0</v>
      </c>
      <c r="G244" s="3">
        <v>0</v>
      </c>
      <c r="H244" s="3">
        <v>0</v>
      </c>
      <c r="I244" s="3">
        <v>0</v>
      </c>
      <c r="J244" s="3">
        <v>0.22</v>
      </c>
      <c r="K244" s="3">
        <v>0.92</v>
      </c>
      <c r="L244" s="3">
        <v>2.08</v>
      </c>
      <c r="M244" s="3">
        <v>2.3</v>
      </c>
      <c r="N244" s="3">
        <v>2.73</v>
      </c>
      <c r="O244" s="3">
        <v>1</v>
      </c>
    </row>
    <row r="245" spans="1:15">
      <c r="A245" s="3" t="s">
        <v>284</v>
      </c>
      <c r="B245" s="3">
        <v>0.12</v>
      </c>
      <c r="C245" s="3">
        <v>2</v>
      </c>
      <c r="D245" s="3">
        <v>0.89</v>
      </c>
      <c r="E245" s="3">
        <v>0</v>
      </c>
      <c r="F245" s="3">
        <v>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3" t="s">
        <v>285</v>
      </c>
      <c r="B246" s="3">
        <v>26.49</v>
      </c>
      <c r="C246" s="3">
        <v>43.93</v>
      </c>
      <c r="D246" s="3">
        <v>329.37</v>
      </c>
      <c r="E246" s="3">
        <v>0</v>
      </c>
      <c r="F246" s="3">
        <v>35</v>
      </c>
      <c r="G246" s="3">
        <v>0</v>
      </c>
      <c r="H246" s="3">
        <v>0</v>
      </c>
      <c r="I246" s="3">
        <v>0</v>
      </c>
      <c r="J246" s="3">
        <v>83.78</v>
      </c>
      <c r="K246" s="3">
        <v>0.08</v>
      </c>
      <c r="L246" s="3">
        <v>55.16</v>
      </c>
      <c r="M246" s="3">
        <v>2.45</v>
      </c>
      <c r="N246" s="3">
        <v>12.53</v>
      </c>
      <c r="O246" s="3">
        <v>2211</v>
      </c>
    </row>
    <row r="247" spans="1:15">
      <c r="A247" s="3" t="s">
        <v>286</v>
      </c>
      <c r="B247" s="3">
        <v>26.49</v>
      </c>
      <c r="C247" s="3">
        <v>43.93</v>
      </c>
      <c r="D247" s="3">
        <v>329.37</v>
      </c>
      <c r="E247" s="3">
        <v>0</v>
      </c>
      <c r="F247" s="3">
        <v>35</v>
      </c>
      <c r="G247" s="3">
        <v>0</v>
      </c>
      <c r="H247" s="3">
        <v>0</v>
      </c>
      <c r="I247" s="3">
        <v>0</v>
      </c>
      <c r="J247" s="3">
        <v>83.78</v>
      </c>
      <c r="K247" s="3">
        <v>0.08</v>
      </c>
      <c r="L247" s="3">
        <v>55.16</v>
      </c>
      <c r="M247" s="3">
        <v>2.45</v>
      </c>
      <c r="N247" s="3">
        <v>12.53</v>
      </c>
      <c r="O247" s="3">
        <v>2211</v>
      </c>
    </row>
    <row r="248" spans="1:15">
      <c r="A248" s="3" t="s">
        <v>287</v>
      </c>
      <c r="B248" s="3">
        <v>0</v>
      </c>
      <c r="C248" s="3">
        <v>0</v>
      </c>
      <c r="D248" s="3">
        <v>0.11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0.08</v>
      </c>
      <c r="L248" s="3">
        <v>0.03</v>
      </c>
      <c r="M248" s="3">
        <v>0</v>
      </c>
      <c r="N248" s="3">
        <v>0</v>
      </c>
      <c r="O248" s="3">
        <v>0</v>
      </c>
    </row>
    <row r="249" spans="1:15">
      <c r="A249" s="3" t="s">
        <v>288</v>
      </c>
      <c r="B249" s="3">
        <v>0.8100000000000001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1.33</v>
      </c>
      <c r="J249" s="3">
        <v>0.11</v>
      </c>
      <c r="K249" s="3">
        <v>1.67</v>
      </c>
      <c r="L249" s="3">
        <v>0.06</v>
      </c>
      <c r="M249" s="3">
        <v>0.82</v>
      </c>
      <c r="N249" s="3">
        <v>0</v>
      </c>
      <c r="O249" s="3">
        <v>0</v>
      </c>
    </row>
    <row r="250" spans="1:15">
      <c r="A250" s="3" t="s">
        <v>289</v>
      </c>
      <c r="B250" s="3">
        <v>22.97</v>
      </c>
      <c r="C250" s="3">
        <v>19.57</v>
      </c>
      <c r="D250" s="3">
        <v>11.05</v>
      </c>
      <c r="E250" s="3">
        <v>1.17</v>
      </c>
      <c r="F250" s="3">
        <v>14</v>
      </c>
      <c r="G250" s="3">
        <v>0</v>
      </c>
      <c r="H250" s="3">
        <v>0</v>
      </c>
      <c r="I250" s="3">
        <v>0</v>
      </c>
      <c r="J250" s="3">
        <v>9.56</v>
      </c>
      <c r="K250" s="3">
        <v>10</v>
      </c>
      <c r="L250" s="3">
        <v>17.18</v>
      </c>
      <c r="M250" s="3">
        <v>34.27</v>
      </c>
      <c r="N250" s="3">
        <v>8.869999999999999</v>
      </c>
      <c r="O250" s="3">
        <v>30</v>
      </c>
    </row>
    <row r="251" spans="1:15">
      <c r="A251" s="3" t="s">
        <v>290</v>
      </c>
      <c r="B251" s="3">
        <v>23.71</v>
      </c>
      <c r="C251" s="3">
        <v>19.57</v>
      </c>
      <c r="D251" s="3">
        <v>11.05</v>
      </c>
      <c r="E251" s="3">
        <v>2</v>
      </c>
      <c r="F251" s="3">
        <v>14</v>
      </c>
      <c r="G251" s="3">
        <v>0</v>
      </c>
      <c r="H251" s="3">
        <v>0</v>
      </c>
      <c r="I251" s="3">
        <v>0</v>
      </c>
      <c r="J251" s="3">
        <v>9.56</v>
      </c>
      <c r="K251" s="3">
        <v>10</v>
      </c>
      <c r="L251" s="3">
        <v>17.18</v>
      </c>
      <c r="M251" s="3">
        <v>34.27</v>
      </c>
      <c r="N251" s="3">
        <v>8.869999999999999</v>
      </c>
      <c r="O251" s="3">
        <v>30</v>
      </c>
    </row>
    <row r="252" spans="1:15">
      <c r="A252" s="3" t="s">
        <v>291</v>
      </c>
      <c r="B252" s="3">
        <v>23.09</v>
      </c>
      <c r="C252" s="3">
        <v>19.57</v>
      </c>
      <c r="D252" s="3">
        <v>11.05</v>
      </c>
      <c r="E252" s="3">
        <v>1.33</v>
      </c>
      <c r="F252" s="3">
        <v>14</v>
      </c>
      <c r="G252" s="3">
        <v>0</v>
      </c>
      <c r="H252" s="3">
        <v>0</v>
      </c>
      <c r="I252" s="3">
        <v>0</v>
      </c>
      <c r="J252" s="3">
        <v>9.56</v>
      </c>
      <c r="K252" s="3">
        <v>10</v>
      </c>
      <c r="L252" s="3">
        <v>17.18</v>
      </c>
      <c r="M252" s="3">
        <v>34.27</v>
      </c>
      <c r="N252" s="3">
        <v>8.869999999999999</v>
      </c>
      <c r="O252" s="3">
        <v>30</v>
      </c>
    </row>
    <row r="253" spans="1:15">
      <c r="A253" s="3" t="s">
        <v>292</v>
      </c>
      <c r="B253" s="3">
        <v>23.71</v>
      </c>
      <c r="C253" s="3">
        <v>19.57</v>
      </c>
      <c r="D253" s="3">
        <v>11.05</v>
      </c>
      <c r="E253" s="3">
        <v>2</v>
      </c>
      <c r="F253" s="3">
        <v>14</v>
      </c>
      <c r="G253" s="3">
        <v>0</v>
      </c>
      <c r="H253" s="3">
        <v>0</v>
      </c>
      <c r="I253" s="3">
        <v>0</v>
      </c>
      <c r="J253" s="3">
        <v>9.56</v>
      </c>
      <c r="K253" s="3">
        <v>10</v>
      </c>
      <c r="L253" s="3">
        <v>17.18</v>
      </c>
      <c r="M253" s="3">
        <v>34.27</v>
      </c>
      <c r="N253" s="3">
        <v>8.869999999999999</v>
      </c>
      <c r="O253" s="3">
        <v>30</v>
      </c>
    </row>
    <row r="254" spans="1:15">
      <c r="A254" s="3" t="s">
        <v>293</v>
      </c>
      <c r="B254" s="3">
        <v>23.71</v>
      </c>
      <c r="C254" s="3">
        <v>19.57</v>
      </c>
      <c r="D254" s="3">
        <v>11.05</v>
      </c>
      <c r="E254" s="3">
        <v>2</v>
      </c>
      <c r="F254" s="3">
        <v>14</v>
      </c>
      <c r="G254" s="3">
        <v>0</v>
      </c>
      <c r="H254" s="3">
        <v>0</v>
      </c>
      <c r="I254" s="3">
        <v>0</v>
      </c>
      <c r="J254" s="3">
        <v>9.56</v>
      </c>
      <c r="K254" s="3">
        <v>10</v>
      </c>
      <c r="L254" s="3">
        <v>17.18</v>
      </c>
      <c r="M254" s="3">
        <v>34.27</v>
      </c>
      <c r="N254" s="3">
        <v>8.869999999999999</v>
      </c>
      <c r="O254" s="3">
        <v>30</v>
      </c>
    </row>
    <row r="255" spans="1:15">
      <c r="A255" s="3" t="s">
        <v>294</v>
      </c>
      <c r="B255" s="3">
        <v>23.71</v>
      </c>
      <c r="C255" s="3">
        <v>19.57</v>
      </c>
      <c r="D255" s="3">
        <v>11.05</v>
      </c>
      <c r="E255" s="3">
        <v>2</v>
      </c>
      <c r="F255" s="3">
        <v>14</v>
      </c>
      <c r="G255" s="3">
        <v>0</v>
      </c>
      <c r="H255" s="3">
        <v>0</v>
      </c>
      <c r="I255" s="3">
        <v>0</v>
      </c>
      <c r="J255" s="3">
        <v>9.56</v>
      </c>
      <c r="K255" s="3">
        <v>10</v>
      </c>
      <c r="L255" s="3">
        <v>17.18</v>
      </c>
      <c r="M255" s="3">
        <v>34.27</v>
      </c>
      <c r="N255" s="3">
        <v>8.869999999999999</v>
      </c>
      <c r="O255" s="3">
        <v>30</v>
      </c>
    </row>
    <row r="256" spans="1:15">
      <c r="A256" s="3" t="s">
        <v>295</v>
      </c>
      <c r="B256" s="3">
        <v>1.55</v>
      </c>
      <c r="C256" s="3">
        <v>3.07</v>
      </c>
      <c r="D256" s="3">
        <v>0.42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0.89</v>
      </c>
      <c r="K256" s="3">
        <v>0.42</v>
      </c>
      <c r="L256" s="3">
        <v>0.98</v>
      </c>
      <c r="M256" s="3">
        <v>28.91</v>
      </c>
      <c r="N256" s="3">
        <v>8.869999999999999</v>
      </c>
      <c r="O256" s="3">
        <v>30</v>
      </c>
    </row>
    <row r="257" spans="1:15">
      <c r="A257" s="3" t="s">
        <v>296</v>
      </c>
      <c r="B257" s="3">
        <v>22.16</v>
      </c>
      <c r="C257" s="3">
        <v>16.5</v>
      </c>
      <c r="D257" s="3">
        <v>10.63</v>
      </c>
      <c r="E257" s="3">
        <v>2</v>
      </c>
      <c r="F257" s="3">
        <v>14</v>
      </c>
      <c r="G257" s="3">
        <v>0</v>
      </c>
      <c r="H257" s="3">
        <v>0</v>
      </c>
      <c r="I257" s="3">
        <v>0</v>
      </c>
      <c r="J257" s="3">
        <v>8.67</v>
      </c>
      <c r="K257" s="3">
        <v>9.58</v>
      </c>
      <c r="L257" s="3">
        <v>16.2</v>
      </c>
      <c r="M257" s="3">
        <v>5.36</v>
      </c>
      <c r="N257" s="3">
        <v>0</v>
      </c>
      <c r="O257" s="3">
        <v>0</v>
      </c>
    </row>
    <row r="258" spans="1:15">
      <c r="A258" s="3" t="s">
        <v>297</v>
      </c>
      <c r="B258" s="3">
        <v>0.12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0.16</v>
      </c>
      <c r="M258" s="3">
        <v>0.24</v>
      </c>
      <c r="N258" s="3">
        <v>0</v>
      </c>
      <c r="O258" s="3">
        <v>0</v>
      </c>
    </row>
    <row r="259" spans="1:15">
      <c r="A259" s="3" t="s">
        <v>298</v>
      </c>
      <c r="B259" s="3">
        <v>0.12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0.16</v>
      </c>
      <c r="M259" s="3">
        <v>0.24</v>
      </c>
      <c r="N259" s="3">
        <v>0</v>
      </c>
      <c r="O259" s="3">
        <v>0</v>
      </c>
    </row>
    <row r="260" spans="1:15">
      <c r="A260" s="3" t="s">
        <v>299</v>
      </c>
      <c r="B260" s="3">
        <v>57.18</v>
      </c>
      <c r="C260" s="3">
        <v>42.14</v>
      </c>
      <c r="D260" s="3">
        <v>36.84</v>
      </c>
      <c r="E260" s="3">
        <v>34.17</v>
      </c>
      <c r="F260" s="3">
        <v>43</v>
      </c>
      <c r="G260" s="3">
        <v>0</v>
      </c>
      <c r="H260" s="3">
        <v>0</v>
      </c>
      <c r="I260" s="3">
        <v>23.33</v>
      </c>
      <c r="J260" s="3">
        <v>45</v>
      </c>
      <c r="K260" s="3">
        <v>35.58</v>
      </c>
      <c r="L260" s="3">
        <v>35.45</v>
      </c>
      <c r="M260" s="3">
        <v>79.20999999999999</v>
      </c>
      <c r="N260" s="3">
        <v>35.33</v>
      </c>
      <c r="O260" s="3">
        <v>101</v>
      </c>
    </row>
    <row r="261" spans="1:15">
      <c r="A261" s="3" t="s">
        <v>300</v>
      </c>
      <c r="B261" s="3">
        <v>57.18</v>
      </c>
      <c r="C261" s="3">
        <v>42.14</v>
      </c>
      <c r="D261" s="3">
        <v>36.84</v>
      </c>
      <c r="E261" s="3">
        <v>34.17</v>
      </c>
      <c r="F261" s="3">
        <v>43</v>
      </c>
      <c r="G261" s="3">
        <v>0</v>
      </c>
      <c r="H261" s="3">
        <v>0</v>
      </c>
      <c r="I261" s="3">
        <v>23.33</v>
      </c>
      <c r="J261" s="3">
        <v>45</v>
      </c>
      <c r="K261" s="3">
        <v>35.58</v>
      </c>
      <c r="L261" s="3">
        <v>35.45</v>
      </c>
      <c r="M261" s="3">
        <v>79.20999999999999</v>
      </c>
      <c r="N261" s="3">
        <v>35.33</v>
      </c>
      <c r="O261" s="3">
        <v>101</v>
      </c>
    </row>
    <row r="262" spans="1:15">
      <c r="A262" s="3" t="s">
        <v>301</v>
      </c>
      <c r="B262" s="3">
        <v>2.01</v>
      </c>
      <c r="C262" s="3">
        <v>3.57</v>
      </c>
      <c r="D262" s="3">
        <v>1.79</v>
      </c>
      <c r="E262" s="3">
        <v>1</v>
      </c>
      <c r="F262" s="3">
        <v>0</v>
      </c>
      <c r="G262" s="3">
        <v>0</v>
      </c>
      <c r="H262" s="3">
        <v>0</v>
      </c>
      <c r="I262" s="3">
        <v>2.67</v>
      </c>
      <c r="J262" s="3">
        <v>4.44</v>
      </c>
      <c r="K262" s="3">
        <v>4</v>
      </c>
      <c r="L262" s="3">
        <v>3.66</v>
      </c>
      <c r="M262" s="3">
        <v>7</v>
      </c>
      <c r="N262" s="3">
        <v>5.8</v>
      </c>
      <c r="O262" s="3">
        <v>12</v>
      </c>
    </row>
    <row r="263" spans="1:15">
      <c r="A263" s="3" t="s">
        <v>302</v>
      </c>
      <c r="B263" s="3">
        <v>0.08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3" t="s">
        <v>303</v>
      </c>
      <c r="B264" s="3">
        <v>1.07</v>
      </c>
      <c r="C264" s="3">
        <v>1.79</v>
      </c>
      <c r="D264" s="3">
        <v>0.89</v>
      </c>
      <c r="E264" s="3">
        <v>0.5</v>
      </c>
      <c r="F264" s="3">
        <v>0</v>
      </c>
      <c r="G264" s="3">
        <v>0</v>
      </c>
      <c r="H264" s="3">
        <v>0</v>
      </c>
      <c r="I264" s="3">
        <v>1.33</v>
      </c>
      <c r="J264" s="3">
        <v>2.22</v>
      </c>
      <c r="K264" s="3">
        <v>2</v>
      </c>
      <c r="L264" s="3">
        <v>1.96</v>
      </c>
      <c r="M264" s="3">
        <v>3.7</v>
      </c>
      <c r="N264" s="3">
        <v>2.93</v>
      </c>
      <c r="O264" s="3">
        <v>6</v>
      </c>
    </row>
    <row r="265" spans="1:15">
      <c r="A265" s="3" t="s">
        <v>304</v>
      </c>
      <c r="B265" s="3">
        <v>8.19</v>
      </c>
      <c r="C265" s="3">
        <v>11.07</v>
      </c>
      <c r="D265" s="3">
        <v>7.63</v>
      </c>
      <c r="E265" s="3">
        <v>3.5</v>
      </c>
      <c r="F265" s="3">
        <v>0</v>
      </c>
      <c r="G265" s="3">
        <v>0</v>
      </c>
      <c r="H265" s="3">
        <v>0</v>
      </c>
      <c r="I265" s="3">
        <v>14</v>
      </c>
      <c r="J265" s="3">
        <v>32.56</v>
      </c>
      <c r="K265" s="3">
        <v>26.75</v>
      </c>
      <c r="L265" s="3">
        <v>18</v>
      </c>
      <c r="M265" s="3">
        <v>39.42</v>
      </c>
      <c r="N265" s="3">
        <v>24.33</v>
      </c>
      <c r="O265" s="3">
        <v>73</v>
      </c>
    </row>
    <row r="266" spans="1:15">
      <c r="A266" s="3" t="s">
        <v>305</v>
      </c>
      <c r="B266" s="3">
        <v>0.95</v>
      </c>
      <c r="C266" s="3">
        <v>1.79</v>
      </c>
      <c r="D266" s="3">
        <v>0.89</v>
      </c>
      <c r="E266" s="3">
        <v>0.5</v>
      </c>
      <c r="F266" s="3">
        <v>0</v>
      </c>
      <c r="G266" s="3">
        <v>0</v>
      </c>
      <c r="H266" s="3">
        <v>0</v>
      </c>
      <c r="I266" s="3">
        <v>1.33</v>
      </c>
      <c r="J266" s="3">
        <v>2.22</v>
      </c>
      <c r="K266" s="3">
        <v>2</v>
      </c>
      <c r="L266" s="3">
        <v>1.7</v>
      </c>
      <c r="M266" s="3">
        <v>3.3</v>
      </c>
      <c r="N266" s="3">
        <v>2.87</v>
      </c>
      <c r="O266" s="3">
        <v>6</v>
      </c>
    </row>
    <row r="267" spans="1:15">
      <c r="A267" s="3" t="s">
        <v>306</v>
      </c>
      <c r="B267" s="3">
        <v>2.35</v>
      </c>
      <c r="C267" s="3">
        <v>3.93</v>
      </c>
      <c r="D267" s="3">
        <v>2.53</v>
      </c>
      <c r="E267" s="3">
        <v>1.67</v>
      </c>
      <c r="F267" s="3">
        <v>0</v>
      </c>
      <c r="G267" s="3">
        <v>0</v>
      </c>
      <c r="H267" s="3">
        <v>0</v>
      </c>
      <c r="I267" s="3">
        <v>11.33</v>
      </c>
      <c r="J267" s="3">
        <v>5.89</v>
      </c>
      <c r="K267" s="3">
        <v>3.83</v>
      </c>
      <c r="L267" s="3">
        <v>5.17</v>
      </c>
      <c r="M267" s="3">
        <v>9.94</v>
      </c>
      <c r="N267" s="3">
        <v>6.6</v>
      </c>
      <c r="O267" s="3">
        <v>18</v>
      </c>
    </row>
    <row r="268" spans="1:15">
      <c r="A268" s="3" t="s">
        <v>307</v>
      </c>
      <c r="B268" s="3">
        <v>1.8</v>
      </c>
      <c r="C268" s="3">
        <v>2</v>
      </c>
      <c r="D268" s="3">
        <v>1</v>
      </c>
      <c r="E268" s="3">
        <v>3</v>
      </c>
      <c r="F268" s="3">
        <v>7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3" t="s">
        <v>308</v>
      </c>
      <c r="B269" s="3">
        <v>1.8</v>
      </c>
      <c r="C269" s="3">
        <v>2</v>
      </c>
      <c r="D269" s="3">
        <v>1</v>
      </c>
      <c r="E269" s="3">
        <v>3</v>
      </c>
      <c r="F269" s="3">
        <v>7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3" t="s">
        <v>309</v>
      </c>
      <c r="B270" s="3">
        <v>2.57</v>
      </c>
      <c r="C270" s="3">
        <v>3.79</v>
      </c>
      <c r="D270" s="3">
        <v>1.89</v>
      </c>
      <c r="E270" s="3">
        <v>3.5</v>
      </c>
      <c r="F270" s="3">
        <v>7</v>
      </c>
      <c r="G270" s="3">
        <v>0</v>
      </c>
      <c r="H270" s="3">
        <v>0</v>
      </c>
      <c r="I270" s="3">
        <v>1.33</v>
      </c>
      <c r="J270" s="3">
        <v>2.22</v>
      </c>
      <c r="K270" s="3">
        <v>1.92</v>
      </c>
      <c r="L270" s="3">
        <v>1.31</v>
      </c>
      <c r="M270" s="3">
        <v>3.06</v>
      </c>
      <c r="N270" s="3">
        <v>2.87</v>
      </c>
      <c r="O270" s="3">
        <v>6</v>
      </c>
    </row>
    <row r="271" spans="1:15">
      <c r="A271" s="3" t="s">
        <v>310</v>
      </c>
      <c r="B271" s="3">
        <v>2.57</v>
      </c>
      <c r="C271" s="3">
        <v>3.79</v>
      </c>
      <c r="D271" s="3">
        <v>1.89</v>
      </c>
      <c r="E271" s="3">
        <v>3.5</v>
      </c>
      <c r="F271" s="3">
        <v>7</v>
      </c>
      <c r="G271" s="3">
        <v>0</v>
      </c>
      <c r="H271" s="3">
        <v>0</v>
      </c>
      <c r="I271" s="3">
        <v>1.33</v>
      </c>
      <c r="J271" s="3">
        <v>2.22</v>
      </c>
      <c r="K271" s="3">
        <v>1.92</v>
      </c>
      <c r="L271" s="3">
        <v>1.31</v>
      </c>
      <c r="M271" s="3">
        <v>3.06</v>
      </c>
      <c r="N271" s="3">
        <v>2.87</v>
      </c>
      <c r="O271" s="3">
        <v>6</v>
      </c>
    </row>
    <row r="272" spans="1:15">
      <c r="A272" s="3" t="s">
        <v>311</v>
      </c>
      <c r="B272" s="3">
        <v>1.11</v>
      </c>
      <c r="C272" s="3">
        <v>2.29</v>
      </c>
      <c r="D272" s="3">
        <v>1.53</v>
      </c>
      <c r="E272" s="3">
        <v>0.5</v>
      </c>
      <c r="F272" s="3">
        <v>0</v>
      </c>
      <c r="G272" s="3">
        <v>0</v>
      </c>
      <c r="H272" s="3">
        <v>0</v>
      </c>
      <c r="I272" s="3">
        <v>1.33</v>
      </c>
      <c r="J272" s="3">
        <v>2.22</v>
      </c>
      <c r="K272" s="3">
        <v>2</v>
      </c>
      <c r="L272" s="3">
        <v>1.96</v>
      </c>
      <c r="M272" s="3">
        <v>3.73</v>
      </c>
      <c r="N272" s="3">
        <v>2.93</v>
      </c>
      <c r="O272" s="3">
        <v>6</v>
      </c>
    </row>
    <row r="273" spans="1:15">
      <c r="A273" s="3" t="s">
        <v>312</v>
      </c>
      <c r="B273" s="3">
        <v>3.95</v>
      </c>
      <c r="C273" s="3">
        <v>3.93</v>
      </c>
      <c r="D273" s="3">
        <v>4.26</v>
      </c>
      <c r="E273" s="3">
        <v>3.5</v>
      </c>
      <c r="F273" s="3">
        <v>7</v>
      </c>
      <c r="G273" s="3">
        <v>0</v>
      </c>
      <c r="H273" s="3">
        <v>0</v>
      </c>
      <c r="I273" s="3">
        <v>1.33</v>
      </c>
      <c r="J273" s="3">
        <v>2.22</v>
      </c>
      <c r="K273" s="3">
        <v>2</v>
      </c>
      <c r="L273" s="3">
        <v>1.96</v>
      </c>
      <c r="M273" s="3">
        <v>3.73</v>
      </c>
      <c r="N273" s="3">
        <v>2.93</v>
      </c>
      <c r="O273" s="3">
        <v>6</v>
      </c>
    </row>
    <row r="274" spans="1:15">
      <c r="A274" s="3" t="s">
        <v>313</v>
      </c>
      <c r="B274" s="3">
        <v>2.99</v>
      </c>
      <c r="C274" s="3">
        <v>3.36</v>
      </c>
      <c r="D274" s="3">
        <v>4</v>
      </c>
      <c r="E274" s="3">
        <v>3</v>
      </c>
      <c r="F274" s="3">
        <v>7</v>
      </c>
      <c r="G274" s="3">
        <v>0</v>
      </c>
      <c r="H274" s="3">
        <v>0</v>
      </c>
      <c r="I274" s="3">
        <v>1.33</v>
      </c>
      <c r="J274" s="3">
        <v>2.22</v>
      </c>
      <c r="K274" s="3">
        <v>1.75</v>
      </c>
      <c r="L274" s="3">
        <v>1.72</v>
      </c>
      <c r="M274" s="3">
        <v>2.79</v>
      </c>
      <c r="N274" s="3">
        <v>2.93</v>
      </c>
      <c r="O274" s="3">
        <v>6</v>
      </c>
    </row>
    <row r="275" spans="1:15">
      <c r="A275" s="3" t="s">
        <v>314</v>
      </c>
      <c r="B275" s="3">
        <v>0.45</v>
      </c>
      <c r="C275" s="3">
        <v>0.57</v>
      </c>
      <c r="D275" s="3">
        <v>1.32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>
      <c r="A276" s="3" t="s">
        <v>315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1.6</v>
      </c>
      <c r="O276" s="3">
        <v>6</v>
      </c>
    </row>
    <row r="277" spans="1:15">
      <c r="A277" s="3" t="s">
        <v>316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1.6</v>
      </c>
      <c r="O277" s="3">
        <v>6</v>
      </c>
    </row>
    <row r="278" spans="1:15">
      <c r="A278" s="3" t="s">
        <v>317</v>
      </c>
      <c r="B278" s="3">
        <v>1.48</v>
      </c>
      <c r="C278" s="3">
        <v>2.36</v>
      </c>
      <c r="D278" s="3">
        <v>2.21</v>
      </c>
      <c r="E278" s="3">
        <v>0.5</v>
      </c>
      <c r="F278" s="3">
        <v>0</v>
      </c>
      <c r="G278" s="3">
        <v>0</v>
      </c>
      <c r="H278" s="3">
        <v>0</v>
      </c>
      <c r="I278" s="3">
        <v>1.33</v>
      </c>
      <c r="J278" s="3">
        <v>2.22</v>
      </c>
      <c r="K278" s="3">
        <v>2</v>
      </c>
      <c r="L278" s="3">
        <v>1.96</v>
      </c>
      <c r="M278" s="3">
        <v>3.73</v>
      </c>
      <c r="N278" s="3">
        <v>2.93</v>
      </c>
      <c r="O278" s="3">
        <v>6</v>
      </c>
    </row>
    <row r="279" spans="1:15">
      <c r="A279" s="3" t="s">
        <v>318</v>
      </c>
      <c r="B279" s="3">
        <v>1.48</v>
      </c>
      <c r="C279" s="3">
        <v>2.36</v>
      </c>
      <c r="D279" s="3">
        <v>2.21</v>
      </c>
      <c r="E279" s="3">
        <v>0.5</v>
      </c>
      <c r="F279" s="3">
        <v>0</v>
      </c>
      <c r="G279" s="3">
        <v>0</v>
      </c>
      <c r="H279" s="3">
        <v>0</v>
      </c>
      <c r="I279" s="3">
        <v>1.33</v>
      </c>
      <c r="J279" s="3">
        <v>2.22</v>
      </c>
      <c r="K279" s="3">
        <v>2</v>
      </c>
      <c r="L279" s="3">
        <v>1.96</v>
      </c>
      <c r="M279" s="3">
        <v>3.73</v>
      </c>
      <c r="N279" s="3">
        <v>2.93</v>
      </c>
      <c r="O279" s="3">
        <v>6</v>
      </c>
    </row>
    <row r="280" spans="1:15">
      <c r="A280" s="3" t="s">
        <v>319</v>
      </c>
      <c r="B280" s="3">
        <v>1.48</v>
      </c>
      <c r="C280" s="3">
        <v>2.36</v>
      </c>
      <c r="D280" s="3">
        <v>2.21</v>
      </c>
      <c r="E280" s="3">
        <v>0.5</v>
      </c>
      <c r="F280" s="3">
        <v>0</v>
      </c>
      <c r="G280" s="3">
        <v>0</v>
      </c>
      <c r="H280" s="3">
        <v>0</v>
      </c>
      <c r="I280" s="3">
        <v>1.33</v>
      </c>
      <c r="J280" s="3">
        <v>2.22</v>
      </c>
      <c r="K280" s="3">
        <v>2</v>
      </c>
      <c r="L280" s="3">
        <v>1.96</v>
      </c>
      <c r="M280" s="3">
        <v>3.73</v>
      </c>
      <c r="N280" s="3">
        <v>2.93</v>
      </c>
      <c r="O280" s="3">
        <v>6</v>
      </c>
    </row>
    <row r="281" spans="1:15">
      <c r="A281" s="3" t="s">
        <v>320</v>
      </c>
      <c r="B281" s="3">
        <v>1.48</v>
      </c>
      <c r="C281" s="3">
        <v>2.36</v>
      </c>
      <c r="D281" s="3">
        <v>2.21</v>
      </c>
      <c r="E281" s="3">
        <v>0.5</v>
      </c>
      <c r="F281" s="3">
        <v>0</v>
      </c>
      <c r="G281" s="3">
        <v>0</v>
      </c>
      <c r="H281" s="3">
        <v>0</v>
      </c>
      <c r="I281" s="3">
        <v>1.33</v>
      </c>
      <c r="J281" s="3">
        <v>2.22</v>
      </c>
      <c r="K281" s="3">
        <v>2</v>
      </c>
      <c r="L281" s="3">
        <v>1.96</v>
      </c>
      <c r="M281" s="3">
        <v>3.73</v>
      </c>
      <c r="N281" s="3">
        <v>2.93</v>
      </c>
      <c r="O281" s="3">
        <v>6</v>
      </c>
    </row>
    <row r="282" spans="1:15">
      <c r="A282" s="3" t="s">
        <v>321</v>
      </c>
      <c r="B282" s="3">
        <v>1.48</v>
      </c>
      <c r="C282" s="3">
        <v>2.36</v>
      </c>
      <c r="D282" s="3">
        <v>2.21</v>
      </c>
      <c r="E282" s="3">
        <v>0.5</v>
      </c>
      <c r="F282" s="3">
        <v>0</v>
      </c>
      <c r="G282" s="3">
        <v>0</v>
      </c>
      <c r="H282" s="3">
        <v>0</v>
      </c>
      <c r="I282" s="3">
        <v>1.33</v>
      </c>
      <c r="J282" s="3">
        <v>2.22</v>
      </c>
      <c r="K282" s="3">
        <v>2</v>
      </c>
      <c r="L282" s="3">
        <v>1.96</v>
      </c>
      <c r="M282" s="3">
        <v>3.73</v>
      </c>
      <c r="N282" s="3">
        <v>2.93</v>
      </c>
      <c r="O282" s="3">
        <v>6</v>
      </c>
    </row>
    <row r="283" spans="1:15">
      <c r="A283" s="3" t="s">
        <v>322</v>
      </c>
      <c r="B283" s="3">
        <v>0.45</v>
      </c>
      <c r="C283" s="3">
        <v>0.57</v>
      </c>
      <c r="D283" s="3">
        <v>1.32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3" t="s">
        <v>323</v>
      </c>
      <c r="B284" s="3">
        <v>1.48</v>
      </c>
      <c r="C284" s="3">
        <v>2.36</v>
      </c>
      <c r="D284" s="3">
        <v>2.21</v>
      </c>
      <c r="E284" s="3">
        <v>0.5</v>
      </c>
      <c r="F284" s="3">
        <v>0</v>
      </c>
      <c r="G284" s="3">
        <v>0</v>
      </c>
      <c r="H284" s="3">
        <v>0</v>
      </c>
      <c r="I284" s="3">
        <v>1.33</v>
      </c>
      <c r="J284" s="3">
        <v>2.22</v>
      </c>
      <c r="K284" s="3">
        <v>2</v>
      </c>
      <c r="L284" s="3">
        <v>1.96</v>
      </c>
      <c r="M284" s="3">
        <v>3.73</v>
      </c>
      <c r="N284" s="3">
        <v>2.93</v>
      </c>
      <c r="O284" s="3">
        <v>6</v>
      </c>
    </row>
    <row r="285" spans="1:15">
      <c r="A285" s="3" t="s">
        <v>324</v>
      </c>
      <c r="B285" s="3">
        <v>1.48</v>
      </c>
      <c r="C285" s="3">
        <v>2.36</v>
      </c>
      <c r="D285" s="3">
        <v>2.21</v>
      </c>
      <c r="E285" s="3">
        <v>0.5</v>
      </c>
      <c r="F285" s="3">
        <v>0</v>
      </c>
      <c r="G285" s="3">
        <v>0</v>
      </c>
      <c r="H285" s="3">
        <v>0</v>
      </c>
      <c r="I285" s="3">
        <v>1.33</v>
      </c>
      <c r="J285" s="3">
        <v>2.22</v>
      </c>
      <c r="K285" s="3">
        <v>2</v>
      </c>
      <c r="L285" s="3">
        <v>1.96</v>
      </c>
      <c r="M285" s="3">
        <v>3.73</v>
      </c>
      <c r="N285" s="3">
        <v>2.93</v>
      </c>
      <c r="O285" s="3">
        <v>6</v>
      </c>
    </row>
    <row r="286" spans="1:15">
      <c r="A286" s="3" t="s">
        <v>325</v>
      </c>
      <c r="B286" s="3">
        <v>1.48</v>
      </c>
      <c r="C286" s="3">
        <v>2.36</v>
      </c>
      <c r="D286" s="3">
        <v>2.21</v>
      </c>
      <c r="E286" s="3">
        <v>0.5</v>
      </c>
      <c r="F286" s="3">
        <v>0</v>
      </c>
      <c r="G286" s="3">
        <v>0</v>
      </c>
      <c r="H286" s="3">
        <v>0</v>
      </c>
      <c r="I286" s="3">
        <v>1.33</v>
      </c>
      <c r="J286" s="3">
        <v>2.22</v>
      </c>
      <c r="K286" s="3">
        <v>2</v>
      </c>
      <c r="L286" s="3">
        <v>1.96</v>
      </c>
      <c r="M286" s="3">
        <v>3.73</v>
      </c>
      <c r="N286" s="3">
        <v>2.93</v>
      </c>
      <c r="O286" s="3">
        <v>6</v>
      </c>
    </row>
    <row r="287" spans="1:15">
      <c r="A287" s="3" t="s">
        <v>326</v>
      </c>
      <c r="B287" s="3">
        <v>0.67</v>
      </c>
      <c r="C287" s="3">
        <v>0.57</v>
      </c>
      <c r="D287" s="3">
        <v>0.47</v>
      </c>
      <c r="E287" s="3">
        <v>0.67</v>
      </c>
      <c r="F287" s="3">
        <v>1</v>
      </c>
      <c r="G287" s="3">
        <v>0</v>
      </c>
      <c r="H287" s="3">
        <v>0.33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>
      <c r="A288" s="3" t="s">
        <v>327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</row>
    <row r="289" spans="1:15">
      <c r="A289" s="3" t="s">
        <v>328</v>
      </c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</row>
    <row r="290" spans="1:15">
      <c r="A290" s="3" t="s">
        <v>329</v>
      </c>
      <c r="B290" s="3">
        <v>0.08</v>
      </c>
      <c r="C290" s="3">
        <v>0.14</v>
      </c>
      <c r="D290" s="3">
        <v>0.16</v>
      </c>
      <c r="E290" s="3">
        <v>0.33</v>
      </c>
      <c r="F290" s="3">
        <v>0</v>
      </c>
      <c r="G290" s="3">
        <v>1</v>
      </c>
      <c r="H290" s="3">
        <v>0</v>
      </c>
      <c r="I290" s="3">
        <v>0.33</v>
      </c>
      <c r="J290" s="3">
        <v>0.22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3" t="s">
        <v>330</v>
      </c>
      <c r="B291" s="3">
        <v>1.66</v>
      </c>
      <c r="C291" s="3">
        <v>1.79</v>
      </c>
      <c r="D291" s="3">
        <v>2.26</v>
      </c>
      <c r="E291" s="3">
        <v>1.33</v>
      </c>
      <c r="F291" s="3">
        <v>1</v>
      </c>
      <c r="G291" s="3">
        <v>0</v>
      </c>
      <c r="H291" s="3">
        <v>2.33</v>
      </c>
      <c r="I291" s="3">
        <v>3.33</v>
      </c>
      <c r="J291" s="3">
        <v>2.78</v>
      </c>
      <c r="K291" s="3">
        <v>1.83</v>
      </c>
      <c r="L291" s="3">
        <v>4.15</v>
      </c>
      <c r="M291" s="3">
        <v>4.33</v>
      </c>
      <c r="N291" s="3">
        <v>4.33</v>
      </c>
      <c r="O291" s="3">
        <v>2</v>
      </c>
    </row>
    <row r="292" spans="1:15">
      <c r="A292" s="3" t="s">
        <v>331</v>
      </c>
      <c r="B292" s="3">
        <v>1.2</v>
      </c>
      <c r="C292" s="3">
        <v>1.43</v>
      </c>
      <c r="D292" s="3">
        <v>2.11</v>
      </c>
      <c r="E292" s="3">
        <v>0</v>
      </c>
      <c r="F292" s="3">
        <v>0</v>
      </c>
      <c r="G292" s="3">
        <v>0</v>
      </c>
      <c r="H292" s="3">
        <v>1.67</v>
      </c>
      <c r="I292" s="3">
        <v>3.33</v>
      </c>
      <c r="J292" s="3">
        <v>2.78</v>
      </c>
      <c r="K292" s="3">
        <v>1.67</v>
      </c>
      <c r="L292" s="3">
        <v>4.11</v>
      </c>
      <c r="M292" s="3">
        <v>4.24</v>
      </c>
      <c r="N292" s="3">
        <v>0</v>
      </c>
      <c r="O292" s="3">
        <v>0</v>
      </c>
    </row>
    <row r="293" spans="1:15">
      <c r="A293" s="3" t="s">
        <v>332</v>
      </c>
      <c r="B293" s="3">
        <v>0.16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>
      <c r="A294" s="3" t="s">
        <v>333</v>
      </c>
      <c r="B294" s="3">
        <v>0.05</v>
      </c>
      <c r="C294" s="3">
        <v>0</v>
      </c>
      <c r="D294" s="3">
        <v>0.21</v>
      </c>
      <c r="E294" s="3">
        <v>0</v>
      </c>
      <c r="F294" s="3">
        <v>0</v>
      </c>
      <c r="G294" s="3">
        <v>0</v>
      </c>
      <c r="H294" s="3">
        <v>1.33</v>
      </c>
      <c r="I294" s="3">
        <v>0</v>
      </c>
      <c r="J294" s="3">
        <v>0.44</v>
      </c>
      <c r="K294" s="3">
        <v>0.33</v>
      </c>
      <c r="L294" s="3">
        <v>0.33</v>
      </c>
      <c r="M294" s="3">
        <v>0</v>
      </c>
      <c r="N294" s="3">
        <v>0</v>
      </c>
      <c r="O294" s="3">
        <v>0</v>
      </c>
    </row>
    <row r="295" spans="1:15">
      <c r="A295" s="3" t="s">
        <v>334</v>
      </c>
      <c r="B295" s="3">
        <v>0.05</v>
      </c>
      <c r="C295" s="3">
        <v>0</v>
      </c>
      <c r="D295" s="3">
        <v>0.26</v>
      </c>
      <c r="E295" s="3">
        <v>0</v>
      </c>
      <c r="F295" s="3">
        <v>0</v>
      </c>
      <c r="G295" s="3">
        <v>0</v>
      </c>
      <c r="H295" s="3">
        <v>1.67</v>
      </c>
      <c r="I295" s="3">
        <v>0</v>
      </c>
      <c r="J295" s="3">
        <v>0.5600000000000001</v>
      </c>
      <c r="K295" s="3">
        <v>0.42</v>
      </c>
      <c r="L295" s="3">
        <v>0.41</v>
      </c>
      <c r="M295" s="3">
        <v>0</v>
      </c>
      <c r="N295" s="3">
        <v>0</v>
      </c>
      <c r="O295" s="3">
        <v>0</v>
      </c>
    </row>
    <row r="296" spans="1:15">
      <c r="A296" s="3" t="s">
        <v>335</v>
      </c>
      <c r="B296" s="3">
        <v>0.01</v>
      </c>
      <c r="C296" s="3">
        <v>0</v>
      </c>
      <c r="D296" s="3">
        <v>0.05</v>
      </c>
      <c r="E296" s="3">
        <v>0</v>
      </c>
      <c r="F296" s="3">
        <v>0</v>
      </c>
      <c r="G296" s="3">
        <v>0</v>
      </c>
      <c r="H296" s="3">
        <v>0.33</v>
      </c>
      <c r="I296" s="3">
        <v>0</v>
      </c>
      <c r="J296" s="3">
        <v>0.11</v>
      </c>
      <c r="K296" s="3">
        <v>0.08</v>
      </c>
      <c r="L296" s="3">
        <v>0.08</v>
      </c>
      <c r="M296" s="3">
        <v>0</v>
      </c>
      <c r="N296" s="3">
        <v>0</v>
      </c>
      <c r="O296" s="3">
        <v>0</v>
      </c>
    </row>
    <row r="297" spans="1:15">
      <c r="A297" s="3" t="s">
        <v>336</v>
      </c>
      <c r="B297" s="3">
        <v>7.09</v>
      </c>
      <c r="C297" s="3">
        <v>8.289999999999999</v>
      </c>
      <c r="D297" s="3">
        <v>5.42</v>
      </c>
      <c r="E297" s="3">
        <v>13.5</v>
      </c>
      <c r="F297" s="3">
        <v>5</v>
      </c>
      <c r="G297" s="3">
        <v>1</v>
      </c>
      <c r="H297" s="3">
        <v>5.67</v>
      </c>
      <c r="I297" s="3">
        <v>21</v>
      </c>
      <c r="J297" s="3">
        <v>5.22</v>
      </c>
      <c r="K297" s="3">
        <v>7.08</v>
      </c>
      <c r="L297" s="3">
        <v>6.36</v>
      </c>
      <c r="M297" s="3">
        <v>7.7</v>
      </c>
      <c r="N297" s="3">
        <v>4.4</v>
      </c>
      <c r="O297" s="3">
        <v>41</v>
      </c>
    </row>
    <row r="298" spans="1:15">
      <c r="A298" s="3" t="s">
        <v>337</v>
      </c>
      <c r="B298" s="3">
        <v>3.08</v>
      </c>
      <c r="C298" s="3">
        <v>5.5</v>
      </c>
      <c r="D298" s="3">
        <v>3.79</v>
      </c>
      <c r="E298" s="3">
        <v>4</v>
      </c>
      <c r="F298" s="3">
        <v>0</v>
      </c>
      <c r="G298" s="3">
        <v>1</v>
      </c>
      <c r="H298" s="3">
        <v>3.33</v>
      </c>
      <c r="I298" s="3">
        <v>21</v>
      </c>
      <c r="J298" s="3">
        <v>5.22</v>
      </c>
      <c r="K298" s="3">
        <v>7.08</v>
      </c>
      <c r="L298" s="3">
        <v>6.36</v>
      </c>
      <c r="M298" s="3">
        <v>7.7</v>
      </c>
      <c r="N298" s="3">
        <v>4.4</v>
      </c>
      <c r="O298" s="3">
        <v>41</v>
      </c>
    </row>
    <row r="299" spans="1:15">
      <c r="A299" s="3" t="s">
        <v>338</v>
      </c>
      <c r="B299" s="3">
        <v>0.59</v>
      </c>
      <c r="C299" s="3">
        <v>0.57</v>
      </c>
      <c r="D299" s="3">
        <v>0.74</v>
      </c>
      <c r="E299" s="3">
        <v>0.33</v>
      </c>
      <c r="F299" s="3">
        <v>0</v>
      </c>
      <c r="G299" s="3">
        <v>1</v>
      </c>
      <c r="H299" s="3">
        <v>0.67</v>
      </c>
      <c r="I299" s="3">
        <v>1</v>
      </c>
      <c r="J299" s="3">
        <v>1</v>
      </c>
      <c r="K299" s="3">
        <v>0.75</v>
      </c>
      <c r="L299" s="3">
        <v>1.13</v>
      </c>
      <c r="M299" s="3">
        <v>1.21</v>
      </c>
      <c r="N299" s="3">
        <v>1</v>
      </c>
      <c r="O299" s="3">
        <v>3</v>
      </c>
    </row>
    <row r="300" spans="1:15">
      <c r="A300" s="3" t="s">
        <v>339</v>
      </c>
      <c r="B300" s="3">
        <v>3.16</v>
      </c>
      <c r="C300" s="3">
        <v>8.57</v>
      </c>
      <c r="D300" s="3">
        <v>2.63</v>
      </c>
      <c r="E300" s="3">
        <v>2.83</v>
      </c>
      <c r="F300" s="3">
        <v>0</v>
      </c>
      <c r="G300" s="3">
        <v>2</v>
      </c>
      <c r="H300" s="3">
        <v>2.67</v>
      </c>
      <c r="I300" s="3">
        <v>1.67</v>
      </c>
      <c r="J300" s="3">
        <v>2.78</v>
      </c>
      <c r="K300" s="3">
        <v>2.92</v>
      </c>
      <c r="L300" s="3">
        <v>4.4</v>
      </c>
      <c r="M300" s="3">
        <v>7.55</v>
      </c>
      <c r="N300" s="3">
        <v>3.33</v>
      </c>
      <c r="O300" s="3">
        <v>2</v>
      </c>
    </row>
    <row r="301" spans="1:15">
      <c r="A301" s="3" t="s">
        <v>340</v>
      </c>
      <c r="B301" s="3">
        <v>3.16</v>
      </c>
      <c r="C301" s="3">
        <v>8.57</v>
      </c>
      <c r="D301" s="3">
        <v>2.63</v>
      </c>
      <c r="E301" s="3">
        <v>2.83</v>
      </c>
      <c r="F301" s="3">
        <v>0</v>
      </c>
      <c r="G301" s="3">
        <v>2</v>
      </c>
      <c r="H301" s="3">
        <v>2.67</v>
      </c>
      <c r="I301" s="3">
        <v>1.67</v>
      </c>
      <c r="J301" s="3">
        <v>2.78</v>
      </c>
      <c r="K301" s="3">
        <v>2.92</v>
      </c>
      <c r="L301" s="3">
        <v>4.4</v>
      </c>
      <c r="M301" s="3">
        <v>7.55</v>
      </c>
      <c r="N301" s="3">
        <v>3.33</v>
      </c>
      <c r="O301" s="3">
        <v>2</v>
      </c>
    </row>
    <row r="302" spans="1:15">
      <c r="A302" s="3" t="s">
        <v>341</v>
      </c>
      <c r="B302" s="3">
        <v>3.16</v>
      </c>
      <c r="C302" s="3">
        <v>8.57</v>
      </c>
      <c r="D302" s="3">
        <v>2.63</v>
      </c>
      <c r="E302" s="3">
        <v>2.83</v>
      </c>
      <c r="F302" s="3">
        <v>0</v>
      </c>
      <c r="G302" s="3">
        <v>2</v>
      </c>
      <c r="H302" s="3">
        <v>2.67</v>
      </c>
      <c r="I302" s="3">
        <v>1.67</v>
      </c>
      <c r="J302" s="3">
        <v>2.78</v>
      </c>
      <c r="K302" s="3">
        <v>2.92</v>
      </c>
      <c r="L302" s="3">
        <v>4.4</v>
      </c>
      <c r="M302" s="3">
        <v>7.55</v>
      </c>
      <c r="N302" s="3">
        <v>3.33</v>
      </c>
      <c r="O302" s="3">
        <v>2</v>
      </c>
    </row>
    <row r="303" spans="1:15">
      <c r="A303" s="3" t="s">
        <v>342</v>
      </c>
      <c r="B303" s="3">
        <v>0.34</v>
      </c>
      <c r="C303" s="3">
        <v>0.43</v>
      </c>
      <c r="D303" s="3">
        <v>0.63</v>
      </c>
      <c r="E303" s="3">
        <v>0.33</v>
      </c>
      <c r="F303" s="3">
        <v>0</v>
      </c>
      <c r="G303" s="3">
        <v>1</v>
      </c>
      <c r="H303" s="3">
        <v>0.67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</row>
    <row r="304" spans="1:15">
      <c r="A304" s="3" t="s">
        <v>343</v>
      </c>
      <c r="B304" s="3">
        <v>0.48</v>
      </c>
      <c r="C304" s="3">
        <v>0.57</v>
      </c>
      <c r="D304" s="3">
        <v>0.68</v>
      </c>
      <c r="E304" s="3">
        <v>0.33</v>
      </c>
      <c r="F304" s="3">
        <v>0</v>
      </c>
      <c r="G304" s="3">
        <v>1</v>
      </c>
      <c r="H304" s="3">
        <v>0.67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</row>
    <row r="305" spans="1:15">
      <c r="A305" s="3" t="s">
        <v>344</v>
      </c>
      <c r="B305" s="3">
        <v>0.15</v>
      </c>
      <c r="C305" s="3">
        <v>0.86</v>
      </c>
      <c r="D305" s="3">
        <v>0.26</v>
      </c>
      <c r="E305" s="3">
        <v>1.33</v>
      </c>
      <c r="F305" s="3">
        <v>2</v>
      </c>
      <c r="G305" s="3">
        <v>0</v>
      </c>
      <c r="H305" s="3">
        <v>0.33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3" t="s">
        <v>345</v>
      </c>
      <c r="B306" s="3">
        <v>0.15</v>
      </c>
      <c r="C306" s="3">
        <v>0.86</v>
      </c>
      <c r="D306" s="3">
        <v>0.26</v>
      </c>
      <c r="E306" s="3">
        <v>1.33</v>
      </c>
      <c r="F306" s="3">
        <v>2</v>
      </c>
      <c r="G306" s="3">
        <v>0</v>
      </c>
      <c r="H306" s="3">
        <v>0.33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3" t="s">
        <v>346</v>
      </c>
      <c r="B307" s="3">
        <v>0.23</v>
      </c>
      <c r="C307" s="3">
        <v>1.29</v>
      </c>
      <c r="D307" s="3">
        <v>0.74</v>
      </c>
      <c r="E307" s="3">
        <v>2</v>
      </c>
      <c r="F307" s="3">
        <v>2</v>
      </c>
      <c r="G307" s="3">
        <v>0</v>
      </c>
      <c r="H307" s="3">
        <v>1</v>
      </c>
      <c r="I307" s="3">
        <v>1.33</v>
      </c>
      <c r="J307" s="3">
        <v>0.33</v>
      </c>
      <c r="K307" s="3">
        <v>0.08</v>
      </c>
      <c r="L307" s="3">
        <v>0.51</v>
      </c>
      <c r="M307" s="3">
        <v>0.45</v>
      </c>
      <c r="N307" s="3">
        <v>0.33</v>
      </c>
      <c r="O307" s="3">
        <v>0</v>
      </c>
    </row>
    <row r="308" spans="1:15">
      <c r="A308" s="3" t="s">
        <v>347</v>
      </c>
      <c r="B308" s="3">
        <v>0.23</v>
      </c>
      <c r="C308" s="3">
        <v>1.29</v>
      </c>
      <c r="D308" s="3">
        <v>0.74</v>
      </c>
      <c r="E308" s="3">
        <v>2</v>
      </c>
      <c r="F308" s="3">
        <v>2</v>
      </c>
      <c r="G308" s="3">
        <v>0</v>
      </c>
      <c r="H308" s="3">
        <v>1</v>
      </c>
      <c r="I308" s="3">
        <v>1.33</v>
      </c>
      <c r="J308" s="3">
        <v>0.33</v>
      </c>
      <c r="K308" s="3">
        <v>0.08</v>
      </c>
      <c r="L308" s="3">
        <v>0.51</v>
      </c>
      <c r="M308" s="3">
        <v>0.45</v>
      </c>
      <c r="N308" s="3">
        <v>0.33</v>
      </c>
      <c r="O308" s="3">
        <v>0</v>
      </c>
    </row>
    <row r="309" spans="1:15">
      <c r="A309" s="3" t="s">
        <v>348</v>
      </c>
      <c r="B309" s="3">
        <v>0.23</v>
      </c>
      <c r="C309" s="3">
        <v>1.29</v>
      </c>
      <c r="D309" s="3">
        <v>0.74</v>
      </c>
      <c r="E309" s="3">
        <v>2</v>
      </c>
      <c r="F309" s="3">
        <v>1</v>
      </c>
      <c r="G309" s="3">
        <v>0</v>
      </c>
      <c r="H309" s="3">
        <v>1</v>
      </c>
      <c r="I309" s="3">
        <v>1.33</v>
      </c>
      <c r="J309" s="3">
        <v>0.5600000000000001</v>
      </c>
      <c r="K309" s="3">
        <v>0.08</v>
      </c>
      <c r="L309" s="3">
        <v>0.53</v>
      </c>
      <c r="M309" s="3">
        <v>0.45</v>
      </c>
      <c r="N309" s="3">
        <v>0.2</v>
      </c>
      <c r="O309" s="3">
        <v>0</v>
      </c>
    </row>
    <row r="310" spans="1:15">
      <c r="A310" s="3" t="s">
        <v>349</v>
      </c>
      <c r="B310" s="3">
        <v>0.23</v>
      </c>
      <c r="C310" s="3">
        <v>1.29</v>
      </c>
      <c r="D310" s="3">
        <v>0.58</v>
      </c>
      <c r="E310" s="3">
        <v>1.67</v>
      </c>
      <c r="F310" s="3">
        <v>2</v>
      </c>
      <c r="G310" s="3">
        <v>0</v>
      </c>
      <c r="H310" s="3">
        <v>1</v>
      </c>
      <c r="I310" s="3">
        <v>1.33</v>
      </c>
      <c r="J310" s="3">
        <v>0</v>
      </c>
      <c r="K310" s="3">
        <v>0.08</v>
      </c>
      <c r="L310" s="3">
        <v>0.47</v>
      </c>
      <c r="M310" s="3">
        <v>0.42</v>
      </c>
      <c r="N310" s="3">
        <v>0.33</v>
      </c>
      <c r="O310" s="3">
        <v>0</v>
      </c>
    </row>
    <row r="311" spans="1:15">
      <c r="A311" s="3" t="s">
        <v>350</v>
      </c>
      <c r="B311" s="3">
        <v>0.23</v>
      </c>
      <c r="C311" s="3">
        <v>1.29</v>
      </c>
      <c r="D311" s="3">
        <v>0.68</v>
      </c>
      <c r="E311" s="3">
        <v>2</v>
      </c>
      <c r="F311" s="3">
        <v>2</v>
      </c>
      <c r="G311" s="3">
        <v>0</v>
      </c>
      <c r="H311" s="3">
        <v>1</v>
      </c>
      <c r="I311" s="3">
        <v>1.33</v>
      </c>
      <c r="J311" s="3">
        <v>0.22</v>
      </c>
      <c r="K311" s="3">
        <v>0.08</v>
      </c>
      <c r="L311" s="3">
        <v>0.5</v>
      </c>
      <c r="M311" s="3">
        <v>0.45</v>
      </c>
      <c r="N311" s="3">
        <v>0.33</v>
      </c>
      <c r="O311" s="3">
        <v>0</v>
      </c>
    </row>
    <row r="312" spans="1:15">
      <c r="A312" s="3" t="s">
        <v>351</v>
      </c>
      <c r="B312" s="3">
        <v>0.24</v>
      </c>
      <c r="C312" s="3">
        <v>2.14</v>
      </c>
      <c r="D312" s="3">
        <v>0.79</v>
      </c>
      <c r="E312" s="3">
        <v>2</v>
      </c>
      <c r="F312" s="3">
        <v>2</v>
      </c>
      <c r="G312" s="3">
        <v>0</v>
      </c>
      <c r="H312" s="3">
        <v>1</v>
      </c>
      <c r="I312" s="3">
        <v>1.33</v>
      </c>
      <c r="J312" s="3">
        <v>0.89</v>
      </c>
      <c r="K312" s="3">
        <v>0.08</v>
      </c>
      <c r="L312" s="3">
        <v>0.59</v>
      </c>
      <c r="M312" s="3">
        <v>0.52</v>
      </c>
      <c r="N312" s="3">
        <v>0.47</v>
      </c>
      <c r="O312" s="3">
        <v>1</v>
      </c>
    </row>
    <row r="313" spans="1:15">
      <c r="A313" s="3" t="s">
        <v>352</v>
      </c>
      <c r="B313" s="3">
        <v>0.45</v>
      </c>
      <c r="C313" s="3">
        <v>2.57</v>
      </c>
      <c r="D313" s="3">
        <v>1.47</v>
      </c>
      <c r="E313" s="3">
        <v>4</v>
      </c>
      <c r="F313" s="3">
        <v>3</v>
      </c>
      <c r="G313" s="3">
        <v>0</v>
      </c>
      <c r="H313" s="3">
        <v>2</v>
      </c>
      <c r="I313" s="3">
        <v>1.67</v>
      </c>
      <c r="J313" s="3">
        <v>0.67</v>
      </c>
      <c r="K313" s="3">
        <v>0.17</v>
      </c>
      <c r="L313" s="3">
        <v>0.93</v>
      </c>
      <c r="M313" s="3">
        <v>0.7</v>
      </c>
      <c r="N313" s="3">
        <v>0.67</v>
      </c>
      <c r="O313" s="3">
        <v>1</v>
      </c>
    </row>
    <row r="314" spans="1:15">
      <c r="A314" s="3" t="s">
        <v>353</v>
      </c>
      <c r="B314" s="3">
        <v>0.24</v>
      </c>
      <c r="C314" s="3">
        <v>1.29</v>
      </c>
      <c r="D314" s="3">
        <v>0.74</v>
      </c>
      <c r="E314" s="3">
        <v>2</v>
      </c>
      <c r="F314" s="3">
        <v>2</v>
      </c>
      <c r="G314" s="3">
        <v>0</v>
      </c>
      <c r="H314" s="3">
        <v>1</v>
      </c>
      <c r="I314" s="3">
        <v>1.33</v>
      </c>
      <c r="J314" s="3">
        <v>0.5600000000000001</v>
      </c>
      <c r="K314" s="3">
        <v>0.08</v>
      </c>
      <c r="L314" s="3">
        <v>0.53</v>
      </c>
      <c r="M314" s="3">
        <v>0.45</v>
      </c>
      <c r="N314" s="3">
        <v>0.33</v>
      </c>
      <c r="O314" s="3">
        <v>1</v>
      </c>
    </row>
    <row r="315" spans="1:15">
      <c r="A315" s="3" t="s">
        <v>354</v>
      </c>
      <c r="B315" s="3">
        <v>0.01</v>
      </c>
      <c r="C315" s="3">
        <v>0.07000000000000001</v>
      </c>
      <c r="D315" s="3">
        <v>0.05</v>
      </c>
      <c r="E315" s="3">
        <v>1.67</v>
      </c>
      <c r="F315" s="3">
        <v>1</v>
      </c>
      <c r="G315" s="3">
        <v>0</v>
      </c>
      <c r="H315" s="3">
        <v>0</v>
      </c>
      <c r="I315" s="3">
        <v>0</v>
      </c>
      <c r="J315" s="3">
        <v>0.22</v>
      </c>
      <c r="K315" s="3">
        <v>0</v>
      </c>
      <c r="L315" s="3">
        <v>0.02</v>
      </c>
      <c r="M315" s="3">
        <v>0.09</v>
      </c>
      <c r="N315" s="3">
        <v>0</v>
      </c>
      <c r="O315" s="3">
        <v>0</v>
      </c>
    </row>
    <row r="316" spans="1:15">
      <c r="A316" s="3" t="s">
        <v>355</v>
      </c>
      <c r="B316" s="3">
        <v>0.27</v>
      </c>
      <c r="C316" s="3">
        <v>1.29</v>
      </c>
      <c r="D316" s="3">
        <v>0.63</v>
      </c>
      <c r="E316" s="3">
        <v>2.67</v>
      </c>
      <c r="F316" s="3">
        <v>2</v>
      </c>
      <c r="G316" s="3">
        <v>0</v>
      </c>
      <c r="H316" s="3">
        <v>1</v>
      </c>
      <c r="I316" s="3">
        <v>2.33</v>
      </c>
      <c r="J316" s="3">
        <v>0.44</v>
      </c>
      <c r="K316" s="3">
        <v>0.08</v>
      </c>
      <c r="L316" s="3">
        <v>0.6</v>
      </c>
      <c r="M316" s="3">
        <v>0.61</v>
      </c>
      <c r="N316" s="3">
        <v>0.2</v>
      </c>
      <c r="O316" s="3">
        <v>0</v>
      </c>
    </row>
    <row r="317" spans="1:15">
      <c r="A317" s="3" t="s">
        <v>356</v>
      </c>
      <c r="B317" s="3">
        <v>0.17</v>
      </c>
      <c r="C317" s="3">
        <v>0.86</v>
      </c>
      <c r="D317" s="3">
        <v>0.26</v>
      </c>
      <c r="E317" s="3">
        <v>2</v>
      </c>
      <c r="F317" s="3">
        <v>2</v>
      </c>
      <c r="G317" s="3">
        <v>0</v>
      </c>
      <c r="H317" s="3">
        <v>0.33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3" t="s">
        <v>357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0.13</v>
      </c>
      <c r="O318" s="3">
        <v>0</v>
      </c>
    </row>
    <row r="319" spans="1:15">
      <c r="A319" s="3" t="s">
        <v>358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0.13</v>
      </c>
      <c r="O319" s="3">
        <v>0</v>
      </c>
    </row>
    <row r="320" spans="1:15">
      <c r="A320" s="3" t="s">
        <v>359</v>
      </c>
      <c r="B320" s="3">
        <v>0.1</v>
      </c>
      <c r="C320" s="3">
        <v>0.07000000000000001</v>
      </c>
      <c r="D320" s="3">
        <v>0.11</v>
      </c>
      <c r="E320" s="3">
        <v>0</v>
      </c>
      <c r="F320" s="3">
        <v>0</v>
      </c>
      <c r="G320" s="3">
        <v>0</v>
      </c>
      <c r="H320" s="3">
        <v>0</v>
      </c>
      <c r="I320" s="3">
        <v>0.67</v>
      </c>
      <c r="J320" s="3">
        <v>0.44</v>
      </c>
      <c r="K320" s="3">
        <v>0.17</v>
      </c>
      <c r="L320" s="3">
        <v>0.5</v>
      </c>
      <c r="M320" s="3">
        <v>0.15</v>
      </c>
      <c r="N320" s="3">
        <v>0.13</v>
      </c>
      <c r="O320" s="3">
        <v>0</v>
      </c>
    </row>
    <row r="321" spans="1:15">
      <c r="A321" s="3" t="s">
        <v>360</v>
      </c>
      <c r="B321" s="3">
        <v>3.43</v>
      </c>
      <c r="C321" s="3">
        <v>5.14</v>
      </c>
      <c r="D321" s="3">
        <v>3.63</v>
      </c>
      <c r="E321" s="3">
        <v>0</v>
      </c>
      <c r="F321" s="3">
        <v>0</v>
      </c>
      <c r="G321" s="3">
        <v>0</v>
      </c>
      <c r="H321" s="3">
        <v>9.33</v>
      </c>
      <c r="I321" s="3">
        <v>5.33</v>
      </c>
      <c r="J321" s="3">
        <v>2.89</v>
      </c>
      <c r="K321" s="3">
        <v>16</v>
      </c>
      <c r="L321" s="3">
        <v>8.800000000000001</v>
      </c>
      <c r="M321" s="3">
        <v>15.52</v>
      </c>
      <c r="N321" s="3">
        <v>9.130000000000001</v>
      </c>
      <c r="O321" s="3">
        <v>11</v>
      </c>
    </row>
    <row r="322" spans="1:15">
      <c r="A322" s="3" t="s">
        <v>361</v>
      </c>
      <c r="B322" s="3">
        <v>0.18</v>
      </c>
      <c r="C322" s="3">
        <v>0</v>
      </c>
      <c r="D322" s="3">
        <v>0.53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0.4</v>
      </c>
      <c r="M322" s="3">
        <v>0.48</v>
      </c>
      <c r="N322" s="3">
        <v>0</v>
      </c>
      <c r="O322" s="3">
        <v>0</v>
      </c>
    </row>
    <row r="323" spans="1:15">
      <c r="A323" s="3" t="s">
        <v>362</v>
      </c>
      <c r="B323" s="3">
        <v>0.28</v>
      </c>
      <c r="C323" s="3">
        <v>1.07</v>
      </c>
      <c r="D323" s="3">
        <v>0.26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0.5</v>
      </c>
      <c r="L323" s="3">
        <v>0.57</v>
      </c>
      <c r="M323" s="3">
        <v>1</v>
      </c>
      <c r="N323" s="3">
        <v>0.67</v>
      </c>
      <c r="O323" s="3">
        <v>0</v>
      </c>
    </row>
    <row r="324" spans="1:15">
      <c r="A324" s="3" t="s">
        <v>363</v>
      </c>
      <c r="B324" s="3">
        <v>0.09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0.13</v>
      </c>
      <c r="M324" s="3">
        <v>0.18</v>
      </c>
      <c r="N324" s="3">
        <v>0</v>
      </c>
      <c r="O324" s="3">
        <v>0</v>
      </c>
    </row>
    <row r="325" spans="1:15">
      <c r="A325" s="3" t="s">
        <v>364</v>
      </c>
      <c r="B325" s="3">
        <v>0.02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4</v>
      </c>
      <c r="I325" s="3">
        <v>0</v>
      </c>
      <c r="J325" s="3">
        <v>0</v>
      </c>
      <c r="K325" s="3">
        <v>0</v>
      </c>
      <c r="L325" s="3">
        <v>0.18</v>
      </c>
      <c r="M325" s="3">
        <v>0.12</v>
      </c>
      <c r="N325" s="3">
        <v>0</v>
      </c>
      <c r="O325" s="3">
        <v>0</v>
      </c>
    </row>
    <row r="326" spans="1:15">
      <c r="A326" s="3" t="s">
        <v>365</v>
      </c>
      <c r="B326" s="3">
        <v>0.5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0.25</v>
      </c>
      <c r="L326" s="3">
        <v>0.93</v>
      </c>
      <c r="M326" s="3">
        <v>1.94</v>
      </c>
      <c r="N326" s="3">
        <v>0.53</v>
      </c>
      <c r="O326" s="3">
        <v>0</v>
      </c>
    </row>
    <row r="327" spans="1:15">
      <c r="A327" s="3" t="s">
        <v>366</v>
      </c>
      <c r="B327" s="3">
        <v>0.14</v>
      </c>
      <c r="C327" s="3">
        <v>0</v>
      </c>
      <c r="D327" s="3">
        <v>0.58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0.67</v>
      </c>
      <c r="L327" s="3">
        <v>0.34</v>
      </c>
      <c r="M327" s="3">
        <v>0.55</v>
      </c>
      <c r="N327" s="3">
        <v>0.07000000000000001</v>
      </c>
      <c r="O327" s="3">
        <v>0</v>
      </c>
    </row>
    <row r="328" spans="1:15">
      <c r="A328" s="3" t="s">
        <v>367</v>
      </c>
      <c r="B328" s="3">
        <v>1.65</v>
      </c>
      <c r="C328" s="3">
        <v>2.21</v>
      </c>
      <c r="D328" s="3">
        <v>0.42</v>
      </c>
      <c r="E328" s="3">
        <v>2.67</v>
      </c>
      <c r="F328" s="3">
        <v>7</v>
      </c>
      <c r="G328" s="3">
        <v>0</v>
      </c>
      <c r="H328" s="3">
        <v>1.67</v>
      </c>
      <c r="I328" s="3">
        <v>0</v>
      </c>
      <c r="J328" s="3">
        <v>0.33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3" t="s">
        <v>368</v>
      </c>
      <c r="B329" s="3">
        <v>0.22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3" t="s">
        <v>369</v>
      </c>
      <c r="B330" s="3">
        <v>2.27</v>
      </c>
      <c r="C330" s="3">
        <v>2.29</v>
      </c>
      <c r="D330" s="3">
        <v>0.42</v>
      </c>
      <c r="E330" s="3">
        <v>4.33</v>
      </c>
      <c r="F330" s="3">
        <v>7</v>
      </c>
      <c r="G330" s="3">
        <v>0</v>
      </c>
      <c r="H330" s="3">
        <v>1.67</v>
      </c>
      <c r="I330" s="3">
        <v>1.33</v>
      </c>
      <c r="J330" s="3">
        <v>0.5600000000000001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3" t="s">
        <v>370</v>
      </c>
      <c r="B331" s="3">
        <v>1.72</v>
      </c>
      <c r="C331" s="3">
        <v>2.29</v>
      </c>
      <c r="D331" s="3">
        <v>0</v>
      </c>
      <c r="E331" s="3">
        <v>1.67</v>
      </c>
      <c r="F331" s="3">
        <v>0</v>
      </c>
      <c r="G331" s="3">
        <v>0</v>
      </c>
      <c r="H331" s="3">
        <v>1</v>
      </c>
      <c r="I331" s="3">
        <v>1</v>
      </c>
      <c r="J331" s="3">
        <v>0</v>
      </c>
      <c r="K331" s="3">
        <v>2.33</v>
      </c>
      <c r="L331" s="3">
        <v>0.89</v>
      </c>
      <c r="M331" s="3">
        <v>3.09</v>
      </c>
      <c r="N331" s="3">
        <v>0.73</v>
      </c>
      <c r="O331" s="3">
        <v>0</v>
      </c>
    </row>
    <row r="332" spans="1:15">
      <c r="A332" s="3" t="s">
        <v>371</v>
      </c>
      <c r="B332" s="3">
        <v>0.03</v>
      </c>
      <c r="C332" s="3">
        <v>0.07000000000000001</v>
      </c>
      <c r="D332" s="3">
        <v>0.11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0.11</v>
      </c>
      <c r="K332" s="3">
        <v>0</v>
      </c>
      <c r="L332" s="3">
        <v>0.06</v>
      </c>
      <c r="M332" s="3">
        <v>0.12</v>
      </c>
      <c r="N332" s="3">
        <v>0.27</v>
      </c>
      <c r="O332" s="3">
        <v>1</v>
      </c>
    </row>
    <row r="333" spans="1:15">
      <c r="A333" s="3" t="s">
        <v>372</v>
      </c>
      <c r="B333" s="3">
        <v>0.02</v>
      </c>
      <c r="C333" s="3">
        <v>0.14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0.11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3" t="s">
        <v>373</v>
      </c>
      <c r="B334" s="3">
        <v>0.58</v>
      </c>
      <c r="C334" s="3">
        <v>0.36</v>
      </c>
      <c r="D334" s="3">
        <v>0.58</v>
      </c>
      <c r="E334" s="3">
        <v>0</v>
      </c>
      <c r="F334" s="3">
        <v>0</v>
      </c>
      <c r="G334" s="3">
        <v>0</v>
      </c>
      <c r="H334" s="3">
        <v>0</v>
      </c>
      <c r="I334" s="3">
        <v>3.33</v>
      </c>
      <c r="J334" s="3">
        <v>0.33</v>
      </c>
      <c r="K334" s="3">
        <v>1</v>
      </c>
      <c r="L334" s="3">
        <v>1.2</v>
      </c>
      <c r="M334" s="3">
        <v>1.88</v>
      </c>
      <c r="N334" s="3">
        <v>1.53</v>
      </c>
      <c r="O334" s="3">
        <v>1</v>
      </c>
    </row>
    <row r="335" spans="1:15">
      <c r="A335" s="3" t="s">
        <v>374</v>
      </c>
      <c r="B335" s="3">
        <v>0</v>
      </c>
      <c r="C335" s="3">
        <v>0</v>
      </c>
      <c r="D335" s="3">
        <v>0.11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0.04</v>
      </c>
      <c r="M335" s="3">
        <v>0</v>
      </c>
      <c r="N335" s="3">
        <v>0</v>
      </c>
      <c r="O335" s="3">
        <v>0</v>
      </c>
    </row>
    <row r="336" spans="1:15">
      <c r="A336" s="3" t="s">
        <v>375</v>
      </c>
      <c r="B336" s="3">
        <v>0.1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0.15</v>
      </c>
      <c r="M336" s="3">
        <v>0.55</v>
      </c>
      <c r="N336" s="3">
        <v>0</v>
      </c>
      <c r="O336" s="3">
        <v>0</v>
      </c>
    </row>
    <row r="337" spans="1:15">
      <c r="A337" s="3" t="s">
        <v>376</v>
      </c>
      <c r="B337" s="3">
        <v>0.03</v>
      </c>
      <c r="C337" s="3">
        <v>0</v>
      </c>
      <c r="D337" s="3">
        <v>0.21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0.08</v>
      </c>
      <c r="M337" s="3">
        <v>0</v>
      </c>
      <c r="N337" s="3">
        <v>0</v>
      </c>
      <c r="O337" s="3">
        <v>0</v>
      </c>
    </row>
    <row r="338" spans="1:15">
      <c r="A338" s="3" t="s">
        <v>377</v>
      </c>
      <c r="B338" s="3">
        <v>0.01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0.01</v>
      </c>
      <c r="M338" s="3">
        <v>0</v>
      </c>
      <c r="N338" s="3">
        <v>0.33</v>
      </c>
      <c r="O338" s="3">
        <v>0</v>
      </c>
    </row>
    <row r="339" spans="1:15">
      <c r="A339" s="3" t="s">
        <v>378</v>
      </c>
      <c r="B339" s="3">
        <v>0.02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0.06</v>
      </c>
      <c r="M339" s="3">
        <v>0.03</v>
      </c>
      <c r="N339" s="3">
        <v>0</v>
      </c>
      <c r="O339" s="3">
        <v>0</v>
      </c>
    </row>
    <row r="340" spans="1:15">
      <c r="A340" s="3" t="s">
        <v>379</v>
      </c>
      <c r="B340" s="3">
        <v>0.06</v>
      </c>
      <c r="C340" s="3">
        <v>0.14</v>
      </c>
      <c r="D340" s="3">
        <v>0.05</v>
      </c>
      <c r="E340" s="3">
        <v>0.33</v>
      </c>
      <c r="F340" s="3">
        <v>0</v>
      </c>
      <c r="G340" s="3">
        <v>0</v>
      </c>
      <c r="H340" s="3">
        <v>0</v>
      </c>
      <c r="I340" s="3">
        <v>0</v>
      </c>
      <c r="J340" s="3">
        <v>0.22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3" t="s">
        <v>380</v>
      </c>
      <c r="B341" s="3">
        <v>1.11</v>
      </c>
      <c r="C341" s="3">
        <v>1.93</v>
      </c>
      <c r="D341" s="3">
        <v>37.42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3" t="s">
        <v>381</v>
      </c>
      <c r="B342" s="3">
        <v>6.42</v>
      </c>
      <c r="C342" s="3">
        <v>8.93</v>
      </c>
      <c r="D342" s="3">
        <v>7.63</v>
      </c>
      <c r="E342" s="3">
        <v>7.33</v>
      </c>
      <c r="F342" s="3">
        <v>0</v>
      </c>
      <c r="G342" s="3">
        <v>0</v>
      </c>
      <c r="H342" s="3">
        <v>0</v>
      </c>
      <c r="I342" s="3">
        <v>10</v>
      </c>
      <c r="J342" s="3">
        <v>3.89</v>
      </c>
      <c r="K342" s="3">
        <v>0.25</v>
      </c>
      <c r="L342" s="3">
        <v>12.97</v>
      </c>
      <c r="M342" s="3">
        <v>36.73</v>
      </c>
      <c r="N342" s="3">
        <v>56.07</v>
      </c>
      <c r="O342" s="3">
        <v>143</v>
      </c>
    </row>
    <row r="343" spans="1:15">
      <c r="A343" s="3" t="s">
        <v>382</v>
      </c>
      <c r="B343" s="3">
        <v>6.42</v>
      </c>
      <c r="C343" s="3">
        <v>8.93</v>
      </c>
      <c r="D343" s="3">
        <v>7.63</v>
      </c>
      <c r="E343" s="3">
        <v>7.33</v>
      </c>
      <c r="F343" s="3">
        <v>0</v>
      </c>
      <c r="G343" s="3">
        <v>0</v>
      </c>
      <c r="H343" s="3">
        <v>0</v>
      </c>
      <c r="I343" s="3">
        <v>10</v>
      </c>
      <c r="J343" s="3">
        <v>3.89</v>
      </c>
      <c r="K343" s="3">
        <v>0.25</v>
      </c>
      <c r="L343" s="3">
        <v>12.97</v>
      </c>
      <c r="M343" s="3">
        <v>36.73</v>
      </c>
      <c r="N343" s="3">
        <v>56.07</v>
      </c>
      <c r="O343" s="3">
        <v>143</v>
      </c>
    </row>
    <row r="344" spans="1:15">
      <c r="A344" s="3" t="s">
        <v>383</v>
      </c>
      <c r="B344" s="3">
        <v>6.42</v>
      </c>
      <c r="C344" s="3">
        <v>8.93</v>
      </c>
      <c r="D344" s="3">
        <v>7.63</v>
      </c>
      <c r="E344" s="3">
        <v>7.33</v>
      </c>
      <c r="F344" s="3">
        <v>0</v>
      </c>
      <c r="G344" s="3">
        <v>0</v>
      </c>
      <c r="H344" s="3">
        <v>0</v>
      </c>
      <c r="I344" s="3">
        <v>10</v>
      </c>
      <c r="J344" s="3">
        <v>3.89</v>
      </c>
      <c r="K344" s="3">
        <v>0.25</v>
      </c>
      <c r="L344" s="3">
        <v>12.97</v>
      </c>
      <c r="M344" s="3">
        <v>36.73</v>
      </c>
      <c r="N344" s="3">
        <v>56.07</v>
      </c>
      <c r="O344" s="3">
        <v>143</v>
      </c>
    </row>
    <row r="345" spans="1:15">
      <c r="A345" s="3" t="s">
        <v>384</v>
      </c>
      <c r="B345" s="3">
        <v>8.609999999999999</v>
      </c>
      <c r="C345" s="3">
        <v>10.86</v>
      </c>
      <c r="D345" s="3">
        <v>45.05</v>
      </c>
      <c r="E345" s="3">
        <v>7.33</v>
      </c>
      <c r="F345" s="3">
        <v>0</v>
      </c>
      <c r="G345" s="3">
        <v>0</v>
      </c>
      <c r="H345" s="3">
        <v>0</v>
      </c>
      <c r="I345" s="3">
        <v>10</v>
      </c>
      <c r="J345" s="3">
        <v>3.89</v>
      </c>
      <c r="K345" s="3">
        <v>0.25</v>
      </c>
      <c r="L345" s="3">
        <v>17.59</v>
      </c>
      <c r="M345" s="3">
        <v>48.21</v>
      </c>
      <c r="N345" s="3">
        <v>63.8</v>
      </c>
      <c r="O345" s="3">
        <v>144</v>
      </c>
    </row>
    <row r="346" spans="1:15">
      <c r="A346" s="3" t="s">
        <v>385</v>
      </c>
      <c r="B346" s="3">
        <v>8.609999999999999</v>
      </c>
      <c r="C346" s="3">
        <v>10.86</v>
      </c>
      <c r="D346" s="3">
        <v>45.05</v>
      </c>
      <c r="E346" s="3">
        <v>7.33</v>
      </c>
      <c r="F346" s="3">
        <v>0</v>
      </c>
      <c r="G346" s="3">
        <v>0</v>
      </c>
      <c r="H346" s="3">
        <v>0</v>
      </c>
      <c r="I346" s="3">
        <v>10</v>
      </c>
      <c r="J346" s="3">
        <v>3.89</v>
      </c>
      <c r="K346" s="3">
        <v>0.25</v>
      </c>
      <c r="L346" s="3">
        <v>17.59</v>
      </c>
      <c r="M346" s="3">
        <v>48.21</v>
      </c>
      <c r="N346" s="3">
        <v>63.8</v>
      </c>
      <c r="O346" s="3">
        <v>144</v>
      </c>
    </row>
    <row r="347" spans="1:15">
      <c r="A347" s="3" t="s">
        <v>386</v>
      </c>
      <c r="B347" s="3">
        <v>8.609999999999999</v>
      </c>
      <c r="C347" s="3">
        <v>10.86</v>
      </c>
      <c r="D347" s="3">
        <v>45.05</v>
      </c>
      <c r="E347" s="3">
        <v>7.33</v>
      </c>
      <c r="F347" s="3">
        <v>0</v>
      </c>
      <c r="G347" s="3">
        <v>0</v>
      </c>
      <c r="H347" s="3">
        <v>0</v>
      </c>
      <c r="I347" s="3">
        <v>10</v>
      </c>
      <c r="J347" s="3">
        <v>3.89</v>
      </c>
      <c r="K347" s="3">
        <v>0.25</v>
      </c>
      <c r="L347" s="3">
        <v>17.59</v>
      </c>
      <c r="M347" s="3">
        <v>48.21</v>
      </c>
      <c r="N347" s="3">
        <v>63.8</v>
      </c>
      <c r="O347" s="3">
        <v>144</v>
      </c>
    </row>
    <row r="348" spans="1:15">
      <c r="A348" s="3" t="s">
        <v>387</v>
      </c>
      <c r="B348" s="3">
        <v>8.609999999999999</v>
      </c>
      <c r="C348" s="3">
        <v>10.86</v>
      </c>
      <c r="D348" s="3">
        <v>45.05</v>
      </c>
      <c r="E348" s="3">
        <v>7.33</v>
      </c>
      <c r="F348" s="3">
        <v>0</v>
      </c>
      <c r="G348" s="3">
        <v>0</v>
      </c>
      <c r="H348" s="3">
        <v>0</v>
      </c>
      <c r="I348" s="3">
        <v>10</v>
      </c>
      <c r="J348" s="3">
        <v>3.89</v>
      </c>
      <c r="K348" s="3">
        <v>0.25</v>
      </c>
      <c r="L348" s="3">
        <v>17.59</v>
      </c>
      <c r="M348" s="3">
        <v>48.21</v>
      </c>
      <c r="N348" s="3">
        <v>63.8</v>
      </c>
      <c r="O348" s="3">
        <v>144</v>
      </c>
    </row>
    <row r="349" spans="1:15">
      <c r="A349" s="3" t="s">
        <v>388</v>
      </c>
      <c r="B349" s="3">
        <v>8.609999999999999</v>
      </c>
      <c r="C349" s="3">
        <v>10.86</v>
      </c>
      <c r="D349" s="3">
        <v>45.05</v>
      </c>
      <c r="E349" s="3">
        <v>7.33</v>
      </c>
      <c r="F349" s="3">
        <v>0</v>
      </c>
      <c r="G349" s="3">
        <v>0</v>
      </c>
      <c r="H349" s="3">
        <v>0</v>
      </c>
      <c r="I349" s="3">
        <v>10</v>
      </c>
      <c r="J349" s="3">
        <v>3.89</v>
      </c>
      <c r="K349" s="3">
        <v>0.25</v>
      </c>
      <c r="L349" s="3">
        <v>17.59</v>
      </c>
      <c r="M349" s="3">
        <v>48.21</v>
      </c>
      <c r="N349" s="3">
        <v>63.8</v>
      </c>
      <c r="O349" s="3">
        <v>144</v>
      </c>
    </row>
    <row r="350" spans="1:15">
      <c r="A350" s="3" t="s">
        <v>389</v>
      </c>
      <c r="B350" s="3">
        <v>0.14</v>
      </c>
      <c r="C350" s="3">
        <v>0.14</v>
      </c>
      <c r="D350" s="3">
        <v>0.11</v>
      </c>
      <c r="E350" s="3">
        <v>0.33</v>
      </c>
      <c r="F350" s="3">
        <v>0</v>
      </c>
      <c r="G350" s="3">
        <v>0</v>
      </c>
      <c r="H350" s="3">
        <v>0</v>
      </c>
      <c r="I350" s="3">
        <v>1</v>
      </c>
      <c r="J350" s="3">
        <v>0.67</v>
      </c>
      <c r="K350" s="3">
        <v>0</v>
      </c>
      <c r="L350" s="3">
        <v>0.37</v>
      </c>
      <c r="M350" s="3">
        <v>0.03</v>
      </c>
      <c r="N350" s="3">
        <v>0.27</v>
      </c>
      <c r="O350" s="3">
        <v>0</v>
      </c>
    </row>
    <row r="351" spans="1:15">
      <c r="A351" s="3" t="s">
        <v>390</v>
      </c>
      <c r="B351" s="3">
        <v>0.33</v>
      </c>
      <c r="C351" s="3">
        <v>0.5</v>
      </c>
      <c r="D351" s="3">
        <v>0.42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0.5</v>
      </c>
      <c r="L351" s="3">
        <v>0.4</v>
      </c>
      <c r="M351" s="3">
        <v>1.85</v>
      </c>
      <c r="N351" s="3">
        <v>1.4</v>
      </c>
      <c r="O351" s="3">
        <v>2</v>
      </c>
    </row>
    <row r="352" spans="1:15">
      <c r="A352" s="3" t="s">
        <v>391</v>
      </c>
      <c r="B352" s="3">
        <v>0.06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0.09</v>
      </c>
      <c r="M352" s="3">
        <v>0</v>
      </c>
      <c r="N352" s="3">
        <v>0</v>
      </c>
      <c r="O352" s="3">
        <v>0</v>
      </c>
    </row>
    <row r="353" spans="1:15">
      <c r="A353" s="3" t="s">
        <v>392</v>
      </c>
      <c r="B353" s="3">
        <v>0.52</v>
      </c>
      <c r="C353" s="3">
        <v>0.29</v>
      </c>
      <c r="D353" s="3">
        <v>0.21</v>
      </c>
      <c r="E353" s="3">
        <v>0.67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3" t="s">
        <v>393</v>
      </c>
      <c r="B354" s="3">
        <v>0.09</v>
      </c>
      <c r="C354" s="3">
        <v>0.14</v>
      </c>
      <c r="D354" s="3">
        <v>0.16</v>
      </c>
      <c r="E354" s="3">
        <v>0.33</v>
      </c>
      <c r="F354" s="3">
        <v>0</v>
      </c>
      <c r="G354" s="3">
        <v>1</v>
      </c>
      <c r="H354" s="3">
        <v>0</v>
      </c>
      <c r="I354" s="3">
        <v>0.33</v>
      </c>
      <c r="J354" s="3">
        <v>0.11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>
      <c r="A355" s="3" t="s">
        <v>394</v>
      </c>
      <c r="B355" s="3">
        <v>0.86</v>
      </c>
      <c r="C355" s="3">
        <v>0.86</v>
      </c>
      <c r="D355" s="3">
        <v>1.47</v>
      </c>
      <c r="E355" s="3">
        <v>0</v>
      </c>
      <c r="F355" s="3">
        <v>0</v>
      </c>
      <c r="G355" s="3">
        <v>0</v>
      </c>
      <c r="H355" s="3">
        <v>1</v>
      </c>
      <c r="I355" s="3">
        <v>2</v>
      </c>
      <c r="J355" s="3">
        <v>2</v>
      </c>
      <c r="K355" s="3">
        <v>2.75</v>
      </c>
      <c r="L355" s="3">
        <v>2.8</v>
      </c>
      <c r="M355" s="3">
        <v>3</v>
      </c>
      <c r="N355" s="3">
        <v>2.8</v>
      </c>
      <c r="O355" s="3">
        <v>0</v>
      </c>
    </row>
    <row r="356" spans="1:15">
      <c r="A356" s="3" t="s">
        <v>395</v>
      </c>
      <c r="B356" s="3">
        <v>0.02</v>
      </c>
      <c r="C356" s="3">
        <v>0.07000000000000001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>
      <c r="A357" s="3" t="s">
        <v>396</v>
      </c>
      <c r="B357" s="3">
        <v>0.46</v>
      </c>
      <c r="C357" s="3">
        <v>0.5</v>
      </c>
      <c r="D357" s="3">
        <v>0.68</v>
      </c>
      <c r="E357" s="3">
        <v>0.33</v>
      </c>
      <c r="F357" s="3">
        <v>0</v>
      </c>
      <c r="G357" s="3">
        <v>1</v>
      </c>
      <c r="H357" s="3">
        <v>0.33</v>
      </c>
      <c r="I357" s="3">
        <v>1</v>
      </c>
      <c r="J357" s="3">
        <v>0.78</v>
      </c>
      <c r="K357" s="3">
        <v>0.92</v>
      </c>
      <c r="L357" s="3">
        <v>0.93</v>
      </c>
      <c r="M357" s="3">
        <v>1</v>
      </c>
      <c r="N357" s="3">
        <v>0.93</v>
      </c>
      <c r="O357" s="3">
        <v>0</v>
      </c>
    </row>
    <row r="358" spans="1:15">
      <c r="A358" s="3" t="s">
        <v>397</v>
      </c>
      <c r="B358" s="3">
        <v>1.79</v>
      </c>
      <c r="C358" s="3">
        <v>0.86</v>
      </c>
      <c r="D358" s="3">
        <v>1.32</v>
      </c>
      <c r="E358" s="3">
        <v>0.83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3" t="s">
        <v>398</v>
      </c>
      <c r="B359" s="3">
        <v>1.41</v>
      </c>
      <c r="C359" s="3">
        <v>0.64</v>
      </c>
      <c r="D359" s="3">
        <v>1.26</v>
      </c>
      <c r="E359" s="3">
        <v>0.17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3" t="s">
        <v>399</v>
      </c>
      <c r="B360" s="3">
        <v>3.17</v>
      </c>
      <c r="C360" s="3">
        <v>3</v>
      </c>
      <c r="D360" s="3">
        <v>4.05</v>
      </c>
      <c r="E360" s="3">
        <v>2.83</v>
      </c>
      <c r="F360" s="3">
        <v>0</v>
      </c>
      <c r="G360" s="3">
        <v>8</v>
      </c>
      <c r="H360" s="3">
        <v>1.67</v>
      </c>
      <c r="I360" s="3">
        <v>6</v>
      </c>
      <c r="J360" s="3">
        <v>4.22</v>
      </c>
      <c r="K360" s="3">
        <v>4.58</v>
      </c>
      <c r="L360" s="3">
        <v>4.67</v>
      </c>
      <c r="M360" s="3">
        <v>5.12</v>
      </c>
      <c r="N360" s="3">
        <v>4.73</v>
      </c>
      <c r="O360" s="3">
        <v>1</v>
      </c>
    </row>
    <row r="361" spans="1:15">
      <c r="A361" s="3" t="s">
        <v>400</v>
      </c>
      <c r="B361" s="3">
        <v>3.17</v>
      </c>
      <c r="C361" s="3">
        <v>3</v>
      </c>
      <c r="D361" s="3">
        <v>4.05</v>
      </c>
      <c r="E361" s="3">
        <v>2.83</v>
      </c>
      <c r="F361" s="3">
        <v>0</v>
      </c>
      <c r="G361" s="3">
        <v>8</v>
      </c>
      <c r="H361" s="3">
        <v>1.67</v>
      </c>
      <c r="I361" s="3">
        <v>6</v>
      </c>
      <c r="J361" s="3">
        <v>4.22</v>
      </c>
      <c r="K361" s="3">
        <v>4.58</v>
      </c>
      <c r="L361" s="3">
        <v>4.67</v>
      </c>
      <c r="M361" s="3">
        <v>5.12</v>
      </c>
      <c r="N361" s="3">
        <v>4.73</v>
      </c>
      <c r="O361" s="3">
        <v>1</v>
      </c>
    </row>
    <row r="362" spans="1:15">
      <c r="A362" s="3" t="s">
        <v>401</v>
      </c>
      <c r="B362" s="3">
        <v>2.7</v>
      </c>
      <c r="C362" s="3">
        <v>2.5</v>
      </c>
      <c r="D362" s="3">
        <v>3.37</v>
      </c>
      <c r="E362" s="3">
        <v>2.5</v>
      </c>
      <c r="F362" s="3">
        <v>0</v>
      </c>
      <c r="G362" s="3">
        <v>7</v>
      </c>
      <c r="H362" s="3">
        <v>1.33</v>
      </c>
      <c r="I362" s="3">
        <v>5</v>
      </c>
      <c r="J362" s="3">
        <v>3.44</v>
      </c>
      <c r="K362" s="3">
        <v>3.67</v>
      </c>
      <c r="L362" s="3">
        <v>3.74</v>
      </c>
      <c r="M362" s="3">
        <v>4</v>
      </c>
      <c r="N362" s="3">
        <v>2.87</v>
      </c>
      <c r="O362" s="3">
        <v>1</v>
      </c>
    </row>
    <row r="363" spans="1:15">
      <c r="A363" s="3" t="s">
        <v>402</v>
      </c>
      <c r="B363" s="3">
        <v>3.17</v>
      </c>
      <c r="C363" s="3">
        <v>3</v>
      </c>
      <c r="D363" s="3">
        <v>4.05</v>
      </c>
      <c r="E363" s="3">
        <v>2.83</v>
      </c>
      <c r="F363" s="3">
        <v>0</v>
      </c>
      <c r="G363" s="3">
        <v>8</v>
      </c>
      <c r="H363" s="3">
        <v>1.67</v>
      </c>
      <c r="I363" s="3">
        <v>6</v>
      </c>
      <c r="J363" s="3">
        <v>4.22</v>
      </c>
      <c r="K363" s="3">
        <v>4.58</v>
      </c>
      <c r="L363" s="3">
        <v>4.67</v>
      </c>
      <c r="M363" s="3">
        <v>5.12</v>
      </c>
      <c r="N363" s="3">
        <v>4.73</v>
      </c>
      <c r="O363" s="3">
        <v>1</v>
      </c>
    </row>
    <row r="364" spans="1:15">
      <c r="A364" s="3" t="s">
        <v>403</v>
      </c>
      <c r="B364" s="3">
        <v>3.17</v>
      </c>
      <c r="C364" s="3">
        <v>3</v>
      </c>
      <c r="D364" s="3">
        <v>4.05</v>
      </c>
      <c r="E364" s="3">
        <v>2.83</v>
      </c>
      <c r="F364" s="3">
        <v>0</v>
      </c>
      <c r="G364" s="3">
        <v>8</v>
      </c>
      <c r="H364" s="3">
        <v>1.67</v>
      </c>
      <c r="I364" s="3">
        <v>6</v>
      </c>
      <c r="J364" s="3">
        <v>4.22</v>
      </c>
      <c r="K364" s="3">
        <v>4.58</v>
      </c>
      <c r="L364" s="3">
        <v>4.67</v>
      </c>
      <c r="M364" s="3">
        <v>5.12</v>
      </c>
      <c r="N364" s="3">
        <v>4.73</v>
      </c>
      <c r="O364" s="3">
        <v>1</v>
      </c>
    </row>
    <row r="365" spans="1:15">
      <c r="A365" s="3" t="s">
        <v>404</v>
      </c>
      <c r="B365" s="3">
        <v>5.09</v>
      </c>
      <c r="C365" s="3">
        <v>5</v>
      </c>
      <c r="D365" s="3">
        <v>6.79</v>
      </c>
      <c r="E365" s="3">
        <v>4.17</v>
      </c>
      <c r="F365" s="3">
        <v>0</v>
      </c>
      <c r="G365" s="3">
        <v>12</v>
      </c>
      <c r="H365" s="3">
        <v>3</v>
      </c>
      <c r="I365" s="3">
        <v>10</v>
      </c>
      <c r="J365" s="3">
        <v>7.33</v>
      </c>
      <c r="K365" s="3">
        <v>8.25</v>
      </c>
      <c r="L365" s="3">
        <v>8.41</v>
      </c>
      <c r="M365" s="3">
        <v>9</v>
      </c>
      <c r="N365" s="3">
        <v>6.67</v>
      </c>
      <c r="O365" s="3">
        <v>2</v>
      </c>
    </row>
    <row r="366" spans="1:15">
      <c r="A366" s="3" t="s">
        <v>405</v>
      </c>
      <c r="B366" s="3">
        <v>6.21</v>
      </c>
      <c r="C366" s="3">
        <v>6.14</v>
      </c>
      <c r="D366" s="3">
        <v>8.16</v>
      </c>
      <c r="E366" s="3">
        <v>5</v>
      </c>
      <c r="F366" s="3">
        <v>0</v>
      </c>
      <c r="G366" s="3">
        <v>14</v>
      </c>
      <c r="H366" s="3">
        <v>3.67</v>
      </c>
      <c r="I366" s="3">
        <v>12</v>
      </c>
      <c r="J366" s="3">
        <v>9</v>
      </c>
      <c r="K366" s="3">
        <v>10.58</v>
      </c>
      <c r="L366" s="3">
        <v>10.5</v>
      </c>
      <c r="M366" s="3">
        <v>12</v>
      </c>
      <c r="N366" s="3">
        <v>8.6</v>
      </c>
      <c r="O366" s="3">
        <v>2</v>
      </c>
    </row>
    <row r="367" spans="1:15">
      <c r="A367" s="3" t="s">
        <v>406</v>
      </c>
      <c r="B367" s="3">
        <v>3.44</v>
      </c>
      <c r="C367" s="3">
        <v>3.36</v>
      </c>
      <c r="D367" s="3">
        <v>4.53</v>
      </c>
      <c r="E367" s="3">
        <v>2.83</v>
      </c>
      <c r="F367" s="3">
        <v>0</v>
      </c>
      <c r="G367" s="3">
        <v>8</v>
      </c>
      <c r="H367" s="3">
        <v>2</v>
      </c>
      <c r="I367" s="3">
        <v>6.67</v>
      </c>
      <c r="J367" s="3">
        <v>4.89</v>
      </c>
      <c r="K367" s="3">
        <v>5.5</v>
      </c>
      <c r="L367" s="3">
        <v>5.61</v>
      </c>
      <c r="M367" s="3">
        <v>6</v>
      </c>
      <c r="N367" s="3">
        <v>4.73</v>
      </c>
      <c r="O367" s="3">
        <v>1</v>
      </c>
    </row>
    <row r="368" spans="1:15">
      <c r="A368" s="3" t="s">
        <v>407</v>
      </c>
      <c r="B368" s="3">
        <v>0.96</v>
      </c>
      <c r="C368" s="3">
        <v>1</v>
      </c>
      <c r="D368" s="3">
        <v>1.37</v>
      </c>
      <c r="E368" s="3">
        <v>0.83</v>
      </c>
      <c r="F368" s="3">
        <v>0</v>
      </c>
      <c r="G368" s="3">
        <v>2</v>
      </c>
      <c r="H368" s="3">
        <v>0.67</v>
      </c>
      <c r="I368" s="3">
        <v>2</v>
      </c>
      <c r="J368" s="3">
        <v>1.56</v>
      </c>
      <c r="K368" s="3">
        <v>1.83</v>
      </c>
      <c r="L368" s="3">
        <v>1.87</v>
      </c>
      <c r="M368" s="3">
        <v>2</v>
      </c>
      <c r="N368" s="3">
        <v>4.6</v>
      </c>
      <c r="O368" s="3">
        <v>0</v>
      </c>
    </row>
    <row r="369" spans="1:15">
      <c r="A369" s="3" t="s">
        <v>408</v>
      </c>
      <c r="B369" s="3">
        <v>3.86</v>
      </c>
      <c r="C369" s="3">
        <v>3.64</v>
      </c>
      <c r="D369" s="3">
        <v>4.95</v>
      </c>
      <c r="E369" s="3">
        <v>3.67</v>
      </c>
      <c r="F369" s="3">
        <v>0</v>
      </c>
      <c r="G369" s="3">
        <v>10</v>
      </c>
      <c r="H369" s="3">
        <v>2</v>
      </c>
      <c r="I369" s="3">
        <v>7.33</v>
      </c>
      <c r="J369" s="3">
        <v>5.11</v>
      </c>
      <c r="K369" s="3">
        <v>5.5</v>
      </c>
      <c r="L369" s="3">
        <v>5.61</v>
      </c>
      <c r="M369" s="3">
        <v>6.12</v>
      </c>
      <c r="N369" s="3">
        <v>4.8</v>
      </c>
      <c r="O369" s="3">
        <v>1</v>
      </c>
    </row>
    <row r="370" spans="1:15">
      <c r="A370" s="3" t="s">
        <v>409</v>
      </c>
      <c r="B370" s="3">
        <v>1.72</v>
      </c>
      <c r="C370" s="3">
        <v>0.79</v>
      </c>
      <c r="D370" s="3">
        <v>1.58</v>
      </c>
      <c r="E370" s="3">
        <v>0.33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3" t="s">
        <v>410</v>
      </c>
      <c r="B371" s="3">
        <v>3.82</v>
      </c>
      <c r="C371" s="3">
        <v>3.57</v>
      </c>
      <c r="D371" s="3">
        <v>4.58</v>
      </c>
      <c r="E371" s="3">
        <v>3.5</v>
      </c>
      <c r="F371" s="3">
        <v>1</v>
      </c>
      <c r="G371" s="3">
        <v>8</v>
      </c>
      <c r="H371" s="3">
        <v>2</v>
      </c>
      <c r="I371" s="3">
        <v>6.67</v>
      </c>
      <c r="J371" s="3">
        <v>4.89</v>
      </c>
      <c r="K371" s="3">
        <v>5.5</v>
      </c>
      <c r="L371" s="3">
        <v>5.61</v>
      </c>
      <c r="M371" s="3">
        <v>6</v>
      </c>
      <c r="N371" s="3">
        <v>4.73</v>
      </c>
      <c r="O371" s="3">
        <v>1</v>
      </c>
    </row>
    <row r="372" spans="1:15">
      <c r="A372" s="3" t="s">
        <v>411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0.12</v>
      </c>
      <c r="N372" s="3">
        <v>1.87</v>
      </c>
      <c r="O372" s="3">
        <v>0</v>
      </c>
    </row>
    <row r="373" spans="1:15">
      <c r="A373" s="3" t="s">
        <v>412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0.12</v>
      </c>
      <c r="N373" s="3">
        <v>1.87</v>
      </c>
      <c r="O373" s="3">
        <v>0</v>
      </c>
    </row>
    <row r="374" spans="1:15">
      <c r="A374" s="3" t="s">
        <v>413</v>
      </c>
      <c r="B374" s="3">
        <v>0.26</v>
      </c>
      <c r="C374" s="3">
        <v>0.29</v>
      </c>
      <c r="D374" s="3">
        <v>0.47</v>
      </c>
      <c r="E374" s="3">
        <v>0</v>
      </c>
      <c r="F374" s="3">
        <v>0</v>
      </c>
      <c r="G374" s="3">
        <v>0</v>
      </c>
      <c r="H374" s="3">
        <v>0.33</v>
      </c>
      <c r="I374" s="3">
        <v>0.67</v>
      </c>
      <c r="J374" s="3">
        <v>0.67</v>
      </c>
      <c r="K374" s="3">
        <v>0.92</v>
      </c>
      <c r="L374" s="3">
        <v>0.93</v>
      </c>
      <c r="M374" s="3">
        <v>1</v>
      </c>
      <c r="N374" s="3">
        <v>0.93</v>
      </c>
      <c r="O374" s="3">
        <v>0</v>
      </c>
    </row>
    <row r="375" spans="1:15">
      <c r="A375" s="3" t="s">
        <v>414</v>
      </c>
      <c r="B375" s="3">
        <v>0.26</v>
      </c>
      <c r="C375" s="3">
        <v>0.29</v>
      </c>
      <c r="D375" s="3">
        <v>0.47</v>
      </c>
      <c r="E375" s="3">
        <v>0</v>
      </c>
      <c r="F375" s="3">
        <v>0</v>
      </c>
      <c r="G375" s="3">
        <v>0</v>
      </c>
      <c r="H375" s="3">
        <v>0.33</v>
      </c>
      <c r="I375" s="3">
        <v>0.67</v>
      </c>
      <c r="J375" s="3">
        <v>0.67</v>
      </c>
      <c r="K375" s="3">
        <v>0.92</v>
      </c>
      <c r="L375" s="3">
        <v>0.93</v>
      </c>
      <c r="M375" s="3">
        <v>1</v>
      </c>
      <c r="N375" s="3">
        <v>0.93</v>
      </c>
      <c r="O375" s="3">
        <v>0</v>
      </c>
    </row>
    <row r="376" spans="1:15">
      <c r="A376" s="3" t="s">
        <v>415</v>
      </c>
      <c r="B376" s="3">
        <v>0.26</v>
      </c>
      <c r="C376" s="3">
        <v>0.29</v>
      </c>
      <c r="D376" s="3">
        <v>0.47</v>
      </c>
      <c r="E376" s="3">
        <v>0</v>
      </c>
      <c r="F376" s="3">
        <v>0</v>
      </c>
      <c r="G376" s="3">
        <v>0</v>
      </c>
      <c r="H376" s="3">
        <v>0.33</v>
      </c>
      <c r="I376" s="3">
        <v>0.67</v>
      </c>
      <c r="J376" s="3">
        <v>0.67</v>
      </c>
      <c r="K376" s="3">
        <v>0.92</v>
      </c>
      <c r="L376" s="3">
        <v>0.93</v>
      </c>
      <c r="M376" s="3">
        <v>1</v>
      </c>
      <c r="N376" s="3">
        <v>0.93</v>
      </c>
      <c r="O376" s="3">
        <v>0</v>
      </c>
    </row>
    <row r="377" spans="1:15">
      <c r="A377" s="3" t="s">
        <v>416</v>
      </c>
      <c r="B377" s="3">
        <v>0.84</v>
      </c>
      <c r="C377" s="3">
        <v>0.71</v>
      </c>
      <c r="D377" s="3">
        <v>0.74</v>
      </c>
      <c r="E377" s="3">
        <v>1</v>
      </c>
      <c r="F377" s="3">
        <v>1</v>
      </c>
      <c r="G377" s="3">
        <v>1</v>
      </c>
      <c r="H377" s="3">
        <v>0.33</v>
      </c>
      <c r="I377" s="3">
        <v>1</v>
      </c>
      <c r="J377" s="3">
        <v>0.78</v>
      </c>
      <c r="K377" s="3">
        <v>0.92</v>
      </c>
      <c r="L377" s="3">
        <v>0.93</v>
      </c>
      <c r="M377" s="3">
        <v>1</v>
      </c>
      <c r="N377" s="3">
        <v>0.93</v>
      </c>
      <c r="O377" s="3">
        <v>1</v>
      </c>
    </row>
    <row r="378" spans="1:15">
      <c r="A378" s="3" t="s">
        <v>417</v>
      </c>
      <c r="B378" s="3">
        <v>0.95</v>
      </c>
      <c r="C378" s="3">
        <v>1</v>
      </c>
      <c r="D378" s="3">
        <v>0.89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</row>
    <row r="379" spans="1:15">
      <c r="A379" s="3" t="s">
        <v>418</v>
      </c>
      <c r="B379" s="3">
        <v>0.16</v>
      </c>
      <c r="C379" s="3">
        <v>0.14</v>
      </c>
      <c r="D379" s="3">
        <v>0.16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3" t="s">
        <v>419</v>
      </c>
      <c r="B380" s="3">
        <v>0.16</v>
      </c>
      <c r="C380" s="3">
        <v>0.14</v>
      </c>
      <c r="D380" s="3">
        <v>0.16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3" t="s">
        <v>420</v>
      </c>
      <c r="B381" s="3">
        <v>0.48</v>
      </c>
      <c r="C381" s="3">
        <v>0.57</v>
      </c>
      <c r="D381" s="3">
        <v>0.68</v>
      </c>
      <c r="E381" s="3">
        <v>0.33</v>
      </c>
      <c r="F381" s="3">
        <v>0</v>
      </c>
      <c r="G381" s="3">
        <v>1</v>
      </c>
      <c r="H381" s="3">
        <v>0.67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</row>
    <row r="382" spans="1:15">
      <c r="A382" s="3" t="s">
        <v>421</v>
      </c>
      <c r="B382" s="3">
        <v>0.48</v>
      </c>
      <c r="C382" s="3">
        <v>0.57</v>
      </c>
      <c r="D382" s="3">
        <v>0.68</v>
      </c>
      <c r="E382" s="3">
        <v>0.33</v>
      </c>
      <c r="F382" s="3">
        <v>0</v>
      </c>
      <c r="G382" s="3">
        <v>1</v>
      </c>
      <c r="H382" s="3">
        <v>0.67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1</v>
      </c>
    </row>
    <row r="383" spans="1:15">
      <c r="A383" s="3" t="s">
        <v>422</v>
      </c>
      <c r="B383" s="3">
        <v>1.45</v>
      </c>
      <c r="C383" s="3">
        <v>1.71</v>
      </c>
      <c r="D383" s="3">
        <v>2.05</v>
      </c>
      <c r="E383" s="3">
        <v>1</v>
      </c>
      <c r="F383" s="3">
        <v>0</v>
      </c>
      <c r="G383" s="3">
        <v>3</v>
      </c>
      <c r="H383" s="3">
        <v>2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3</v>
      </c>
    </row>
    <row r="384" spans="1:15">
      <c r="A384" s="3" t="s">
        <v>423</v>
      </c>
      <c r="B384" s="3">
        <v>0.48</v>
      </c>
      <c r="C384" s="3">
        <v>0.57</v>
      </c>
      <c r="D384" s="3">
        <v>0.68</v>
      </c>
      <c r="E384" s="3">
        <v>0.33</v>
      </c>
      <c r="F384" s="3">
        <v>0</v>
      </c>
      <c r="G384" s="3">
        <v>1</v>
      </c>
      <c r="H384" s="3">
        <v>0.67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</row>
    <row r="385" spans="1:15">
      <c r="A385" s="3" t="s">
        <v>424</v>
      </c>
      <c r="B385" s="3">
        <v>0.48</v>
      </c>
      <c r="C385" s="3">
        <v>0.57</v>
      </c>
      <c r="D385" s="3">
        <v>0.68</v>
      </c>
      <c r="E385" s="3">
        <v>0.33</v>
      </c>
      <c r="F385" s="3">
        <v>0</v>
      </c>
      <c r="G385" s="3">
        <v>1</v>
      </c>
      <c r="H385" s="3">
        <v>0.67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</row>
    <row r="386" spans="1:15">
      <c r="A386" s="3" t="s">
        <v>425</v>
      </c>
      <c r="B386" s="3">
        <v>0.48</v>
      </c>
      <c r="C386" s="3">
        <v>0.57</v>
      </c>
      <c r="D386" s="3">
        <v>0.68</v>
      </c>
      <c r="E386" s="3">
        <v>0.33</v>
      </c>
      <c r="F386" s="3">
        <v>0</v>
      </c>
      <c r="G386" s="3">
        <v>1</v>
      </c>
      <c r="H386" s="3">
        <v>0.67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</row>
    <row r="387" spans="1:15">
      <c r="A387" s="3" t="s">
        <v>426</v>
      </c>
      <c r="B387" s="3">
        <v>0.48</v>
      </c>
      <c r="C387" s="3">
        <v>0.57</v>
      </c>
      <c r="D387" s="3">
        <v>0.68</v>
      </c>
      <c r="E387" s="3">
        <v>0.33</v>
      </c>
      <c r="F387" s="3">
        <v>0</v>
      </c>
      <c r="G387" s="3">
        <v>1</v>
      </c>
      <c r="H387" s="3">
        <v>0.67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</row>
    <row r="388" spans="1:15">
      <c r="A388" s="3" t="s">
        <v>427</v>
      </c>
      <c r="B388" s="3">
        <v>0.48</v>
      </c>
      <c r="C388" s="3">
        <v>0.57</v>
      </c>
      <c r="D388" s="3">
        <v>0.68</v>
      </c>
      <c r="E388" s="3">
        <v>0.33</v>
      </c>
      <c r="F388" s="3">
        <v>0</v>
      </c>
      <c r="G388" s="3">
        <v>1</v>
      </c>
      <c r="H388" s="3">
        <v>0.67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</row>
    <row r="389" spans="1:15">
      <c r="A389" s="3" t="s">
        <v>428</v>
      </c>
      <c r="B389" s="3">
        <v>0.48</v>
      </c>
      <c r="C389" s="3">
        <v>0.57</v>
      </c>
      <c r="D389" s="3">
        <v>0.68</v>
      </c>
      <c r="E389" s="3">
        <v>0.33</v>
      </c>
      <c r="F389" s="3">
        <v>0</v>
      </c>
      <c r="G389" s="3">
        <v>1</v>
      </c>
      <c r="H389" s="3">
        <v>0.67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</row>
    <row r="390" spans="1:15">
      <c r="A390" s="3" t="s">
        <v>429</v>
      </c>
      <c r="B390" s="3">
        <v>0.12</v>
      </c>
      <c r="C390" s="3">
        <v>0.29</v>
      </c>
      <c r="D390" s="3">
        <v>0.16</v>
      </c>
      <c r="E390" s="3">
        <v>0.33</v>
      </c>
      <c r="F390" s="3">
        <v>0</v>
      </c>
      <c r="G390" s="3">
        <v>0</v>
      </c>
      <c r="H390" s="3">
        <v>0</v>
      </c>
      <c r="I390" s="3">
        <v>0.33</v>
      </c>
      <c r="J390" s="3">
        <v>0.33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>
      <c r="A391" s="3" t="s">
        <v>430</v>
      </c>
      <c r="B391" s="3">
        <v>0.2</v>
      </c>
      <c r="C391" s="3">
        <v>0.29</v>
      </c>
      <c r="D391" s="3">
        <v>0.63</v>
      </c>
      <c r="E391" s="3">
        <v>0</v>
      </c>
      <c r="F391" s="3">
        <v>0</v>
      </c>
      <c r="G391" s="3">
        <v>0</v>
      </c>
      <c r="H391" s="3">
        <v>0.67</v>
      </c>
      <c r="I391" s="3">
        <v>1.33</v>
      </c>
      <c r="J391" s="3">
        <v>0.67</v>
      </c>
      <c r="K391" s="3">
        <v>0.92</v>
      </c>
      <c r="L391" s="3">
        <v>0.86</v>
      </c>
      <c r="M391" s="3">
        <v>0.9399999999999999</v>
      </c>
      <c r="N391" s="3">
        <v>0.87</v>
      </c>
      <c r="O391" s="3">
        <v>1</v>
      </c>
    </row>
    <row r="392" spans="1:15">
      <c r="A392" s="3" t="s">
        <v>431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0.03</v>
      </c>
      <c r="N392" s="3">
        <v>0.13</v>
      </c>
      <c r="O392" s="3">
        <v>0</v>
      </c>
    </row>
    <row r="393" spans="1:15">
      <c r="A393" s="3" t="s">
        <v>432</v>
      </c>
      <c r="B393" s="3">
        <v>0.01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4.67</v>
      </c>
      <c r="I393" s="3">
        <v>0</v>
      </c>
      <c r="J393" s="3">
        <v>0.33</v>
      </c>
      <c r="K393" s="3">
        <v>6.5</v>
      </c>
      <c r="L393" s="3">
        <v>1.85</v>
      </c>
      <c r="M393" s="3">
        <v>0</v>
      </c>
      <c r="N393" s="3">
        <v>0</v>
      </c>
      <c r="O393" s="3">
        <v>0</v>
      </c>
    </row>
    <row r="394" spans="1:15">
      <c r="A394" s="3" t="s">
        <v>433</v>
      </c>
      <c r="B394" s="3">
        <v>0.02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7.33</v>
      </c>
      <c r="I394" s="3">
        <v>0</v>
      </c>
      <c r="J394" s="3">
        <v>1.11</v>
      </c>
      <c r="K394" s="3">
        <v>14.67</v>
      </c>
      <c r="L394" s="3">
        <v>4.16</v>
      </c>
      <c r="M394" s="3">
        <v>0</v>
      </c>
      <c r="N394" s="3">
        <v>0</v>
      </c>
      <c r="O394" s="3">
        <v>0</v>
      </c>
    </row>
    <row r="395" spans="1:15">
      <c r="A395" s="3" t="s">
        <v>434</v>
      </c>
      <c r="B395" s="3">
        <v>0.02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7.33</v>
      </c>
      <c r="I395" s="3">
        <v>0</v>
      </c>
      <c r="J395" s="3">
        <v>1.11</v>
      </c>
      <c r="K395" s="3">
        <v>14.67</v>
      </c>
      <c r="L395" s="3">
        <v>4.16</v>
      </c>
      <c r="M395" s="3">
        <v>0</v>
      </c>
      <c r="N395" s="3">
        <v>0</v>
      </c>
      <c r="O395" s="3">
        <v>0</v>
      </c>
    </row>
    <row r="396" spans="1:15">
      <c r="A396" s="3" t="s">
        <v>435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26.83</v>
      </c>
      <c r="L396" s="3">
        <v>3.5</v>
      </c>
      <c r="M396" s="3">
        <v>0</v>
      </c>
      <c r="N396" s="3">
        <v>0</v>
      </c>
      <c r="O396" s="3">
        <v>0</v>
      </c>
    </row>
    <row r="397" spans="1:15">
      <c r="A397" s="3" t="s">
        <v>436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26.83</v>
      </c>
      <c r="L397" s="3">
        <v>3.5</v>
      </c>
      <c r="M397" s="3">
        <v>0</v>
      </c>
      <c r="N397" s="3">
        <v>0</v>
      </c>
      <c r="O397" s="3">
        <v>0</v>
      </c>
    </row>
    <row r="398" spans="1:15">
      <c r="A398" s="3" t="s">
        <v>437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26.83</v>
      </c>
      <c r="L398" s="3">
        <v>3.5</v>
      </c>
      <c r="M398" s="3">
        <v>0</v>
      </c>
      <c r="N398" s="3">
        <v>0</v>
      </c>
      <c r="O398" s="3">
        <v>0</v>
      </c>
    </row>
    <row r="399" spans="1:15">
      <c r="A399" s="3" t="s">
        <v>438</v>
      </c>
      <c r="B399" s="3">
        <v>0.02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5.33</v>
      </c>
      <c r="I399" s="3">
        <v>0</v>
      </c>
      <c r="J399" s="3">
        <v>1.11</v>
      </c>
      <c r="K399" s="3">
        <v>9.17</v>
      </c>
      <c r="L399" s="3">
        <v>3.46</v>
      </c>
      <c r="M399" s="3">
        <v>0</v>
      </c>
      <c r="N399" s="3">
        <v>0</v>
      </c>
      <c r="O399" s="3">
        <v>0</v>
      </c>
    </row>
    <row r="400" spans="1:15">
      <c r="A400" s="3" t="s">
        <v>439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2</v>
      </c>
      <c r="I400" s="3">
        <v>0</v>
      </c>
      <c r="J400" s="3">
        <v>0</v>
      </c>
      <c r="K400" s="3">
        <v>2.67</v>
      </c>
      <c r="L400" s="3">
        <v>0.37</v>
      </c>
      <c r="M400" s="3">
        <v>0</v>
      </c>
      <c r="N400" s="3">
        <v>0</v>
      </c>
      <c r="O400" s="3">
        <v>0</v>
      </c>
    </row>
    <row r="401" spans="1:15">
      <c r="A401" s="3" t="s">
        <v>440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2</v>
      </c>
      <c r="I401" s="3">
        <v>0</v>
      </c>
      <c r="J401" s="3">
        <v>0</v>
      </c>
      <c r="K401" s="3">
        <v>2.67</v>
      </c>
      <c r="L401" s="3">
        <v>0.37</v>
      </c>
      <c r="M401" s="3">
        <v>0</v>
      </c>
      <c r="N401" s="3">
        <v>0</v>
      </c>
      <c r="O401" s="3">
        <v>0</v>
      </c>
    </row>
    <row r="402" spans="1:15">
      <c r="A402" s="3" t="s">
        <v>441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2</v>
      </c>
      <c r="I402" s="3">
        <v>0</v>
      </c>
      <c r="J402" s="3">
        <v>0</v>
      </c>
      <c r="K402" s="3">
        <v>2.67</v>
      </c>
      <c r="L402" s="3">
        <v>0.37</v>
      </c>
      <c r="M402" s="3">
        <v>0</v>
      </c>
      <c r="N402" s="3">
        <v>0</v>
      </c>
      <c r="O402" s="3">
        <v>0</v>
      </c>
    </row>
    <row r="403" spans="1:15">
      <c r="A403" s="3" t="s">
        <v>442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2</v>
      </c>
      <c r="I403" s="3">
        <v>0</v>
      </c>
      <c r="J403" s="3">
        <v>0</v>
      </c>
      <c r="K403" s="3">
        <v>2.67</v>
      </c>
      <c r="L403" s="3">
        <v>0.37</v>
      </c>
      <c r="M403" s="3">
        <v>0</v>
      </c>
      <c r="N403" s="3">
        <v>0</v>
      </c>
      <c r="O403" s="3">
        <v>0</v>
      </c>
    </row>
    <row r="404" spans="1:15">
      <c r="A404" s="3" t="s">
        <v>443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2</v>
      </c>
      <c r="I404" s="3">
        <v>0</v>
      </c>
      <c r="J404" s="3">
        <v>0</v>
      </c>
      <c r="K404" s="3">
        <v>2.67</v>
      </c>
      <c r="L404" s="3">
        <v>0.37</v>
      </c>
      <c r="M404" s="3">
        <v>0</v>
      </c>
      <c r="N404" s="3">
        <v>0</v>
      </c>
      <c r="O404" s="3">
        <v>0</v>
      </c>
    </row>
    <row r="405" spans="1:15">
      <c r="A405" s="3" t="s">
        <v>444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0.67</v>
      </c>
      <c r="I405" s="3">
        <v>0</v>
      </c>
      <c r="J405" s="3">
        <v>0</v>
      </c>
      <c r="K405" s="3">
        <v>0</v>
      </c>
      <c r="L405" s="3">
        <v>0.02</v>
      </c>
      <c r="M405" s="3">
        <v>0</v>
      </c>
      <c r="N405" s="3">
        <v>0</v>
      </c>
      <c r="O405" s="3">
        <v>0</v>
      </c>
    </row>
    <row r="406" spans="1:15">
      <c r="A406" s="3" t="s">
        <v>445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1.33</v>
      </c>
      <c r="I406" s="3">
        <v>0</v>
      </c>
      <c r="J406" s="3">
        <v>0</v>
      </c>
      <c r="K406" s="3">
        <v>2.67</v>
      </c>
      <c r="L406" s="3">
        <v>0.34</v>
      </c>
      <c r="M406" s="3">
        <v>0</v>
      </c>
      <c r="N406" s="3">
        <v>0</v>
      </c>
      <c r="O406" s="3">
        <v>0</v>
      </c>
    </row>
    <row r="407" spans="1:15">
      <c r="A407" s="3" t="s">
        <v>446</v>
      </c>
      <c r="B407" s="3">
        <v>0.02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7.33</v>
      </c>
      <c r="I407" s="3">
        <v>0</v>
      </c>
      <c r="J407" s="3">
        <v>1.11</v>
      </c>
      <c r="K407" s="3">
        <v>14.67</v>
      </c>
      <c r="L407" s="3">
        <v>4.16</v>
      </c>
      <c r="M407" s="3">
        <v>0</v>
      </c>
      <c r="N407" s="3">
        <v>0</v>
      </c>
      <c r="O407" s="3">
        <v>0</v>
      </c>
    </row>
    <row r="408" spans="1:15">
      <c r="A408" s="3" t="s">
        <v>447</v>
      </c>
      <c r="B408" s="3">
        <v>0.01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4.67</v>
      </c>
      <c r="I408" s="3">
        <v>0</v>
      </c>
      <c r="J408" s="3">
        <v>0.33</v>
      </c>
      <c r="K408" s="3">
        <v>6.5</v>
      </c>
      <c r="L408" s="3">
        <v>1.85</v>
      </c>
      <c r="M408" s="3">
        <v>0</v>
      </c>
      <c r="N408" s="3">
        <v>0</v>
      </c>
      <c r="O408" s="3">
        <v>0</v>
      </c>
    </row>
    <row r="409" spans="1:15">
      <c r="A409" s="3" t="s">
        <v>448</v>
      </c>
      <c r="B409" s="3">
        <v>0.01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4.67</v>
      </c>
      <c r="I409" s="3">
        <v>0</v>
      </c>
      <c r="J409" s="3">
        <v>0.33</v>
      </c>
      <c r="K409" s="3">
        <v>6.5</v>
      </c>
      <c r="L409" s="3">
        <v>1.85</v>
      </c>
      <c r="M409" s="3">
        <v>0</v>
      </c>
      <c r="N409" s="3">
        <v>0</v>
      </c>
      <c r="O409" s="3">
        <v>0</v>
      </c>
    </row>
    <row r="410" spans="1:15">
      <c r="A410" s="3" t="s">
        <v>449</v>
      </c>
      <c r="B410" s="3">
        <v>0.01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4.67</v>
      </c>
      <c r="I410" s="3">
        <v>0</v>
      </c>
      <c r="J410" s="3">
        <v>0.33</v>
      </c>
      <c r="K410" s="3">
        <v>6.5</v>
      </c>
      <c r="L410" s="3">
        <v>1.85</v>
      </c>
      <c r="M410" s="3">
        <v>0</v>
      </c>
      <c r="N410" s="3">
        <v>0</v>
      </c>
      <c r="O410" s="3">
        <v>0</v>
      </c>
    </row>
    <row r="411" spans="1:15">
      <c r="A411" s="3" t="s">
        <v>450</v>
      </c>
      <c r="B411" s="3">
        <v>0.01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4.67</v>
      </c>
      <c r="I411" s="3">
        <v>0</v>
      </c>
      <c r="J411" s="3">
        <v>0.33</v>
      </c>
      <c r="K411" s="3">
        <v>6.5</v>
      </c>
      <c r="L411" s="3">
        <v>1.85</v>
      </c>
      <c r="M411" s="3">
        <v>0</v>
      </c>
      <c r="N411" s="3">
        <v>0</v>
      </c>
      <c r="O411" s="3">
        <v>0</v>
      </c>
    </row>
    <row r="412" spans="1:15">
      <c r="A412" s="3" t="s">
        <v>451</v>
      </c>
      <c r="B412" s="3">
        <v>0.01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4.67</v>
      </c>
      <c r="I412" s="3">
        <v>0</v>
      </c>
      <c r="J412" s="3">
        <v>0.33</v>
      </c>
      <c r="K412" s="3">
        <v>6.5</v>
      </c>
      <c r="L412" s="3">
        <v>1.85</v>
      </c>
      <c r="M412" s="3">
        <v>0</v>
      </c>
      <c r="N412" s="3">
        <v>0</v>
      </c>
      <c r="O412" s="3">
        <v>0</v>
      </c>
    </row>
    <row r="413" spans="1:15">
      <c r="A413" s="3" t="s">
        <v>452</v>
      </c>
      <c r="B413" s="3">
        <v>0.01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4.67</v>
      </c>
      <c r="I413" s="3">
        <v>0</v>
      </c>
      <c r="J413" s="3">
        <v>0.33</v>
      </c>
      <c r="K413" s="3">
        <v>6.5</v>
      </c>
      <c r="L413" s="3">
        <v>1.85</v>
      </c>
      <c r="M413" s="3">
        <v>0</v>
      </c>
      <c r="N413" s="3">
        <v>0</v>
      </c>
      <c r="O413" s="3">
        <v>0</v>
      </c>
    </row>
    <row r="414" spans="1:15">
      <c r="A414" s="3" t="s">
        <v>453</v>
      </c>
      <c r="B414" s="3">
        <v>0.01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4.67</v>
      </c>
      <c r="I414" s="3">
        <v>0</v>
      </c>
      <c r="J414" s="3">
        <v>0.33</v>
      </c>
      <c r="K414" s="3">
        <v>6.5</v>
      </c>
      <c r="L414" s="3">
        <v>1.85</v>
      </c>
      <c r="M414" s="3">
        <v>0</v>
      </c>
      <c r="N414" s="3">
        <v>0</v>
      </c>
      <c r="O414" s="3">
        <v>0</v>
      </c>
    </row>
    <row r="415" spans="1:15">
      <c r="A415" s="3" t="s">
        <v>454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3.33</v>
      </c>
      <c r="I415" s="3">
        <v>0</v>
      </c>
      <c r="J415" s="3">
        <v>0.33</v>
      </c>
      <c r="K415" s="3">
        <v>2.67</v>
      </c>
      <c r="L415" s="3">
        <v>0.47</v>
      </c>
      <c r="M415" s="3">
        <v>0</v>
      </c>
      <c r="N415" s="3">
        <v>0</v>
      </c>
      <c r="O415" s="3">
        <v>0</v>
      </c>
    </row>
    <row r="416" spans="1:15">
      <c r="A416" s="3" t="s">
        <v>455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3.33</v>
      </c>
      <c r="I416" s="3">
        <v>0</v>
      </c>
      <c r="J416" s="3">
        <v>0.33</v>
      </c>
      <c r="K416" s="3">
        <v>2.67</v>
      </c>
      <c r="L416" s="3">
        <v>0.47</v>
      </c>
      <c r="M416" s="3">
        <v>0</v>
      </c>
      <c r="N416" s="3">
        <v>0</v>
      </c>
      <c r="O416" s="3">
        <v>0</v>
      </c>
    </row>
    <row r="417" spans="1:15">
      <c r="A417" s="3" t="s">
        <v>456</v>
      </c>
      <c r="B417" s="3">
        <v>0.01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22</v>
      </c>
      <c r="I417" s="3">
        <v>0</v>
      </c>
      <c r="J417" s="3">
        <v>1.67</v>
      </c>
      <c r="K417" s="3">
        <v>16.17</v>
      </c>
      <c r="L417" s="3">
        <v>4.75</v>
      </c>
      <c r="M417" s="3">
        <v>0</v>
      </c>
      <c r="N417" s="3">
        <v>0</v>
      </c>
      <c r="O417" s="3">
        <v>0</v>
      </c>
    </row>
    <row r="418" spans="1:15">
      <c r="A418" s="3" t="s">
        <v>457</v>
      </c>
      <c r="B418" s="3">
        <v>0.01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4.67</v>
      </c>
      <c r="I418" s="3">
        <v>0</v>
      </c>
      <c r="J418" s="3">
        <v>0.33</v>
      </c>
      <c r="K418" s="3">
        <v>6.5</v>
      </c>
      <c r="L418" s="3">
        <v>1.85</v>
      </c>
      <c r="M418" s="3">
        <v>0</v>
      </c>
      <c r="N418" s="3">
        <v>0</v>
      </c>
      <c r="O418" s="3">
        <v>0</v>
      </c>
    </row>
    <row r="419" spans="1:15">
      <c r="A419" s="3" t="s">
        <v>458</v>
      </c>
      <c r="B419" s="3">
        <v>0.01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4.67</v>
      </c>
      <c r="I419" s="3">
        <v>0</v>
      </c>
      <c r="J419" s="3">
        <v>0.33</v>
      </c>
      <c r="K419" s="3">
        <v>6.5</v>
      </c>
      <c r="L419" s="3">
        <v>1.85</v>
      </c>
      <c r="M419" s="3">
        <v>0</v>
      </c>
      <c r="N419" s="3">
        <v>0</v>
      </c>
      <c r="O419" s="3">
        <v>0</v>
      </c>
    </row>
    <row r="420" spans="1:15">
      <c r="A420" s="3" t="s">
        <v>459</v>
      </c>
      <c r="B420" s="3">
        <v>0.01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4.67</v>
      </c>
      <c r="I420" s="3">
        <v>0</v>
      </c>
      <c r="J420" s="3">
        <v>0.33</v>
      </c>
      <c r="K420" s="3">
        <v>6.5</v>
      </c>
      <c r="L420" s="3">
        <v>1.85</v>
      </c>
      <c r="M420" s="3">
        <v>0</v>
      </c>
      <c r="N420" s="3">
        <v>0</v>
      </c>
      <c r="O420" s="3">
        <v>0</v>
      </c>
    </row>
    <row r="421" spans="1:15">
      <c r="A421" s="3" t="s">
        <v>460</v>
      </c>
      <c r="B421" s="3">
        <v>0.01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4.67</v>
      </c>
      <c r="I421" s="3">
        <v>0</v>
      </c>
      <c r="J421" s="3">
        <v>0.33</v>
      </c>
      <c r="K421" s="3">
        <v>6.5</v>
      </c>
      <c r="L421" s="3">
        <v>1.85</v>
      </c>
      <c r="M421" s="3">
        <v>0</v>
      </c>
      <c r="N421" s="3">
        <v>0</v>
      </c>
      <c r="O421" s="3">
        <v>0</v>
      </c>
    </row>
    <row r="422" spans="1:15">
      <c r="A422" s="3" t="s">
        <v>461</v>
      </c>
      <c r="B422" s="3">
        <v>0.01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4.67</v>
      </c>
      <c r="I422" s="3">
        <v>0</v>
      </c>
      <c r="J422" s="3">
        <v>0.33</v>
      </c>
      <c r="K422" s="3">
        <v>6.5</v>
      </c>
      <c r="L422" s="3">
        <v>1.85</v>
      </c>
      <c r="M422" s="3">
        <v>0</v>
      </c>
      <c r="N422" s="3">
        <v>0</v>
      </c>
      <c r="O422" s="3">
        <v>0</v>
      </c>
    </row>
    <row r="423" spans="1:15">
      <c r="A423" s="3" t="s">
        <v>462</v>
      </c>
      <c r="B423" s="3">
        <v>0.01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4.67</v>
      </c>
      <c r="I423" s="3">
        <v>0</v>
      </c>
      <c r="J423" s="3">
        <v>0.33</v>
      </c>
      <c r="K423" s="3">
        <v>6.5</v>
      </c>
      <c r="L423" s="3">
        <v>1.85</v>
      </c>
      <c r="M423" s="3">
        <v>0</v>
      </c>
      <c r="N423" s="3">
        <v>0</v>
      </c>
      <c r="O423" s="3">
        <v>0</v>
      </c>
    </row>
    <row r="424" spans="1:15">
      <c r="A424" s="3" t="s">
        <v>463</v>
      </c>
      <c r="B424" s="3">
        <v>0.01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4.67</v>
      </c>
      <c r="I424" s="3">
        <v>0</v>
      </c>
      <c r="J424" s="3">
        <v>0.33</v>
      </c>
      <c r="K424" s="3">
        <v>6.5</v>
      </c>
      <c r="L424" s="3">
        <v>1.85</v>
      </c>
      <c r="M424" s="3">
        <v>0</v>
      </c>
      <c r="N424" s="3">
        <v>0</v>
      </c>
      <c r="O424" s="3">
        <v>0</v>
      </c>
    </row>
    <row r="425" spans="1:15">
      <c r="A425" s="3" t="s">
        <v>464</v>
      </c>
      <c r="B425" s="3">
        <v>0.01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4.67</v>
      </c>
      <c r="I425" s="3">
        <v>0</v>
      </c>
      <c r="J425" s="3">
        <v>0.33</v>
      </c>
      <c r="K425" s="3">
        <v>6.5</v>
      </c>
      <c r="L425" s="3">
        <v>1.85</v>
      </c>
      <c r="M425" s="3">
        <v>0</v>
      </c>
      <c r="N425" s="3">
        <v>0</v>
      </c>
      <c r="O425" s="3">
        <v>0</v>
      </c>
    </row>
    <row r="426" spans="1:15">
      <c r="A426" s="3" t="s">
        <v>465</v>
      </c>
      <c r="B426" s="3">
        <v>0.01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4.67</v>
      </c>
      <c r="I426" s="3">
        <v>0</v>
      </c>
      <c r="J426" s="3">
        <v>0.33</v>
      </c>
      <c r="K426" s="3">
        <v>6.5</v>
      </c>
      <c r="L426" s="3">
        <v>1.85</v>
      </c>
      <c r="M426" s="3">
        <v>0</v>
      </c>
      <c r="N426" s="3">
        <v>0</v>
      </c>
      <c r="O426" s="3">
        <v>0</v>
      </c>
    </row>
    <row r="427" spans="1:15">
      <c r="A427" s="3" t="s">
        <v>466</v>
      </c>
      <c r="B427" s="3">
        <v>0.01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4.67</v>
      </c>
      <c r="I427" s="3">
        <v>0</v>
      </c>
      <c r="J427" s="3">
        <v>0.33</v>
      </c>
      <c r="K427" s="3">
        <v>6.5</v>
      </c>
      <c r="L427" s="3">
        <v>1.85</v>
      </c>
      <c r="M427" s="3">
        <v>0</v>
      </c>
      <c r="N427" s="3">
        <v>0</v>
      </c>
      <c r="O427" s="3">
        <v>0</v>
      </c>
    </row>
    <row r="428" spans="1:15">
      <c r="A428" s="3" t="s">
        <v>467</v>
      </c>
      <c r="B428" s="3">
        <v>0.01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4.67</v>
      </c>
      <c r="I428" s="3">
        <v>0</v>
      </c>
      <c r="J428" s="3">
        <v>0.33</v>
      </c>
      <c r="K428" s="3">
        <v>6.5</v>
      </c>
      <c r="L428" s="3">
        <v>1.85</v>
      </c>
      <c r="M428" s="3">
        <v>0</v>
      </c>
      <c r="N428" s="3">
        <v>0</v>
      </c>
      <c r="O428" s="3">
        <v>0</v>
      </c>
    </row>
    <row r="429" spans="1:15">
      <c r="A429" s="3" t="s">
        <v>468</v>
      </c>
      <c r="B429" s="3">
        <v>0.01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4.67</v>
      </c>
      <c r="I429" s="3">
        <v>0</v>
      </c>
      <c r="J429" s="3">
        <v>0.33</v>
      </c>
      <c r="K429" s="3">
        <v>6.5</v>
      </c>
      <c r="L429" s="3">
        <v>1.85</v>
      </c>
      <c r="M429" s="3">
        <v>0</v>
      </c>
      <c r="N429" s="3">
        <v>0</v>
      </c>
      <c r="O429" s="3">
        <v>0</v>
      </c>
    </row>
    <row r="430" spans="1:15">
      <c r="A430" s="3" t="s">
        <v>469</v>
      </c>
      <c r="B430" s="3">
        <v>0.01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4.67</v>
      </c>
      <c r="I430" s="3">
        <v>0</v>
      </c>
      <c r="J430" s="3">
        <v>0.33</v>
      </c>
      <c r="K430" s="3">
        <v>6.5</v>
      </c>
      <c r="L430" s="3">
        <v>1.85</v>
      </c>
      <c r="M430" s="3">
        <v>0</v>
      </c>
      <c r="N430" s="3">
        <v>0</v>
      </c>
      <c r="O430" s="3">
        <v>0</v>
      </c>
    </row>
    <row r="431" spans="1:15">
      <c r="A431" s="3" t="s">
        <v>470</v>
      </c>
      <c r="B431" s="3">
        <v>0.01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4.67</v>
      </c>
      <c r="I431" s="3">
        <v>0</v>
      </c>
      <c r="J431" s="3">
        <v>0.33</v>
      </c>
      <c r="K431" s="3">
        <v>6.5</v>
      </c>
      <c r="L431" s="3">
        <v>1.85</v>
      </c>
      <c r="M431" s="3">
        <v>0</v>
      </c>
      <c r="N431" s="3">
        <v>0</v>
      </c>
      <c r="O431" s="3">
        <v>0</v>
      </c>
    </row>
    <row r="432" spans="1:15">
      <c r="A432" s="3" t="s">
        <v>471</v>
      </c>
      <c r="B432" s="3">
        <v>0.01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4.67</v>
      </c>
      <c r="I432" s="3">
        <v>0</v>
      </c>
      <c r="J432" s="3">
        <v>0.33</v>
      </c>
      <c r="K432" s="3">
        <v>6.5</v>
      </c>
      <c r="L432" s="3">
        <v>1.85</v>
      </c>
      <c r="M432" s="3">
        <v>0</v>
      </c>
      <c r="N432" s="3">
        <v>0</v>
      </c>
      <c r="O432" s="3">
        <v>0</v>
      </c>
    </row>
    <row r="433" spans="1:15">
      <c r="A433" s="3" t="s">
        <v>472</v>
      </c>
      <c r="B433" s="3">
        <v>0.03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23.33</v>
      </c>
      <c r="I433" s="3">
        <v>0</v>
      </c>
      <c r="J433" s="3">
        <v>1.67</v>
      </c>
      <c r="K433" s="3">
        <v>32.5</v>
      </c>
      <c r="L433" s="3">
        <v>9.23</v>
      </c>
      <c r="M433" s="3">
        <v>0</v>
      </c>
      <c r="N433" s="3">
        <v>0</v>
      </c>
      <c r="O433" s="3">
        <v>0</v>
      </c>
    </row>
    <row r="434" spans="1:15">
      <c r="A434" s="3" t="s">
        <v>473</v>
      </c>
      <c r="B434" s="3">
        <v>0.03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23.33</v>
      </c>
      <c r="I434" s="3">
        <v>0</v>
      </c>
      <c r="J434" s="3">
        <v>1.67</v>
      </c>
      <c r="K434" s="3">
        <v>32.5</v>
      </c>
      <c r="L434" s="3">
        <v>9.23</v>
      </c>
      <c r="M434" s="3">
        <v>0</v>
      </c>
      <c r="N434" s="3">
        <v>0</v>
      </c>
      <c r="O434" s="3">
        <v>0</v>
      </c>
    </row>
    <row r="435" spans="1:15">
      <c r="A435" s="3" t="s">
        <v>474</v>
      </c>
      <c r="B435" s="3">
        <v>0.03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23.33</v>
      </c>
      <c r="I435" s="3">
        <v>0</v>
      </c>
      <c r="J435" s="3">
        <v>1.67</v>
      </c>
      <c r="K435" s="3">
        <v>32.5</v>
      </c>
      <c r="L435" s="3">
        <v>9.23</v>
      </c>
      <c r="M435" s="3">
        <v>0</v>
      </c>
      <c r="N435" s="3">
        <v>0</v>
      </c>
      <c r="O435" s="3">
        <v>0</v>
      </c>
    </row>
    <row r="436" spans="1:15">
      <c r="A436" s="3" t="s">
        <v>475</v>
      </c>
      <c r="B436" s="3">
        <v>0.01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4.67</v>
      </c>
      <c r="I436" s="3">
        <v>0</v>
      </c>
      <c r="J436" s="3">
        <v>0.33</v>
      </c>
      <c r="K436" s="3">
        <v>6.5</v>
      </c>
      <c r="L436" s="3">
        <v>1.85</v>
      </c>
      <c r="M436" s="3">
        <v>0</v>
      </c>
      <c r="N436" s="3">
        <v>0</v>
      </c>
      <c r="O436" s="3">
        <v>0</v>
      </c>
    </row>
    <row r="437" spans="1:15">
      <c r="A437" s="3" t="s">
        <v>476</v>
      </c>
      <c r="B437" s="3">
        <v>0.01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4.67</v>
      </c>
      <c r="I437" s="3">
        <v>0</v>
      </c>
      <c r="J437" s="3">
        <v>0.33</v>
      </c>
      <c r="K437" s="3">
        <v>6.5</v>
      </c>
      <c r="L437" s="3">
        <v>1.85</v>
      </c>
      <c r="M437" s="3">
        <v>0</v>
      </c>
      <c r="N437" s="3">
        <v>0</v>
      </c>
      <c r="O437" s="3">
        <v>0</v>
      </c>
    </row>
    <row r="438" spans="1:15">
      <c r="A438" s="3" t="s">
        <v>477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2.67</v>
      </c>
      <c r="I438" s="3">
        <v>0</v>
      </c>
      <c r="J438" s="3">
        <v>0.33</v>
      </c>
      <c r="K438" s="3">
        <v>2.67</v>
      </c>
      <c r="L438" s="3">
        <v>0.43</v>
      </c>
      <c r="M438" s="3">
        <v>0</v>
      </c>
      <c r="N438" s="3">
        <v>0</v>
      </c>
      <c r="O438" s="3">
        <v>0</v>
      </c>
    </row>
    <row r="439" spans="1:15">
      <c r="A439" s="3" t="s">
        <v>478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2.67</v>
      </c>
      <c r="I439" s="3">
        <v>0</v>
      </c>
      <c r="J439" s="3">
        <v>0.33</v>
      </c>
      <c r="K439" s="3">
        <v>2.67</v>
      </c>
      <c r="L439" s="3">
        <v>0.43</v>
      </c>
      <c r="M439" s="3">
        <v>0</v>
      </c>
      <c r="N439" s="3">
        <v>0</v>
      </c>
      <c r="O439" s="3">
        <v>0</v>
      </c>
    </row>
    <row r="440" spans="1:15">
      <c r="A440" s="3" t="s">
        <v>479</v>
      </c>
      <c r="B440" s="3">
        <v>0.01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4.67</v>
      </c>
      <c r="I440" s="3">
        <v>0</v>
      </c>
      <c r="J440" s="3">
        <v>0.33</v>
      </c>
      <c r="K440" s="3">
        <v>6.5</v>
      </c>
      <c r="L440" s="3">
        <v>1.85</v>
      </c>
      <c r="M440" s="3">
        <v>0</v>
      </c>
      <c r="N440" s="3">
        <v>0</v>
      </c>
      <c r="O440" s="3">
        <v>0</v>
      </c>
    </row>
    <row r="441" spans="1:15">
      <c r="A441" s="3" t="s">
        <v>480</v>
      </c>
      <c r="B441" s="3">
        <v>0.17</v>
      </c>
      <c r="C441" s="3">
        <v>0.07000000000000001</v>
      </c>
      <c r="D441" s="3">
        <v>0.42</v>
      </c>
      <c r="E441" s="3">
        <v>0</v>
      </c>
      <c r="F441" s="3">
        <v>0</v>
      </c>
      <c r="G441" s="3">
        <v>0</v>
      </c>
      <c r="H441" s="3">
        <v>2</v>
      </c>
      <c r="I441" s="3">
        <v>0</v>
      </c>
      <c r="J441" s="3">
        <v>0</v>
      </c>
      <c r="K441" s="3">
        <v>0.17</v>
      </c>
      <c r="L441" s="3">
        <v>0.91</v>
      </c>
      <c r="M441" s="3">
        <v>0.06</v>
      </c>
      <c r="N441" s="3">
        <v>0</v>
      </c>
      <c r="O441" s="3">
        <v>0</v>
      </c>
    </row>
    <row r="442" spans="1:15">
      <c r="A442" s="3" t="s">
        <v>481</v>
      </c>
      <c r="B442" s="3">
        <v>0.02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0.07000000000000001</v>
      </c>
      <c r="M442" s="3">
        <v>0</v>
      </c>
      <c r="N442" s="3">
        <v>0</v>
      </c>
      <c r="O442" s="3">
        <v>0</v>
      </c>
    </row>
    <row r="443" spans="1:15">
      <c r="A443" s="3" t="s">
        <v>482</v>
      </c>
      <c r="B443" s="3">
        <v>0.02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0.07000000000000001</v>
      </c>
      <c r="M443" s="3">
        <v>0</v>
      </c>
      <c r="N443" s="3">
        <v>0</v>
      </c>
      <c r="O443" s="3">
        <v>0</v>
      </c>
    </row>
    <row r="444" spans="1:15">
      <c r="A444" s="3" t="s">
        <v>483</v>
      </c>
      <c r="B444" s="3">
        <v>0.02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0.07000000000000001</v>
      </c>
      <c r="M444" s="3">
        <v>0</v>
      </c>
      <c r="N444" s="3">
        <v>0</v>
      </c>
      <c r="O444" s="3">
        <v>0</v>
      </c>
    </row>
    <row r="445" spans="1:15">
      <c r="A445" s="3" t="s">
        <v>484</v>
      </c>
      <c r="B445" s="3">
        <v>2.9</v>
      </c>
      <c r="C445" s="3">
        <v>0.57</v>
      </c>
      <c r="D445" s="3">
        <v>4.42</v>
      </c>
      <c r="E445" s="3">
        <v>0</v>
      </c>
      <c r="F445" s="3">
        <v>0</v>
      </c>
      <c r="G445" s="3">
        <v>0</v>
      </c>
      <c r="H445" s="3">
        <v>8</v>
      </c>
      <c r="I445" s="3">
        <v>0</v>
      </c>
      <c r="J445" s="3">
        <v>0</v>
      </c>
      <c r="K445" s="3">
        <v>1.33</v>
      </c>
      <c r="L445" s="3">
        <v>13.32</v>
      </c>
      <c r="M445" s="3">
        <v>0.73</v>
      </c>
      <c r="N445" s="3">
        <v>0</v>
      </c>
      <c r="O445" s="3">
        <v>0</v>
      </c>
    </row>
    <row r="446" spans="1:15">
      <c r="A446" s="3" t="s">
        <v>485</v>
      </c>
      <c r="B446" s="3">
        <v>2.9</v>
      </c>
      <c r="C446" s="3">
        <v>0.57</v>
      </c>
      <c r="D446" s="3">
        <v>4.42</v>
      </c>
      <c r="E446" s="3">
        <v>0</v>
      </c>
      <c r="F446" s="3">
        <v>0</v>
      </c>
      <c r="G446" s="3">
        <v>0</v>
      </c>
      <c r="H446" s="3">
        <v>8</v>
      </c>
      <c r="I446" s="3">
        <v>0</v>
      </c>
      <c r="J446" s="3">
        <v>0</v>
      </c>
      <c r="K446" s="3">
        <v>1.33</v>
      </c>
      <c r="L446" s="3">
        <v>13.32</v>
      </c>
      <c r="M446" s="3">
        <v>0.73</v>
      </c>
      <c r="N446" s="3">
        <v>0</v>
      </c>
      <c r="O446" s="3">
        <v>0</v>
      </c>
    </row>
    <row r="447" spans="1:15">
      <c r="A447" s="3" t="s">
        <v>486</v>
      </c>
      <c r="B447" s="3">
        <v>0.01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0.07000000000000001</v>
      </c>
      <c r="M447" s="3">
        <v>0</v>
      </c>
      <c r="N447" s="3">
        <v>0</v>
      </c>
      <c r="O447" s="3">
        <v>0</v>
      </c>
    </row>
    <row r="448" spans="1:15">
      <c r="A448" s="3" t="s">
        <v>487</v>
      </c>
      <c r="B448" s="3">
        <v>0.01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0.07000000000000001</v>
      </c>
      <c r="M448" s="3">
        <v>0</v>
      </c>
      <c r="N448" s="3">
        <v>0</v>
      </c>
      <c r="O448" s="3">
        <v>0</v>
      </c>
    </row>
    <row r="449" spans="1:15">
      <c r="A449" s="3" t="s">
        <v>488</v>
      </c>
      <c r="B449" s="3">
        <v>11.45</v>
      </c>
      <c r="C449" s="3">
        <v>1.93</v>
      </c>
      <c r="D449" s="3">
        <v>2.68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1.5</v>
      </c>
      <c r="L449" s="3">
        <v>69.01000000000001</v>
      </c>
      <c r="M449" s="3">
        <v>0.55</v>
      </c>
      <c r="N449" s="3">
        <v>0</v>
      </c>
      <c r="O449" s="3">
        <v>0</v>
      </c>
    </row>
    <row r="450" spans="1:15">
      <c r="A450" s="3" t="s">
        <v>489</v>
      </c>
      <c r="B450" s="3">
        <v>11.45</v>
      </c>
      <c r="C450" s="3">
        <v>1.93</v>
      </c>
      <c r="D450" s="3">
        <v>2.68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1.5</v>
      </c>
      <c r="L450" s="3">
        <v>69.01000000000001</v>
      </c>
      <c r="M450" s="3">
        <v>0.55</v>
      </c>
      <c r="N450" s="3">
        <v>0</v>
      </c>
      <c r="O450" s="3">
        <v>0</v>
      </c>
    </row>
    <row r="451" spans="1:15">
      <c r="A451" s="3" t="s">
        <v>490</v>
      </c>
      <c r="B451" s="3">
        <v>11.45</v>
      </c>
      <c r="C451" s="3">
        <v>1.93</v>
      </c>
      <c r="D451" s="3">
        <v>2.68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1.5</v>
      </c>
      <c r="L451" s="3">
        <v>69.01000000000001</v>
      </c>
      <c r="M451" s="3">
        <v>0.55</v>
      </c>
      <c r="N451" s="3">
        <v>0</v>
      </c>
      <c r="O451" s="3">
        <v>0</v>
      </c>
    </row>
    <row r="452" spans="1:15">
      <c r="A452" s="3" t="s">
        <v>491</v>
      </c>
      <c r="B452" s="3">
        <v>1.35</v>
      </c>
      <c r="C452" s="3">
        <v>0.43</v>
      </c>
      <c r="D452" s="3">
        <v>3.21</v>
      </c>
      <c r="E452" s="3">
        <v>0</v>
      </c>
      <c r="F452" s="3">
        <v>0</v>
      </c>
      <c r="G452" s="3">
        <v>0</v>
      </c>
      <c r="H452" s="3">
        <v>8</v>
      </c>
      <c r="I452" s="3">
        <v>0</v>
      </c>
      <c r="J452" s="3">
        <v>0</v>
      </c>
      <c r="K452" s="3">
        <v>1.17</v>
      </c>
      <c r="L452" s="3">
        <v>7.27</v>
      </c>
      <c r="M452" s="3">
        <v>0.55</v>
      </c>
      <c r="N452" s="3">
        <v>0</v>
      </c>
      <c r="O452" s="3">
        <v>0</v>
      </c>
    </row>
    <row r="453" spans="1:15">
      <c r="A453" s="3" t="s">
        <v>492</v>
      </c>
      <c r="B453" s="3">
        <v>0.06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0.6899999999999999</v>
      </c>
      <c r="M453" s="3">
        <v>0</v>
      </c>
      <c r="N453" s="3">
        <v>0</v>
      </c>
      <c r="O453" s="3">
        <v>0</v>
      </c>
    </row>
    <row r="454" spans="1:15">
      <c r="A454" s="3" t="s">
        <v>493</v>
      </c>
      <c r="B454" s="3">
        <v>0.06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0.6899999999999999</v>
      </c>
      <c r="M454" s="3">
        <v>0</v>
      </c>
      <c r="N454" s="3">
        <v>0</v>
      </c>
      <c r="O454" s="3">
        <v>0</v>
      </c>
    </row>
    <row r="455" spans="1:15">
      <c r="A455" s="3" t="s">
        <v>494</v>
      </c>
      <c r="B455" s="3">
        <v>0.06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0.6899999999999999</v>
      </c>
      <c r="M455" s="3">
        <v>0</v>
      </c>
      <c r="N455" s="3">
        <v>0</v>
      </c>
      <c r="O455" s="3">
        <v>0</v>
      </c>
    </row>
    <row r="456" spans="1:15">
      <c r="A456" s="3" t="s">
        <v>495</v>
      </c>
      <c r="B456" s="3">
        <v>0.06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0.6899999999999999</v>
      </c>
      <c r="M456" s="3">
        <v>0</v>
      </c>
      <c r="N456" s="3">
        <v>0</v>
      </c>
      <c r="O456" s="3">
        <v>0</v>
      </c>
    </row>
    <row r="457" spans="1:15">
      <c r="A457" s="3" t="s">
        <v>496</v>
      </c>
      <c r="B457" s="3">
        <v>0.04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0.67</v>
      </c>
      <c r="M457" s="3">
        <v>0</v>
      </c>
      <c r="N457" s="3">
        <v>0</v>
      </c>
      <c r="O457" s="3">
        <v>0</v>
      </c>
    </row>
    <row r="458" spans="1:15">
      <c r="A458" s="3" t="s">
        <v>497</v>
      </c>
      <c r="B458" s="3">
        <v>0.04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0.67</v>
      </c>
      <c r="M458" s="3">
        <v>0</v>
      </c>
      <c r="N458" s="3">
        <v>0</v>
      </c>
      <c r="O458" s="3">
        <v>0</v>
      </c>
    </row>
    <row r="459" spans="1:15">
      <c r="A459" s="3" t="s">
        <v>498</v>
      </c>
      <c r="B459" s="3">
        <v>2.9</v>
      </c>
      <c r="C459" s="3">
        <v>0.57</v>
      </c>
      <c r="D459" s="3">
        <v>4.42</v>
      </c>
      <c r="E459" s="3">
        <v>0</v>
      </c>
      <c r="F459" s="3">
        <v>0</v>
      </c>
      <c r="G459" s="3">
        <v>0</v>
      </c>
      <c r="H459" s="3">
        <v>8</v>
      </c>
      <c r="I459" s="3">
        <v>0</v>
      </c>
      <c r="J459" s="3">
        <v>0</v>
      </c>
      <c r="K459" s="3">
        <v>1.33</v>
      </c>
      <c r="L459" s="3">
        <v>13.32</v>
      </c>
      <c r="M459" s="3">
        <v>0.73</v>
      </c>
      <c r="N459" s="3">
        <v>0</v>
      </c>
      <c r="O459" s="3">
        <v>0</v>
      </c>
    </row>
    <row r="460" spans="1:15">
      <c r="A460" s="3" t="s">
        <v>499</v>
      </c>
      <c r="B460" s="3">
        <v>0.17</v>
      </c>
      <c r="C460" s="3">
        <v>0.07000000000000001</v>
      </c>
      <c r="D460" s="3">
        <v>0.42</v>
      </c>
      <c r="E460" s="3">
        <v>0</v>
      </c>
      <c r="F460" s="3">
        <v>0</v>
      </c>
      <c r="G460" s="3">
        <v>0</v>
      </c>
      <c r="H460" s="3">
        <v>2</v>
      </c>
      <c r="I460" s="3">
        <v>0</v>
      </c>
      <c r="J460" s="3">
        <v>0</v>
      </c>
      <c r="K460" s="3">
        <v>0.17</v>
      </c>
      <c r="L460" s="3">
        <v>0.91</v>
      </c>
      <c r="M460" s="3">
        <v>0.06</v>
      </c>
      <c r="N460" s="3">
        <v>0</v>
      </c>
      <c r="O460" s="3">
        <v>0</v>
      </c>
    </row>
    <row r="461" spans="1:15">
      <c r="A461" s="3" t="s">
        <v>500</v>
      </c>
      <c r="B461" s="3">
        <v>0.17</v>
      </c>
      <c r="C461" s="3">
        <v>0.07000000000000001</v>
      </c>
      <c r="D461" s="3">
        <v>0.42</v>
      </c>
      <c r="E461" s="3">
        <v>0</v>
      </c>
      <c r="F461" s="3">
        <v>0</v>
      </c>
      <c r="G461" s="3">
        <v>0</v>
      </c>
      <c r="H461" s="3">
        <v>2</v>
      </c>
      <c r="I461" s="3">
        <v>0</v>
      </c>
      <c r="J461" s="3">
        <v>0</v>
      </c>
      <c r="K461" s="3">
        <v>0.17</v>
      </c>
      <c r="L461" s="3">
        <v>0.91</v>
      </c>
      <c r="M461" s="3">
        <v>0.06</v>
      </c>
      <c r="N461" s="3">
        <v>0</v>
      </c>
      <c r="O461" s="3">
        <v>0</v>
      </c>
    </row>
    <row r="462" spans="1:15">
      <c r="A462" s="3" t="s">
        <v>501</v>
      </c>
      <c r="B462" s="3">
        <v>0.17</v>
      </c>
      <c r="C462" s="3">
        <v>0.07000000000000001</v>
      </c>
      <c r="D462" s="3">
        <v>0.42</v>
      </c>
      <c r="E462" s="3">
        <v>0</v>
      </c>
      <c r="F462" s="3">
        <v>0</v>
      </c>
      <c r="G462" s="3">
        <v>0</v>
      </c>
      <c r="H462" s="3">
        <v>2</v>
      </c>
      <c r="I462" s="3">
        <v>0</v>
      </c>
      <c r="J462" s="3">
        <v>0</v>
      </c>
      <c r="K462" s="3">
        <v>0.17</v>
      </c>
      <c r="L462" s="3">
        <v>0.91</v>
      </c>
      <c r="M462" s="3">
        <v>0.06</v>
      </c>
      <c r="N462" s="3">
        <v>0</v>
      </c>
      <c r="O462" s="3">
        <v>0</v>
      </c>
    </row>
    <row r="463" spans="1:15">
      <c r="A463" s="3" t="s">
        <v>502</v>
      </c>
      <c r="B463" s="3">
        <v>0.17</v>
      </c>
      <c r="C463" s="3">
        <v>0.07000000000000001</v>
      </c>
      <c r="D463" s="3">
        <v>0.42</v>
      </c>
      <c r="E463" s="3">
        <v>0</v>
      </c>
      <c r="F463" s="3">
        <v>0</v>
      </c>
      <c r="G463" s="3">
        <v>0</v>
      </c>
      <c r="H463" s="3">
        <v>2</v>
      </c>
      <c r="I463" s="3">
        <v>0</v>
      </c>
      <c r="J463" s="3">
        <v>0</v>
      </c>
      <c r="K463" s="3">
        <v>0.17</v>
      </c>
      <c r="L463" s="3">
        <v>0.91</v>
      </c>
      <c r="M463" s="3">
        <v>0.06</v>
      </c>
      <c r="N463" s="3">
        <v>0</v>
      </c>
      <c r="O463" s="3">
        <v>0</v>
      </c>
    </row>
    <row r="464" spans="1:15">
      <c r="A464" s="3" t="s">
        <v>503</v>
      </c>
      <c r="B464" s="3">
        <v>0.01</v>
      </c>
      <c r="C464" s="3">
        <v>0</v>
      </c>
      <c r="D464" s="3">
        <v>0.05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0.17</v>
      </c>
      <c r="L464" s="3">
        <v>0.05</v>
      </c>
      <c r="M464" s="3">
        <v>0</v>
      </c>
      <c r="N464" s="3">
        <v>0</v>
      </c>
      <c r="O464" s="3">
        <v>0</v>
      </c>
    </row>
    <row r="465" spans="1:15">
      <c r="A465" s="3" t="s">
        <v>504</v>
      </c>
      <c r="B465" s="3">
        <v>0</v>
      </c>
      <c r="C465" s="3">
        <v>0</v>
      </c>
      <c r="D465" s="3">
        <v>0.05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0.17</v>
      </c>
      <c r="L465" s="3">
        <v>0.03</v>
      </c>
      <c r="M465" s="3">
        <v>0</v>
      </c>
      <c r="N465" s="3">
        <v>0</v>
      </c>
      <c r="O465" s="3">
        <v>0</v>
      </c>
    </row>
    <row r="466" spans="1:15">
      <c r="A466" s="3" t="s">
        <v>505</v>
      </c>
      <c r="B466" s="3">
        <v>0</v>
      </c>
      <c r="C466" s="3">
        <v>0</v>
      </c>
      <c r="D466" s="3">
        <v>0.05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0.17</v>
      </c>
      <c r="L466" s="3">
        <v>0.03</v>
      </c>
      <c r="M466" s="3">
        <v>0</v>
      </c>
      <c r="N466" s="3">
        <v>0</v>
      </c>
      <c r="O466" s="3">
        <v>0</v>
      </c>
    </row>
    <row r="467" spans="1:15">
      <c r="A467" s="3" t="s">
        <v>506</v>
      </c>
      <c r="B467" s="3">
        <v>0.46</v>
      </c>
      <c r="C467" s="3">
        <v>0.21</v>
      </c>
      <c r="D467" s="3">
        <v>0.95</v>
      </c>
      <c r="E467" s="3">
        <v>0</v>
      </c>
      <c r="F467" s="3">
        <v>0</v>
      </c>
      <c r="G467" s="3">
        <v>0</v>
      </c>
      <c r="H467" s="3">
        <v>2</v>
      </c>
      <c r="I467" s="3">
        <v>0</v>
      </c>
      <c r="J467" s="3">
        <v>0</v>
      </c>
      <c r="K467" s="3">
        <v>1.17</v>
      </c>
      <c r="L467" s="3">
        <v>2.13</v>
      </c>
      <c r="M467" s="3">
        <v>0.15</v>
      </c>
      <c r="N467" s="3">
        <v>0</v>
      </c>
      <c r="O467" s="3">
        <v>0</v>
      </c>
    </row>
    <row r="468" spans="1:15">
      <c r="A468" s="3" t="s">
        <v>507</v>
      </c>
      <c r="B468" s="3">
        <v>0.17</v>
      </c>
      <c r="C468" s="3">
        <v>0.07000000000000001</v>
      </c>
      <c r="D468" s="3">
        <v>0.42</v>
      </c>
      <c r="E468" s="3">
        <v>0</v>
      </c>
      <c r="F468" s="3">
        <v>0</v>
      </c>
      <c r="G468" s="3">
        <v>0</v>
      </c>
      <c r="H468" s="3">
        <v>2</v>
      </c>
      <c r="I468" s="3">
        <v>0</v>
      </c>
      <c r="J468" s="3">
        <v>0</v>
      </c>
      <c r="K468" s="3">
        <v>0.17</v>
      </c>
      <c r="L468" s="3">
        <v>0.91</v>
      </c>
      <c r="M468" s="3">
        <v>0.06</v>
      </c>
      <c r="N468" s="3">
        <v>0</v>
      </c>
      <c r="O468" s="3">
        <v>0</v>
      </c>
    </row>
    <row r="469" spans="1:15">
      <c r="A469" s="3" t="s">
        <v>508</v>
      </c>
      <c r="B469" s="3">
        <v>0.17</v>
      </c>
      <c r="C469" s="3">
        <v>0.07000000000000001</v>
      </c>
      <c r="D469" s="3">
        <v>0.42</v>
      </c>
      <c r="E469" s="3">
        <v>0</v>
      </c>
      <c r="F469" s="3">
        <v>0</v>
      </c>
      <c r="G469" s="3">
        <v>0</v>
      </c>
      <c r="H469" s="3">
        <v>2</v>
      </c>
      <c r="I469" s="3">
        <v>0</v>
      </c>
      <c r="J469" s="3">
        <v>0</v>
      </c>
      <c r="K469" s="3">
        <v>0.17</v>
      </c>
      <c r="L469" s="3">
        <v>0.91</v>
      </c>
      <c r="M469" s="3">
        <v>0.06</v>
      </c>
      <c r="N469" s="3">
        <v>0</v>
      </c>
      <c r="O469" s="3">
        <v>0</v>
      </c>
    </row>
    <row r="470" spans="1:15">
      <c r="A470" s="3" t="s">
        <v>509</v>
      </c>
      <c r="B470" s="3">
        <v>0.17</v>
      </c>
      <c r="C470" s="3">
        <v>0.07000000000000001</v>
      </c>
      <c r="D470" s="3">
        <v>0.42</v>
      </c>
      <c r="E470" s="3">
        <v>0</v>
      </c>
      <c r="F470" s="3">
        <v>0</v>
      </c>
      <c r="G470" s="3">
        <v>0</v>
      </c>
      <c r="H470" s="3">
        <v>2</v>
      </c>
      <c r="I470" s="3">
        <v>0</v>
      </c>
      <c r="J470" s="3">
        <v>0</v>
      </c>
      <c r="K470" s="3">
        <v>0.17</v>
      </c>
      <c r="L470" s="3">
        <v>0.91</v>
      </c>
      <c r="M470" s="3">
        <v>0.06</v>
      </c>
      <c r="N470" s="3">
        <v>0</v>
      </c>
      <c r="O470" s="3">
        <v>0</v>
      </c>
    </row>
    <row r="471" spans="1:15">
      <c r="A471" s="3" t="s">
        <v>510</v>
      </c>
      <c r="B471" s="3">
        <v>0.17</v>
      </c>
      <c r="C471" s="3">
        <v>0.07000000000000001</v>
      </c>
      <c r="D471" s="3">
        <v>0.42</v>
      </c>
      <c r="E471" s="3">
        <v>0</v>
      </c>
      <c r="F471" s="3">
        <v>0</v>
      </c>
      <c r="G471" s="3">
        <v>0</v>
      </c>
      <c r="H471" s="3">
        <v>2</v>
      </c>
      <c r="I471" s="3">
        <v>0</v>
      </c>
      <c r="J471" s="3">
        <v>0</v>
      </c>
      <c r="K471" s="3">
        <v>0.17</v>
      </c>
      <c r="L471" s="3">
        <v>0.91</v>
      </c>
      <c r="M471" s="3">
        <v>0.06</v>
      </c>
      <c r="N471" s="3">
        <v>0</v>
      </c>
      <c r="O471" s="3">
        <v>0</v>
      </c>
    </row>
    <row r="472" spans="1:15">
      <c r="A472" s="3" t="s">
        <v>511</v>
      </c>
      <c r="B472" s="3">
        <v>0.17</v>
      </c>
      <c r="C472" s="3">
        <v>0.07000000000000001</v>
      </c>
      <c r="D472" s="3">
        <v>0.42</v>
      </c>
      <c r="E472" s="3">
        <v>0</v>
      </c>
      <c r="F472" s="3">
        <v>0</v>
      </c>
      <c r="G472" s="3">
        <v>0</v>
      </c>
      <c r="H472" s="3">
        <v>2</v>
      </c>
      <c r="I472" s="3">
        <v>0</v>
      </c>
      <c r="J472" s="3">
        <v>0</v>
      </c>
      <c r="K472" s="3">
        <v>0.17</v>
      </c>
      <c r="L472" s="3">
        <v>0.91</v>
      </c>
      <c r="M472" s="3">
        <v>0.06</v>
      </c>
      <c r="N472" s="3">
        <v>0</v>
      </c>
      <c r="O472" s="3">
        <v>0</v>
      </c>
    </row>
    <row r="473" spans="1:15">
      <c r="A473" s="3" t="s">
        <v>512</v>
      </c>
      <c r="B473" s="3">
        <v>0.17</v>
      </c>
      <c r="C473" s="3">
        <v>0.07000000000000001</v>
      </c>
      <c r="D473" s="3">
        <v>0.42</v>
      </c>
      <c r="E473" s="3">
        <v>0</v>
      </c>
      <c r="F473" s="3">
        <v>0</v>
      </c>
      <c r="G473" s="3">
        <v>0</v>
      </c>
      <c r="H473" s="3">
        <v>2</v>
      </c>
      <c r="I473" s="3">
        <v>0</v>
      </c>
      <c r="J473" s="3">
        <v>0</v>
      </c>
      <c r="K473" s="3">
        <v>0.17</v>
      </c>
      <c r="L473" s="3">
        <v>0.91</v>
      </c>
      <c r="M473" s="3">
        <v>0.06</v>
      </c>
      <c r="N473" s="3">
        <v>0</v>
      </c>
      <c r="O473" s="3">
        <v>0</v>
      </c>
    </row>
    <row r="474" spans="1:15">
      <c r="A474" s="3" t="s">
        <v>513</v>
      </c>
      <c r="B474" s="3">
        <v>0.17</v>
      </c>
      <c r="C474" s="3">
        <v>0.07000000000000001</v>
      </c>
      <c r="D474" s="3">
        <v>0.42</v>
      </c>
      <c r="E474" s="3">
        <v>0</v>
      </c>
      <c r="F474" s="3">
        <v>0</v>
      </c>
      <c r="G474" s="3">
        <v>0</v>
      </c>
      <c r="H474" s="3">
        <v>2</v>
      </c>
      <c r="I474" s="3">
        <v>0</v>
      </c>
      <c r="J474" s="3">
        <v>0</v>
      </c>
      <c r="K474" s="3">
        <v>0.17</v>
      </c>
      <c r="L474" s="3">
        <v>0.91</v>
      </c>
      <c r="M474" s="3">
        <v>0.06</v>
      </c>
      <c r="N474" s="3">
        <v>0</v>
      </c>
      <c r="O474" s="3">
        <v>0</v>
      </c>
    </row>
    <row r="475" spans="1:15">
      <c r="A475" s="3" t="s">
        <v>514</v>
      </c>
      <c r="B475" s="3">
        <v>0.17</v>
      </c>
      <c r="C475" s="3">
        <v>0.07000000000000001</v>
      </c>
      <c r="D475" s="3">
        <v>0.42</v>
      </c>
      <c r="E475" s="3">
        <v>0</v>
      </c>
      <c r="F475" s="3">
        <v>0</v>
      </c>
      <c r="G475" s="3">
        <v>0</v>
      </c>
      <c r="H475" s="3">
        <v>2</v>
      </c>
      <c r="I475" s="3">
        <v>0</v>
      </c>
      <c r="J475" s="3">
        <v>0</v>
      </c>
      <c r="K475" s="3">
        <v>0.17</v>
      </c>
      <c r="L475" s="3">
        <v>0.91</v>
      </c>
      <c r="M475" s="3">
        <v>0.06</v>
      </c>
      <c r="N475" s="3">
        <v>0</v>
      </c>
      <c r="O475" s="3">
        <v>0</v>
      </c>
    </row>
    <row r="476" spans="1:15">
      <c r="A476" s="3" t="s">
        <v>515</v>
      </c>
      <c r="B476" s="3">
        <v>0.17</v>
      </c>
      <c r="C476" s="3">
        <v>0.07000000000000001</v>
      </c>
      <c r="D476" s="3">
        <v>0.42</v>
      </c>
      <c r="E476" s="3">
        <v>0</v>
      </c>
      <c r="F476" s="3">
        <v>0</v>
      </c>
      <c r="G476" s="3">
        <v>0</v>
      </c>
      <c r="H476" s="3">
        <v>2</v>
      </c>
      <c r="I476" s="3">
        <v>0</v>
      </c>
      <c r="J476" s="3">
        <v>0</v>
      </c>
      <c r="K476" s="3">
        <v>0.17</v>
      </c>
      <c r="L476" s="3">
        <v>0.91</v>
      </c>
      <c r="M476" s="3">
        <v>0.06</v>
      </c>
      <c r="N476" s="3">
        <v>0</v>
      </c>
      <c r="O476" s="3">
        <v>0</v>
      </c>
    </row>
    <row r="477" spans="1:15">
      <c r="A477" s="3" t="s">
        <v>516</v>
      </c>
      <c r="B477" s="3">
        <v>0.17</v>
      </c>
      <c r="C477" s="3">
        <v>0.07000000000000001</v>
      </c>
      <c r="D477" s="3">
        <v>0.42</v>
      </c>
      <c r="E477" s="3">
        <v>0</v>
      </c>
      <c r="F477" s="3">
        <v>0</v>
      </c>
      <c r="G477" s="3">
        <v>0</v>
      </c>
      <c r="H477" s="3">
        <v>2</v>
      </c>
      <c r="I477" s="3">
        <v>0</v>
      </c>
      <c r="J477" s="3">
        <v>0</v>
      </c>
      <c r="K477" s="3">
        <v>0.17</v>
      </c>
      <c r="L477" s="3">
        <v>0.91</v>
      </c>
      <c r="M477" s="3">
        <v>0.06</v>
      </c>
      <c r="N477" s="3">
        <v>0</v>
      </c>
      <c r="O477" s="3">
        <v>0</v>
      </c>
    </row>
    <row r="478" spans="1:15">
      <c r="A478" s="3" t="s">
        <v>517</v>
      </c>
      <c r="B478" s="3">
        <v>0.17</v>
      </c>
      <c r="C478" s="3">
        <v>0.07000000000000001</v>
      </c>
      <c r="D478" s="3">
        <v>0.42</v>
      </c>
      <c r="E478" s="3">
        <v>0</v>
      </c>
      <c r="F478" s="3">
        <v>0</v>
      </c>
      <c r="G478" s="3">
        <v>0</v>
      </c>
      <c r="H478" s="3">
        <v>2</v>
      </c>
      <c r="I478" s="3">
        <v>0</v>
      </c>
      <c r="J478" s="3">
        <v>0</v>
      </c>
      <c r="K478" s="3">
        <v>0.17</v>
      </c>
      <c r="L478" s="3">
        <v>0.91</v>
      </c>
      <c r="M478" s="3">
        <v>0.06</v>
      </c>
      <c r="N478" s="3">
        <v>0</v>
      </c>
      <c r="O478" s="3">
        <v>0</v>
      </c>
    </row>
    <row r="479" spans="1:15">
      <c r="A479" s="3" t="s">
        <v>518</v>
      </c>
      <c r="B479" s="3">
        <v>0.17</v>
      </c>
      <c r="C479" s="3">
        <v>0.07000000000000001</v>
      </c>
      <c r="D479" s="3">
        <v>0.42</v>
      </c>
      <c r="E479" s="3">
        <v>0</v>
      </c>
      <c r="F479" s="3">
        <v>0</v>
      </c>
      <c r="G479" s="3">
        <v>0</v>
      </c>
      <c r="H479" s="3">
        <v>2</v>
      </c>
      <c r="I479" s="3">
        <v>0</v>
      </c>
      <c r="J479" s="3">
        <v>0</v>
      </c>
      <c r="K479" s="3">
        <v>0.17</v>
      </c>
      <c r="L479" s="3">
        <v>0.91</v>
      </c>
      <c r="M479" s="3">
        <v>0.06</v>
      </c>
      <c r="N479" s="3">
        <v>0</v>
      </c>
      <c r="O479" s="3">
        <v>0</v>
      </c>
    </row>
    <row r="480" spans="1:15">
      <c r="A480" s="3" t="s">
        <v>519</v>
      </c>
      <c r="B480" s="3">
        <v>0.87</v>
      </c>
      <c r="C480" s="3">
        <v>0.36</v>
      </c>
      <c r="D480" s="3">
        <v>2.11</v>
      </c>
      <c r="E480" s="3">
        <v>0</v>
      </c>
      <c r="F480" s="3">
        <v>0</v>
      </c>
      <c r="G480" s="3">
        <v>0</v>
      </c>
      <c r="H480" s="3">
        <v>10</v>
      </c>
      <c r="I480" s="3">
        <v>0</v>
      </c>
      <c r="J480" s="3">
        <v>0</v>
      </c>
      <c r="K480" s="3">
        <v>0.83</v>
      </c>
      <c r="L480" s="3">
        <v>4.55</v>
      </c>
      <c r="M480" s="3">
        <v>0.3</v>
      </c>
      <c r="N480" s="3">
        <v>0</v>
      </c>
      <c r="O480" s="3">
        <v>0</v>
      </c>
    </row>
    <row r="481" spans="1:15">
      <c r="A481" s="3" t="s">
        <v>520</v>
      </c>
      <c r="B481" s="3">
        <v>0.87</v>
      </c>
      <c r="C481" s="3">
        <v>0.36</v>
      </c>
      <c r="D481" s="3">
        <v>2.11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>
        <v>0</v>
      </c>
      <c r="K481" s="3">
        <v>0.83</v>
      </c>
      <c r="L481" s="3">
        <v>4.55</v>
      </c>
      <c r="M481" s="3">
        <v>0.3</v>
      </c>
      <c r="N481" s="3">
        <v>0</v>
      </c>
      <c r="O481" s="3">
        <v>0</v>
      </c>
    </row>
    <row r="482" spans="1:15">
      <c r="A482" s="3" t="s">
        <v>521</v>
      </c>
      <c r="B482" s="3">
        <v>0.87</v>
      </c>
      <c r="C482" s="3">
        <v>0.36</v>
      </c>
      <c r="D482" s="3">
        <v>2.11</v>
      </c>
      <c r="E482" s="3">
        <v>0</v>
      </c>
      <c r="F482" s="3">
        <v>0</v>
      </c>
      <c r="G482" s="3">
        <v>0</v>
      </c>
      <c r="H482" s="3">
        <v>10</v>
      </c>
      <c r="I482" s="3">
        <v>0</v>
      </c>
      <c r="J482" s="3">
        <v>0</v>
      </c>
      <c r="K482" s="3">
        <v>0.83</v>
      </c>
      <c r="L482" s="3">
        <v>4.55</v>
      </c>
      <c r="M482" s="3">
        <v>0.3</v>
      </c>
      <c r="N482" s="3">
        <v>0</v>
      </c>
      <c r="O482" s="3">
        <v>0</v>
      </c>
    </row>
    <row r="483" spans="1:15">
      <c r="A483" s="3" t="s">
        <v>522</v>
      </c>
      <c r="B483" s="3">
        <v>0.17</v>
      </c>
      <c r="C483" s="3">
        <v>0.07000000000000001</v>
      </c>
      <c r="D483" s="3">
        <v>0.42</v>
      </c>
      <c r="E483" s="3">
        <v>0</v>
      </c>
      <c r="F483" s="3">
        <v>0</v>
      </c>
      <c r="G483" s="3">
        <v>0</v>
      </c>
      <c r="H483" s="3">
        <v>2</v>
      </c>
      <c r="I483" s="3">
        <v>0</v>
      </c>
      <c r="J483" s="3">
        <v>0</v>
      </c>
      <c r="K483" s="3">
        <v>0.17</v>
      </c>
      <c r="L483" s="3">
        <v>0.91</v>
      </c>
      <c r="M483" s="3">
        <v>0.06</v>
      </c>
      <c r="N483" s="3">
        <v>0</v>
      </c>
      <c r="O483" s="3">
        <v>0</v>
      </c>
    </row>
    <row r="484" spans="1:15">
      <c r="A484" s="3" t="s">
        <v>523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0.17</v>
      </c>
      <c r="L484" s="3">
        <v>0.02</v>
      </c>
      <c r="M484" s="3">
        <v>0</v>
      </c>
      <c r="N484" s="3">
        <v>0</v>
      </c>
      <c r="O484" s="3">
        <v>0</v>
      </c>
    </row>
    <row r="485" spans="1:15">
      <c r="A485" s="3" t="s">
        <v>524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0.17</v>
      </c>
      <c r="L485" s="3">
        <v>0.02</v>
      </c>
      <c r="M485" s="3">
        <v>0</v>
      </c>
      <c r="N485" s="3">
        <v>0</v>
      </c>
      <c r="O485" s="3">
        <v>0</v>
      </c>
    </row>
    <row r="486" spans="1:15">
      <c r="A486" s="3" t="s">
        <v>525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0.17</v>
      </c>
      <c r="L486" s="3">
        <v>0.02</v>
      </c>
      <c r="M486" s="3">
        <v>0</v>
      </c>
      <c r="N486" s="3">
        <v>0</v>
      </c>
      <c r="O486" s="3">
        <v>0</v>
      </c>
    </row>
    <row r="487" spans="1:15">
      <c r="A487" s="3" t="s">
        <v>526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</row>
    <row r="488" spans="1:15">
      <c r="A488" s="3" t="s">
        <v>527</v>
      </c>
      <c r="B488" s="3">
        <v>184</v>
      </c>
      <c r="C488" s="3">
        <v>14</v>
      </c>
      <c r="D488" s="3">
        <v>19</v>
      </c>
      <c r="E488" s="3">
        <v>6</v>
      </c>
      <c r="F488" s="3">
        <v>1</v>
      </c>
      <c r="G488" s="3">
        <v>1</v>
      </c>
      <c r="H488" s="3">
        <v>3</v>
      </c>
      <c r="I488" s="3">
        <v>3</v>
      </c>
      <c r="J488" s="3">
        <v>9</v>
      </c>
      <c r="K488" s="3">
        <v>12</v>
      </c>
      <c r="L488" s="3">
        <v>123</v>
      </c>
      <c r="M488" s="3">
        <v>33</v>
      </c>
      <c r="N488" s="3">
        <v>15</v>
      </c>
      <c r="O488" s="3">
        <v>1</v>
      </c>
    </row>
  </sheetData>
  <autoFilter ref="A1:O1"/>
  <conditionalFormatting sqref="B2:O488">
    <cfRule type="cellIs" dxfId="0" priority="1" operator="greaterThanOr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T425"/>
  <sheetViews>
    <sheetView workbookViewId="0"/>
  </sheetViews>
  <sheetFormatPr defaultRowHeight="15"/>
  <sheetData>
    <row r="1" spans="1:488">
      <c r="A1" s="1" t="s">
        <v>528</v>
      </c>
      <c r="B1" s="1" t="s">
        <v>529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194</v>
      </c>
      <c r="FA1" s="1" t="s">
        <v>195</v>
      </c>
      <c r="FB1" s="1" t="s">
        <v>196</v>
      </c>
      <c r="FC1" s="1" t="s">
        <v>197</v>
      </c>
      <c r="FD1" s="1" t="s">
        <v>198</v>
      </c>
      <c r="FE1" s="1" t="s">
        <v>199</v>
      </c>
      <c r="FF1" s="1" t="s">
        <v>200</v>
      </c>
      <c r="FG1" s="1" t="s">
        <v>201</v>
      </c>
      <c r="FH1" s="1" t="s">
        <v>202</v>
      </c>
      <c r="FI1" s="1" t="s">
        <v>203</v>
      </c>
      <c r="FJ1" s="1" t="s">
        <v>204</v>
      </c>
      <c r="FK1" s="1" t="s">
        <v>205</v>
      </c>
      <c r="FL1" s="1" t="s">
        <v>206</v>
      </c>
      <c r="FM1" s="1" t="s">
        <v>207</v>
      </c>
      <c r="FN1" s="1" t="s">
        <v>208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216</v>
      </c>
      <c r="FW1" s="1" t="s">
        <v>217</v>
      </c>
      <c r="FX1" s="1" t="s">
        <v>218</v>
      </c>
      <c r="FY1" s="1" t="s">
        <v>219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">
        <v>224</v>
      </c>
      <c r="GE1" s="1" t="s">
        <v>225</v>
      </c>
      <c r="GF1" s="1" t="s">
        <v>226</v>
      </c>
      <c r="GG1" s="1" t="s">
        <v>227</v>
      </c>
      <c r="GH1" s="1" t="s">
        <v>228</v>
      </c>
      <c r="GI1" s="1" t="s">
        <v>229</v>
      </c>
      <c r="GJ1" s="1" t="s">
        <v>230</v>
      </c>
      <c r="GK1" s="1" t="s">
        <v>231</v>
      </c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243</v>
      </c>
      <c r="GX1" s="1" t="s">
        <v>244</v>
      </c>
      <c r="GY1" s="1" t="s">
        <v>245</v>
      </c>
      <c r="GZ1" s="1" t="s">
        <v>246</v>
      </c>
      <c r="HA1" s="1" t="s">
        <v>247</v>
      </c>
      <c r="HB1" s="1" t="s">
        <v>248</v>
      </c>
      <c r="HC1" s="1" t="s">
        <v>249</v>
      </c>
      <c r="HD1" s="1" t="s">
        <v>250</v>
      </c>
      <c r="HE1" s="1" t="s">
        <v>251</v>
      </c>
      <c r="HF1" s="1" t="s">
        <v>252</v>
      </c>
      <c r="HG1" s="1" t="s">
        <v>253</v>
      </c>
      <c r="HH1" s="1" t="s">
        <v>254</v>
      </c>
      <c r="HI1" s="1" t="s">
        <v>255</v>
      </c>
      <c r="HJ1" s="1" t="s">
        <v>256</v>
      </c>
      <c r="HK1" s="1" t="s">
        <v>257</v>
      </c>
      <c r="HL1" s="1" t="s">
        <v>258</v>
      </c>
      <c r="HM1" s="1" t="s">
        <v>259</v>
      </c>
      <c r="HN1" s="1" t="s">
        <v>260</v>
      </c>
      <c r="HO1" s="1" t="s">
        <v>261</v>
      </c>
      <c r="HP1" s="1" t="s">
        <v>262</v>
      </c>
      <c r="HQ1" s="1" t="s">
        <v>263</v>
      </c>
      <c r="HR1" s="1" t="s">
        <v>264</v>
      </c>
      <c r="HS1" s="1" t="s">
        <v>265</v>
      </c>
      <c r="HT1" s="1" t="s">
        <v>266</v>
      </c>
      <c r="HU1" s="1" t="s">
        <v>267</v>
      </c>
      <c r="HV1" s="1" t="s">
        <v>268</v>
      </c>
      <c r="HW1" s="1" t="s">
        <v>269</v>
      </c>
      <c r="HX1" s="1" t="s">
        <v>270</v>
      </c>
      <c r="HY1" s="1" t="s">
        <v>271</v>
      </c>
      <c r="HZ1" s="1" t="s">
        <v>272</v>
      </c>
      <c r="IA1" s="1" t="s">
        <v>273</v>
      </c>
      <c r="IB1" s="1" t="s">
        <v>274</v>
      </c>
      <c r="IC1" s="1" t="s">
        <v>275</v>
      </c>
      <c r="ID1" s="1" t="s">
        <v>276</v>
      </c>
      <c r="IE1" s="1" t="s">
        <v>277</v>
      </c>
      <c r="IF1" s="1" t="s">
        <v>278</v>
      </c>
      <c r="IG1" s="1" t="s">
        <v>279</v>
      </c>
      <c r="IH1" s="1" t="s">
        <v>280</v>
      </c>
      <c r="II1" s="1" t="s">
        <v>281</v>
      </c>
      <c r="IJ1" s="1" t="s">
        <v>282</v>
      </c>
      <c r="IK1" s="1" t="s">
        <v>283</v>
      </c>
      <c r="IL1" s="1" t="s">
        <v>284</v>
      </c>
      <c r="IM1" s="1" t="s">
        <v>285</v>
      </c>
      <c r="IN1" s="1" t="s">
        <v>286</v>
      </c>
      <c r="IO1" s="1" t="s">
        <v>287</v>
      </c>
      <c r="IP1" s="1" t="s">
        <v>288</v>
      </c>
      <c r="IQ1" s="1" t="s">
        <v>289</v>
      </c>
      <c r="IR1" s="1" t="s">
        <v>290</v>
      </c>
      <c r="IS1" s="1" t="s">
        <v>291</v>
      </c>
      <c r="IT1" s="1" t="s">
        <v>292</v>
      </c>
      <c r="IU1" s="1" t="s">
        <v>293</v>
      </c>
      <c r="IV1" s="1" t="s">
        <v>294</v>
      </c>
      <c r="IW1" s="1" t="s">
        <v>295</v>
      </c>
      <c r="IX1" s="1" t="s">
        <v>296</v>
      </c>
      <c r="IY1" s="1" t="s">
        <v>297</v>
      </c>
      <c r="IZ1" s="1" t="s">
        <v>298</v>
      </c>
      <c r="JA1" s="1" t="s">
        <v>299</v>
      </c>
      <c r="JB1" s="1" t="s">
        <v>300</v>
      </c>
      <c r="JC1" s="1" t="s">
        <v>301</v>
      </c>
      <c r="JD1" s="1" t="s">
        <v>302</v>
      </c>
      <c r="JE1" s="1" t="s">
        <v>303</v>
      </c>
      <c r="JF1" s="1" t="s">
        <v>304</v>
      </c>
      <c r="JG1" s="1" t="s">
        <v>305</v>
      </c>
      <c r="JH1" s="1" t="s">
        <v>306</v>
      </c>
      <c r="JI1" s="1" t="s">
        <v>307</v>
      </c>
      <c r="JJ1" s="1" t="s">
        <v>308</v>
      </c>
      <c r="JK1" s="1" t="s">
        <v>309</v>
      </c>
      <c r="JL1" s="1" t="s">
        <v>310</v>
      </c>
      <c r="JM1" s="1" t="s">
        <v>311</v>
      </c>
      <c r="JN1" s="1" t="s">
        <v>312</v>
      </c>
      <c r="JO1" s="1" t="s">
        <v>313</v>
      </c>
      <c r="JP1" s="1" t="s">
        <v>314</v>
      </c>
      <c r="JQ1" s="1" t="s">
        <v>315</v>
      </c>
      <c r="JR1" s="1" t="s">
        <v>316</v>
      </c>
      <c r="JS1" s="1" t="s">
        <v>317</v>
      </c>
      <c r="JT1" s="1" t="s">
        <v>318</v>
      </c>
      <c r="JU1" s="1" t="s">
        <v>319</v>
      </c>
      <c r="JV1" s="1" t="s">
        <v>320</v>
      </c>
      <c r="JW1" s="1" t="s">
        <v>321</v>
      </c>
      <c r="JX1" s="1" t="s">
        <v>322</v>
      </c>
      <c r="JY1" s="1" t="s">
        <v>323</v>
      </c>
      <c r="JZ1" s="1" t="s">
        <v>324</v>
      </c>
      <c r="KA1" s="1" t="s">
        <v>325</v>
      </c>
      <c r="KB1" s="1" t="s">
        <v>326</v>
      </c>
      <c r="KC1" s="1" t="s">
        <v>327</v>
      </c>
      <c r="KD1" s="1" t="s">
        <v>328</v>
      </c>
      <c r="KE1" s="1" t="s">
        <v>329</v>
      </c>
      <c r="KF1" s="1" t="s">
        <v>330</v>
      </c>
      <c r="KG1" s="1" t="s">
        <v>331</v>
      </c>
      <c r="KH1" s="1" t="s">
        <v>332</v>
      </c>
      <c r="KI1" s="1" t="s">
        <v>333</v>
      </c>
      <c r="KJ1" s="1" t="s">
        <v>334</v>
      </c>
      <c r="KK1" s="1" t="s">
        <v>335</v>
      </c>
      <c r="KL1" s="1" t="s">
        <v>336</v>
      </c>
      <c r="KM1" s="1" t="s">
        <v>337</v>
      </c>
      <c r="KN1" s="1" t="s">
        <v>338</v>
      </c>
      <c r="KO1" s="1" t="s">
        <v>339</v>
      </c>
      <c r="KP1" s="1" t="s">
        <v>340</v>
      </c>
      <c r="KQ1" s="1" t="s">
        <v>341</v>
      </c>
      <c r="KR1" s="1" t="s">
        <v>342</v>
      </c>
      <c r="KS1" s="1" t="s">
        <v>343</v>
      </c>
      <c r="KT1" s="1" t="s">
        <v>344</v>
      </c>
      <c r="KU1" s="1" t="s">
        <v>345</v>
      </c>
      <c r="KV1" s="1" t="s">
        <v>346</v>
      </c>
      <c r="KW1" s="1" t="s">
        <v>347</v>
      </c>
      <c r="KX1" s="1" t="s">
        <v>348</v>
      </c>
      <c r="KY1" s="1" t="s">
        <v>349</v>
      </c>
      <c r="KZ1" s="1" t="s">
        <v>350</v>
      </c>
      <c r="LA1" s="1" t="s">
        <v>351</v>
      </c>
      <c r="LB1" s="1" t="s">
        <v>352</v>
      </c>
      <c r="LC1" s="1" t="s">
        <v>353</v>
      </c>
      <c r="LD1" s="1" t="s">
        <v>354</v>
      </c>
      <c r="LE1" s="1" t="s">
        <v>355</v>
      </c>
      <c r="LF1" s="1" t="s">
        <v>356</v>
      </c>
      <c r="LG1" s="1" t="s">
        <v>357</v>
      </c>
      <c r="LH1" s="1" t="s">
        <v>358</v>
      </c>
      <c r="LI1" s="1" t="s">
        <v>359</v>
      </c>
      <c r="LJ1" s="1" t="s">
        <v>360</v>
      </c>
      <c r="LK1" s="1" t="s">
        <v>361</v>
      </c>
      <c r="LL1" s="1" t="s">
        <v>362</v>
      </c>
      <c r="LM1" s="1" t="s">
        <v>363</v>
      </c>
      <c r="LN1" s="1" t="s">
        <v>364</v>
      </c>
      <c r="LO1" s="1" t="s">
        <v>365</v>
      </c>
      <c r="LP1" s="1" t="s">
        <v>366</v>
      </c>
      <c r="LQ1" s="1" t="s">
        <v>367</v>
      </c>
      <c r="LR1" s="1" t="s">
        <v>368</v>
      </c>
      <c r="LS1" s="1" t="s">
        <v>369</v>
      </c>
      <c r="LT1" s="1" t="s">
        <v>370</v>
      </c>
      <c r="LU1" s="1" t="s">
        <v>371</v>
      </c>
      <c r="LV1" s="1" t="s">
        <v>372</v>
      </c>
      <c r="LW1" s="1" t="s">
        <v>373</v>
      </c>
      <c r="LX1" s="1" t="s">
        <v>374</v>
      </c>
      <c r="LY1" s="1" t="s">
        <v>375</v>
      </c>
      <c r="LZ1" s="1" t="s">
        <v>376</v>
      </c>
      <c r="MA1" s="1" t="s">
        <v>377</v>
      </c>
      <c r="MB1" s="1" t="s">
        <v>378</v>
      </c>
      <c r="MC1" s="1" t="s">
        <v>379</v>
      </c>
      <c r="MD1" s="1" t="s">
        <v>380</v>
      </c>
      <c r="ME1" s="1" t="s">
        <v>381</v>
      </c>
      <c r="MF1" s="1" t="s">
        <v>382</v>
      </c>
      <c r="MG1" s="1" t="s">
        <v>383</v>
      </c>
      <c r="MH1" s="1" t="s">
        <v>384</v>
      </c>
      <c r="MI1" s="1" t="s">
        <v>385</v>
      </c>
      <c r="MJ1" s="1" t="s">
        <v>386</v>
      </c>
      <c r="MK1" s="1" t="s">
        <v>387</v>
      </c>
      <c r="ML1" s="1" t="s">
        <v>388</v>
      </c>
      <c r="MM1" s="1" t="s">
        <v>389</v>
      </c>
      <c r="MN1" s="1" t="s">
        <v>390</v>
      </c>
      <c r="MO1" s="1" t="s">
        <v>391</v>
      </c>
      <c r="MP1" s="1" t="s">
        <v>392</v>
      </c>
      <c r="MQ1" s="1" t="s">
        <v>393</v>
      </c>
      <c r="MR1" s="1" t="s">
        <v>394</v>
      </c>
      <c r="MS1" s="1" t="s">
        <v>395</v>
      </c>
      <c r="MT1" s="1" t="s">
        <v>396</v>
      </c>
      <c r="MU1" s="1" t="s">
        <v>397</v>
      </c>
      <c r="MV1" s="1" t="s">
        <v>398</v>
      </c>
      <c r="MW1" s="1" t="s">
        <v>399</v>
      </c>
      <c r="MX1" s="1" t="s">
        <v>400</v>
      </c>
      <c r="MY1" s="1" t="s">
        <v>401</v>
      </c>
      <c r="MZ1" s="1" t="s">
        <v>402</v>
      </c>
      <c r="NA1" s="1" t="s">
        <v>403</v>
      </c>
      <c r="NB1" s="1" t="s">
        <v>404</v>
      </c>
      <c r="NC1" s="1" t="s">
        <v>405</v>
      </c>
      <c r="ND1" s="1" t="s">
        <v>406</v>
      </c>
      <c r="NE1" s="1" t="s">
        <v>407</v>
      </c>
      <c r="NF1" s="1" t="s">
        <v>408</v>
      </c>
      <c r="NG1" s="1" t="s">
        <v>409</v>
      </c>
      <c r="NH1" s="1" t="s">
        <v>410</v>
      </c>
      <c r="NI1" s="1" t="s">
        <v>411</v>
      </c>
      <c r="NJ1" s="1" t="s">
        <v>412</v>
      </c>
      <c r="NK1" s="1" t="s">
        <v>413</v>
      </c>
      <c r="NL1" s="1" t="s">
        <v>414</v>
      </c>
      <c r="NM1" s="1" t="s">
        <v>415</v>
      </c>
      <c r="NN1" s="1" t="s">
        <v>416</v>
      </c>
      <c r="NO1" s="1" t="s">
        <v>417</v>
      </c>
      <c r="NP1" s="1" t="s">
        <v>418</v>
      </c>
      <c r="NQ1" s="1" t="s">
        <v>419</v>
      </c>
      <c r="NR1" s="1" t="s">
        <v>420</v>
      </c>
      <c r="NS1" s="1" t="s">
        <v>421</v>
      </c>
      <c r="NT1" s="1" t="s">
        <v>422</v>
      </c>
      <c r="NU1" s="1" t="s">
        <v>423</v>
      </c>
      <c r="NV1" s="1" t="s">
        <v>424</v>
      </c>
      <c r="NW1" s="1" t="s">
        <v>425</v>
      </c>
      <c r="NX1" s="1" t="s">
        <v>426</v>
      </c>
      <c r="NY1" s="1" t="s">
        <v>427</v>
      </c>
      <c r="NZ1" s="1" t="s">
        <v>428</v>
      </c>
      <c r="OA1" s="1" t="s">
        <v>429</v>
      </c>
      <c r="OB1" s="1" t="s">
        <v>430</v>
      </c>
      <c r="OC1" s="1" t="s">
        <v>431</v>
      </c>
      <c r="OD1" s="1" t="s">
        <v>432</v>
      </c>
      <c r="OE1" s="1" t="s">
        <v>433</v>
      </c>
      <c r="OF1" s="1" t="s">
        <v>434</v>
      </c>
      <c r="OG1" s="1" t="s">
        <v>435</v>
      </c>
      <c r="OH1" s="1" t="s">
        <v>436</v>
      </c>
      <c r="OI1" s="1" t="s">
        <v>437</v>
      </c>
      <c r="OJ1" s="1" t="s">
        <v>438</v>
      </c>
      <c r="OK1" s="1" t="s">
        <v>439</v>
      </c>
      <c r="OL1" s="1" t="s">
        <v>440</v>
      </c>
      <c r="OM1" s="1" t="s">
        <v>441</v>
      </c>
      <c r="ON1" s="1" t="s">
        <v>442</v>
      </c>
      <c r="OO1" s="1" t="s">
        <v>443</v>
      </c>
      <c r="OP1" s="1" t="s">
        <v>444</v>
      </c>
      <c r="OQ1" s="1" t="s">
        <v>445</v>
      </c>
      <c r="OR1" s="1" t="s">
        <v>446</v>
      </c>
      <c r="OS1" s="1" t="s">
        <v>447</v>
      </c>
      <c r="OT1" s="1" t="s">
        <v>448</v>
      </c>
      <c r="OU1" s="1" t="s">
        <v>449</v>
      </c>
      <c r="OV1" s="1" t="s">
        <v>450</v>
      </c>
      <c r="OW1" s="1" t="s">
        <v>451</v>
      </c>
      <c r="OX1" s="1" t="s">
        <v>452</v>
      </c>
      <c r="OY1" s="1" t="s">
        <v>453</v>
      </c>
      <c r="OZ1" s="1" t="s">
        <v>454</v>
      </c>
      <c r="PA1" s="1" t="s">
        <v>455</v>
      </c>
      <c r="PB1" s="1" t="s">
        <v>456</v>
      </c>
      <c r="PC1" s="1" t="s">
        <v>457</v>
      </c>
      <c r="PD1" s="1" t="s">
        <v>458</v>
      </c>
      <c r="PE1" s="1" t="s">
        <v>459</v>
      </c>
      <c r="PF1" s="1" t="s">
        <v>460</v>
      </c>
      <c r="PG1" s="1" t="s">
        <v>461</v>
      </c>
      <c r="PH1" s="1" t="s">
        <v>462</v>
      </c>
      <c r="PI1" s="1" t="s">
        <v>463</v>
      </c>
      <c r="PJ1" s="1" t="s">
        <v>464</v>
      </c>
      <c r="PK1" s="1" t="s">
        <v>465</v>
      </c>
      <c r="PL1" s="1" t="s">
        <v>466</v>
      </c>
      <c r="PM1" s="1" t="s">
        <v>467</v>
      </c>
      <c r="PN1" s="1" t="s">
        <v>468</v>
      </c>
      <c r="PO1" s="1" t="s">
        <v>469</v>
      </c>
      <c r="PP1" s="1" t="s">
        <v>470</v>
      </c>
      <c r="PQ1" s="1" t="s">
        <v>471</v>
      </c>
      <c r="PR1" s="1" t="s">
        <v>472</v>
      </c>
      <c r="PS1" s="1" t="s">
        <v>473</v>
      </c>
      <c r="PT1" s="1" t="s">
        <v>474</v>
      </c>
      <c r="PU1" s="1" t="s">
        <v>475</v>
      </c>
      <c r="PV1" s="1" t="s">
        <v>476</v>
      </c>
      <c r="PW1" s="1" t="s">
        <v>477</v>
      </c>
      <c r="PX1" s="1" t="s">
        <v>478</v>
      </c>
      <c r="PY1" s="1" t="s">
        <v>479</v>
      </c>
      <c r="PZ1" s="1" t="s">
        <v>480</v>
      </c>
      <c r="QA1" s="1" t="s">
        <v>481</v>
      </c>
      <c r="QB1" s="1" t="s">
        <v>482</v>
      </c>
      <c r="QC1" s="1" t="s">
        <v>483</v>
      </c>
      <c r="QD1" s="1" t="s">
        <v>484</v>
      </c>
      <c r="QE1" s="1" t="s">
        <v>485</v>
      </c>
      <c r="QF1" s="1" t="s">
        <v>486</v>
      </c>
      <c r="QG1" s="1" t="s">
        <v>487</v>
      </c>
      <c r="QH1" s="1" t="s">
        <v>488</v>
      </c>
      <c r="QI1" s="1" t="s">
        <v>489</v>
      </c>
      <c r="QJ1" s="1" t="s">
        <v>490</v>
      </c>
      <c r="QK1" s="1" t="s">
        <v>491</v>
      </c>
      <c r="QL1" s="1" t="s">
        <v>492</v>
      </c>
      <c r="QM1" s="1" t="s">
        <v>493</v>
      </c>
      <c r="QN1" s="1" t="s">
        <v>494</v>
      </c>
      <c r="QO1" s="1" t="s">
        <v>495</v>
      </c>
      <c r="QP1" s="1" t="s">
        <v>496</v>
      </c>
      <c r="QQ1" s="1" t="s">
        <v>497</v>
      </c>
      <c r="QR1" s="1" t="s">
        <v>498</v>
      </c>
      <c r="QS1" s="1" t="s">
        <v>499</v>
      </c>
      <c r="QT1" s="1" t="s">
        <v>500</v>
      </c>
      <c r="QU1" s="1" t="s">
        <v>501</v>
      </c>
      <c r="QV1" s="1" t="s">
        <v>502</v>
      </c>
      <c r="QW1" s="1" t="s">
        <v>503</v>
      </c>
      <c r="QX1" s="1" t="s">
        <v>504</v>
      </c>
      <c r="QY1" s="1" t="s">
        <v>505</v>
      </c>
      <c r="QZ1" s="1" t="s">
        <v>506</v>
      </c>
      <c r="RA1" s="1" t="s">
        <v>507</v>
      </c>
      <c r="RB1" s="1" t="s">
        <v>508</v>
      </c>
      <c r="RC1" s="1" t="s">
        <v>509</v>
      </c>
      <c r="RD1" s="1" t="s">
        <v>510</v>
      </c>
      <c r="RE1" s="1" t="s">
        <v>511</v>
      </c>
      <c r="RF1" s="1" t="s">
        <v>512</v>
      </c>
      <c r="RG1" s="1" t="s">
        <v>513</v>
      </c>
      <c r="RH1" s="1" t="s">
        <v>514</v>
      </c>
      <c r="RI1" s="1" t="s">
        <v>515</v>
      </c>
      <c r="RJ1" s="1" t="s">
        <v>516</v>
      </c>
      <c r="RK1" s="1" t="s">
        <v>517</v>
      </c>
      <c r="RL1" s="1" t="s">
        <v>518</v>
      </c>
      <c r="RM1" s="1" t="s">
        <v>519</v>
      </c>
      <c r="RN1" s="1" t="s">
        <v>520</v>
      </c>
      <c r="RO1" s="1" t="s">
        <v>521</v>
      </c>
      <c r="RP1" s="1" t="s">
        <v>522</v>
      </c>
      <c r="RQ1" s="1" t="s">
        <v>523</v>
      </c>
      <c r="RR1" s="1" t="s">
        <v>524</v>
      </c>
      <c r="RS1" s="1" t="s">
        <v>525</v>
      </c>
      <c r="RT1" s="1" t="s">
        <v>526</v>
      </c>
    </row>
    <row r="2" spans="1:488">
      <c r="A2" s="1">
        <v>2005</v>
      </c>
      <c r="B2" s="1" t="s">
        <v>530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1</v>
      </c>
      <c r="AY2" s="1">
        <v>0</v>
      </c>
      <c r="AZ2" s="1">
        <v>5</v>
      </c>
      <c r="BA2" s="1">
        <v>5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8</v>
      </c>
      <c r="BI2" s="1">
        <v>5</v>
      </c>
      <c r="BJ2" s="1">
        <v>1</v>
      </c>
      <c r="BK2" s="1">
        <v>4</v>
      </c>
      <c r="BL2" s="1">
        <v>6</v>
      </c>
      <c r="BM2" s="1">
        <v>5</v>
      </c>
      <c r="BN2" s="1">
        <v>0</v>
      </c>
      <c r="BO2" s="1">
        <v>0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2</v>
      </c>
      <c r="BY2" s="1">
        <v>1</v>
      </c>
      <c r="BZ2" s="1">
        <v>0</v>
      </c>
      <c r="CA2" s="1">
        <v>0</v>
      </c>
      <c r="CB2" s="1">
        <v>2</v>
      </c>
      <c r="CC2" s="1">
        <v>2</v>
      </c>
      <c r="CD2" s="1">
        <v>0</v>
      </c>
      <c r="CE2" s="1">
        <v>0</v>
      </c>
      <c r="CF2" s="1">
        <v>0</v>
      </c>
      <c r="CG2" s="1">
        <v>1</v>
      </c>
      <c r="CH2" s="1">
        <v>1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1</v>
      </c>
      <c r="GO2" s="1">
        <v>1</v>
      </c>
      <c r="GP2" s="1">
        <v>1</v>
      </c>
      <c r="GQ2" s="1">
        <v>3</v>
      </c>
      <c r="GR2" s="1">
        <v>3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6</v>
      </c>
      <c r="GZ2" s="1">
        <v>3</v>
      </c>
      <c r="HA2" s="1">
        <v>0</v>
      </c>
      <c r="HB2" s="1">
        <v>0</v>
      </c>
      <c r="HC2" s="1">
        <v>3</v>
      </c>
      <c r="HD2" s="1">
        <v>4</v>
      </c>
      <c r="HE2" s="1">
        <v>0</v>
      </c>
      <c r="HF2" s="1">
        <v>1</v>
      </c>
      <c r="HG2" s="1">
        <v>1</v>
      </c>
      <c r="HH2" s="1">
        <v>0</v>
      </c>
      <c r="HI2" s="1">
        <v>16</v>
      </c>
      <c r="HJ2" s="1">
        <v>0</v>
      </c>
      <c r="HK2" s="1">
        <v>16</v>
      </c>
      <c r="HL2" s="1">
        <v>16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0</v>
      </c>
      <c r="IF2" s="1">
        <v>1</v>
      </c>
      <c r="IG2" s="1">
        <v>10</v>
      </c>
      <c r="IH2" s="1">
        <v>3477</v>
      </c>
      <c r="II2" s="1">
        <v>3486</v>
      </c>
      <c r="IJ2" s="1">
        <v>0</v>
      </c>
      <c r="IK2" s="1">
        <v>5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16</v>
      </c>
      <c r="JB2" s="1">
        <v>16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1</v>
      </c>
      <c r="JO2" s="1">
        <v>1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1</v>
      </c>
      <c r="KC2" s="1">
        <v>1</v>
      </c>
      <c r="KD2" s="1">
        <v>1</v>
      </c>
      <c r="KE2" s="1">
        <v>0</v>
      </c>
      <c r="KF2" s="1">
        <v>0</v>
      </c>
      <c r="KG2" s="1">
        <v>0</v>
      </c>
      <c r="KH2" s="1">
        <v>1</v>
      </c>
      <c r="KI2" s="1">
        <v>0</v>
      </c>
      <c r="KJ2" s="1">
        <v>0</v>
      </c>
      <c r="KK2" s="1">
        <v>0</v>
      </c>
      <c r="KL2" s="1">
        <v>8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2</v>
      </c>
      <c r="LS2" s="1">
        <v>2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1</v>
      </c>
      <c r="MQ2" s="1">
        <v>0</v>
      </c>
      <c r="MR2" s="1">
        <v>0</v>
      </c>
      <c r="MS2" s="1">
        <v>0</v>
      </c>
      <c r="MT2" s="1">
        <v>0</v>
      </c>
      <c r="MU2" s="1">
        <v>2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2</v>
      </c>
      <c r="ND2" s="1">
        <v>1</v>
      </c>
      <c r="NE2" s="1">
        <v>0</v>
      </c>
      <c r="NF2" s="1">
        <v>1</v>
      </c>
      <c r="NG2" s="1">
        <v>1</v>
      </c>
      <c r="NH2" s="1">
        <v>2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1</v>
      </c>
      <c r="NO2" s="1">
        <v>1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1</v>
      </c>
    </row>
    <row r="3" spans="1:488">
      <c r="A3" s="1">
        <v>2005</v>
      </c>
      <c r="B3" s="1" t="s">
        <v>531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6</v>
      </c>
      <c r="BA3" s="1">
        <v>6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  <c r="BG3" s="1">
        <v>6</v>
      </c>
      <c r="BH3" s="1">
        <v>11</v>
      </c>
      <c r="BI3" s="1">
        <v>6</v>
      </c>
      <c r="BJ3" s="1">
        <v>0</v>
      </c>
      <c r="BK3" s="1">
        <v>7</v>
      </c>
      <c r="BL3" s="1">
        <v>8</v>
      </c>
      <c r="BM3" s="1">
        <v>6</v>
      </c>
      <c r="BN3" s="1">
        <v>0</v>
      </c>
      <c r="BO3" s="1">
        <v>0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2</v>
      </c>
      <c r="BY3" s="1">
        <v>1</v>
      </c>
      <c r="BZ3" s="1">
        <v>1</v>
      </c>
      <c r="CA3" s="1">
        <v>0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</v>
      </c>
      <c r="GO3" s="1">
        <v>1</v>
      </c>
      <c r="GP3" s="1">
        <v>1</v>
      </c>
      <c r="GQ3" s="1">
        <v>2</v>
      </c>
      <c r="GR3" s="1">
        <v>2</v>
      </c>
      <c r="GS3" s="1">
        <v>2</v>
      </c>
      <c r="GT3" s="1">
        <v>2</v>
      </c>
      <c r="GU3" s="1">
        <v>2</v>
      </c>
      <c r="GV3" s="1">
        <v>2</v>
      </c>
      <c r="GW3" s="1">
        <v>2</v>
      </c>
      <c r="GX3" s="1">
        <v>2</v>
      </c>
      <c r="GY3" s="1">
        <v>4</v>
      </c>
      <c r="GZ3" s="1">
        <v>2</v>
      </c>
      <c r="HA3" s="1">
        <v>1</v>
      </c>
      <c r="HB3" s="1">
        <v>0</v>
      </c>
      <c r="HC3" s="1">
        <v>2</v>
      </c>
      <c r="HD3" s="1">
        <v>2</v>
      </c>
      <c r="HE3" s="1">
        <v>0</v>
      </c>
      <c r="HF3" s="1">
        <v>2</v>
      </c>
      <c r="HG3" s="1">
        <v>2</v>
      </c>
      <c r="HH3" s="1">
        <v>0</v>
      </c>
      <c r="HI3" s="1">
        <v>38</v>
      </c>
      <c r="HJ3" s="1">
        <v>0</v>
      </c>
      <c r="HK3" s="1">
        <v>38</v>
      </c>
      <c r="HL3" s="1">
        <v>38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2</v>
      </c>
      <c r="HZ3" s="1">
        <v>2</v>
      </c>
      <c r="IA3" s="1">
        <v>2</v>
      </c>
      <c r="IB3" s="1">
        <v>2</v>
      </c>
      <c r="IC3" s="1">
        <v>2</v>
      </c>
      <c r="ID3" s="1">
        <v>2</v>
      </c>
      <c r="IE3" s="1">
        <v>0</v>
      </c>
      <c r="IF3" s="1">
        <v>2</v>
      </c>
      <c r="IG3" s="1">
        <v>12</v>
      </c>
      <c r="IH3" s="1">
        <v>1350</v>
      </c>
      <c r="II3" s="1">
        <v>1360</v>
      </c>
      <c r="IJ3" s="1">
        <v>0</v>
      </c>
      <c r="IK3" s="1">
        <v>24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38</v>
      </c>
      <c r="JB3" s="1">
        <v>38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2</v>
      </c>
      <c r="JO3" s="1">
        <v>2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1</v>
      </c>
      <c r="KC3" s="1">
        <v>1</v>
      </c>
      <c r="KD3" s="1">
        <v>1</v>
      </c>
      <c r="KE3" s="1">
        <v>0</v>
      </c>
      <c r="KF3" s="1">
        <v>0</v>
      </c>
      <c r="KG3" s="1">
        <v>0</v>
      </c>
      <c r="KH3" s="1">
        <v>1</v>
      </c>
      <c r="KI3" s="1">
        <v>0</v>
      </c>
      <c r="KJ3" s="1">
        <v>0</v>
      </c>
      <c r="KK3" s="1">
        <v>0</v>
      </c>
      <c r="KL3" s="1">
        <v>5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2</v>
      </c>
      <c r="LS3" s="1">
        <v>2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1</v>
      </c>
      <c r="MQ3" s="1">
        <v>0</v>
      </c>
      <c r="MR3" s="1">
        <v>0</v>
      </c>
      <c r="MS3" s="1">
        <v>0</v>
      </c>
      <c r="MT3" s="1">
        <v>0</v>
      </c>
      <c r="MU3" s="1">
        <v>2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2</v>
      </c>
      <c r="ND3" s="1">
        <v>1</v>
      </c>
      <c r="NE3" s="1">
        <v>0</v>
      </c>
      <c r="NF3" s="1">
        <v>1</v>
      </c>
      <c r="NG3" s="1">
        <v>1</v>
      </c>
      <c r="NH3" s="1">
        <v>2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1</v>
      </c>
      <c r="NO3" s="1">
        <v>1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1</v>
      </c>
    </row>
    <row r="4" spans="1:488">
      <c r="A4" s="1">
        <v>2005</v>
      </c>
      <c r="B4" s="1" t="s">
        <v>532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2</v>
      </c>
      <c r="AR4" s="1">
        <v>2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6</v>
      </c>
      <c r="BA4" s="1">
        <v>6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  <c r="BG4" s="1">
        <v>6</v>
      </c>
      <c r="BH4" s="1">
        <v>11</v>
      </c>
      <c r="BI4" s="1">
        <v>6</v>
      </c>
      <c r="BJ4" s="1">
        <v>0</v>
      </c>
      <c r="BK4" s="1">
        <v>7</v>
      </c>
      <c r="BL4" s="1">
        <v>8</v>
      </c>
      <c r="BM4" s="1">
        <v>6</v>
      </c>
      <c r="BN4" s="1">
        <v>0</v>
      </c>
      <c r="BO4" s="1">
        <v>0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2</v>
      </c>
      <c r="BY4" s="1">
        <v>1</v>
      </c>
      <c r="BZ4" s="1">
        <v>1</v>
      </c>
      <c r="CA4" s="1">
        <v>0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1</v>
      </c>
      <c r="GO4" s="1">
        <v>1</v>
      </c>
      <c r="GP4" s="1">
        <v>1</v>
      </c>
      <c r="GQ4" s="1">
        <v>2</v>
      </c>
      <c r="GR4" s="1">
        <v>2</v>
      </c>
      <c r="GS4" s="1">
        <v>2</v>
      </c>
      <c r="GT4" s="1">
        <v>2</v>
      </c>
      <c r="GU4" s="1">
        <v>2</v>
      </c>
      <c r="GV4" s="1">
        <v>2</v>
      </c>
      <c r="GW4" s="1">
        <v>2</v>
      </c>
      <c r="GX4" s="1">
        <v>2</v>
      </c>
      <c r="GY4" s="1">
        <v>4</v>
      </c>
      <c r="GZ4" s="1">
        <v>2</v>
      </c>
      <c r="HA4" s="1">
        <v>1</v>
      </c>
      <c r="HB4" s="1">
        <v>0</v>
      </c>
      <c r="HC4" s="1">
        <v>2</v>
      </c>
      <c r="HD4" s="1">
        <v>2</v>
      </c>
      <c r="HE4" s="1">
        <v>0</v>
      </c>
      <c r="HF4" s="1">
        <v>2</v>
      </c>
      <c r="HG4" s="1">
        <v>2</v>
      </c>
      <c r="HH4" s="1">
        <v>0</v>
      </c>
      <c r="HI4" s="1">
        <v>38</v>
      </c>
      <c r="HJ4" s="1">
        <v>0</v>
      </c>
      <c r="HK4" s="1">
        <v>38</v>
      </c>
      <c r="HL4" s="1">
        <v>38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2</v>
      </c>
      <c r="HZ4" s="1">
        <v>2</v>
      </c>
      <c r="IA4" s="1">
        <v>2</v>
      </c>
      <c r="IB4" s="1">
        <v>2</v>
      </c>
      <c r="IC4" s="1">
        <v>2</v>
      </c>
      <c r="ID4" s="1">
        <v>2</v>
      </c>
      <c r="IE4" s="1">
        <v>0</v>
      </c>
      <c r="IF4" s="1">
        <v>2</v>
      </c>
      <c r="IG4" s="1">
        <v>12</v>
      </c>
      <c r="IH4" s="1">
        <v>1350</v>
      </c>
      <c r="II4" s="1">
        <v>1360</v>
      </c>
      <c r="IJ4" s="1">
        <v>0</v>
      </c>
      <c r="IK4" s="1">
        <v>24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38</v>
      </c>
      <c r="JB4" s="1">
        <v>38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2</v>
      </c>
      <c r="JO4" s="1">
        <v>2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1</v>
      </c>
      <c r="KC4" s="1">
        <v>1</v>
      </c>
      <c r="KD4" s="1">
        <v>1</v>
      </c>
      <c r="KE4" s="1">
        <v>0</v>
      </c>
      <c r="KF4" s="1">
        <v>1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5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2</v>
      </c>
      <c r="LR4" s="1">
        <v>0</v>
      </c>
      <c r="LS4" s="1">
        <v>2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1</v>
      </c>
      <c r="MQ4" s="1">
        <v>0</v>
      </c>
      <c r="MR4" s="1">
        <v>0</v>
      </c>
      <c r="MS4" s="1">
        <v>0</v>
      </c>
      <c r="MT4" s="1">
        <v>0</v>
      </c>
      <c r="MU4" s="1">
        <v>2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2</v>
      </c>
      <c r="ND4" s="1">
        <v>1</v>
      </c>
      <c r="NE4" s="1">
        <v>0</v>
      </c>
      <c r="NF4" s="1">
        <v>1</v>
      </c>
      <c r="NG4" s="1">
        <v>1</v>
      </c>
      <c r="NH4" s="1">
        <v>2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1</v>
      </c>
      <c r="NO4" s="1">
        <v>1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1</v>
      </c>
    </row>
    <row r="5" spans="1:488">
      <c r="A5" s="1">
        <v>2005</v>
      </c>
      <c r="B5" s="1" t="s">
        <v>533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2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2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  <c r="BG5" s="1">
        <v>4</v>
      </c>
      <c r="BH5" s="1">
        <v>11</v>
      </c>
      <c r="BI5" s="1">
        <v>6</v>
      </c>
      <c r="BJ5" s="1">
        <v>1</v>
      </c>
      <c r="BK5" s="1">
        <v>6</v>
      </c>
      <c r="BL5" s="1">
        <v>0</v>
      </c>
      <c r="BM5" s="1">
        <v>6</v>
      </c>
      <c r="BN5" s="1">
        <v>0</v>
      </c>
      <c r="BO5" s="1">
        <v>0</v>
      </c>
      <c r="BP5" s="1">
        <v>0</v>
      </c>
      <c r="BQ5" s="1">
        <v>0</v>
      </c>
      <c r="BR5" s="1">
        <v>2</v>
      </c>
      <c r="BS5" s="1">
        <v>2</v>
      </c>
      <c r="BT5" s="1">
        <v>1</v>
      </c>
      <c r="BU5" s="1">
        <v>4</v>
      </c>
      <c r="BV5" s="1">
        <v>2</v>
      </c>
      <c r="BW5" s="1">
        <v>2</v>
      </c>
      <c r="BX5" s="1">
        <v>2</v>
      </c>
      <c r="BY5" s="1">
        <v>1</v>
      </c>
      <c r="BZ5" s="1">
        <v>1</v>
      </c>
      <c r="CA5" s="1">
        <v>0</v>
      </c>
      <c r="CB5" s="1">
        <v>2</v>
      </c>
      <c r="CC5" s="1">
        <v>1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0</v>
      </c>
      <c r="CR5" s="1">
        <v>1</v>
      </c>
      <c r="CS5" s="1">
        <v>1</v>
      </c>
      <c r="CT5" s="1">
        <v>1</v>
      </c>
      <c r="CU5" s="1">
        <v>1</v>
      </c>
      <c r="CV5" s="1">
        <v>5</v>
      </c>
      <c r="CW5" s="1">
        <v>5</v>
      </c>
      <c r="CX5" s="1">
        <v>6</v>
      </c>
      <c r="CY5" s="1">
        <v>6</v>
      </c>
      <c r="CZ5" s="1">
        <v>17</v>
      </c>
      <c r="DA5" s="1">
        <v>17</v>
      </c>
      <c r="DB5" s="1">
        <v>56</v>
      </c>
      <c r="DC5" s="1">
        <v>56</v>
      </c>
      <c r="DD5" s="1">
        <v>97</v>
      </c>
      <c r="DE5" s="1">
        <v>97</v>
      </c>
      <c r="DF5" s="1">
        <v>310</v>
      </c>
      <c r="DG5" s="1">
        <v>310</v>
      </c>
      <c r="DH5" s="1">
        <v>615</v>
      </c>
      <c r="DI5" s="1">
        <v>615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1</v>
      </c>
      <c r="GP5" s="1">
        <v>1</v>
      </c>
      <c r="GQ5" s="1">
        <v>0</v>
      </c>
      <c r="GR5" s="1">
        <v>0</v>
      </c>
      <c r="GS5" s="1">
        <v>2</v>
      </c>
      <c r="GT5" s="1">
        <v>2</v>
      </c>
      <c r="GU5" s="1">
        <v>1</v>
      </c>
      <c r="GV5" s="1">
        <v>4</v>
      </c>
      <c r="GW5" s="1">
        <v>2</v>
      </c>
      <c r="GX5" s="1">
        <v>2</v>
      </c>
      <c r="GY5" s="1">
        <v>2</v>
      </c>
      <c r="GZ5" s="1">
        <v>1</v>
      </c>
      <c r="HA5" s="1">
        <v>1</v>
      </c>
      <c r="HB5" s="1">
        <v>1</v>
      </c>
      <c r="HC5" s="1">
        <v>2</v>
      </c>
      <c r="HD5" s="1">
        <v>1</v>
      </c>
      <c r="HE5" s="1">
        <v>2</v>
      </c>
      <c r="HF5" s="1">
        <v>0</v>
      </c>
      <c r="HG5" s="1">
        <v>2</v>
      </c>
      <c r="HH5" s="1">
        <v>38</v>
      </c>
      <c r="HI5" s="1">
        <v>0</v>
      </c>
      <c r="HJ5" s="1">
        <v>0</v>
      </c>
      <c r="HK5" s="1">
        <v>38</v>
      </c>
      <c r="HL5" s="1">
        <v>38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2</v>
      </c>
      <c r="HZ5" s="1">
        <v>2</v>
      </c>
      <c r="IA5" s="1">
        <v>2</v>
      </c>
      <c r="IB5" s="1">
        <v>2</v>
      </c>
      <c r="IC5" s="1">
        <v>2</v>
      </c>
      <c r="ID5" s="1">
        <v>2</v>
      </c>
      <c r="IE5" s="1">
        <v>0</v>
      </c>
      <c r="IF5" s="1">
        <v>2</v>
      </c>
      <c r="IG5" s="1">
        <v>0</v>
      </c>
      <c r="IH5" s="1">
        <v>1360</v>
      </c>
      <c r="II5" s="1">
        <v>1360</v>
      </c>
      <c r="IJ5" s="1">
        <v>0</v>
      </c>
      <c r="IK5" s="1">
        <v>24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38</v>
      </c>
      <c r="JB5" s="1">
        <v>38</v>
      </c>
      <c r="JC5" s="1">
        <v>4</v>
      </c>
      <c r="JD5" s="1">
        <v>0</v>
      </c>
      <c r="JE5" s="1">
        <v>2</v>
      </c>
      <c r="JF5" s="1">
        <v>12</v>
      </c>
      <c r="JG5" s="1">
        <v>2</v>
      </c>
      <c r="JH5" s="1">
        <v>6</v>
      </c>
      <c r="JI5" s="1">
        <v>0</v>
      </c>
      <c r="JJ5" s="1">
        <v>0</v>
      </c>
      <c r="JK5" s="1">
        <v>0</v>
      </c>
      <c r="JL5" s="1">
        <v>0</v>
      </c>
      <c r="JM5" s="1">
        <v>2</v>
      </c>
      <c r="JN5" s="1">
        <v>2</v>
      </c>
      <c r="JO5" s="1">
        <v>2</v>
      </c>
      <c r="JP5" s="1">
        <v>0</v>
      </c>
      <c r="JQ5" s="1">
        <v>0</v>
      </c>
      <c r="JR5" s="1">
        <v>0</v>
      </c>
      <c r="JS5" s="1">
        <v>2</v>
      </c>
      <c r="JT5" s="1">
        <v>2</v>
      </c>
      <c r="JU5" s="1">
        <v>2</v>
      </c>
      <c r="JV5" s="1">
        <v>2</v>
      </c>
      <c r="JW5" s="1">
        <v>2</v>
      </c>
      <c r="JX5" s="1">
        <v>0</v>
      </c>
      <c r="JY5" s="1">
        <v>2</v>
      </c>
      <c r="JZ5" s="1">
        <v>2</v>
      </c>
      <c r="KA5" s="1">
        <v>2</v>
      </c>
      <c r="KB5" s="1">
        <v>0</v>
      </c>
      <c r="KC5" s="1">
        <v>1</v>
      </c>
      <c r="KD5" s="1">
        <v>1</v>
      </c>
      <c r="KE5" s="1">
        <v>0</v>
      </c>
      <c r="KF5" s="1">
        <v>5</v>
      </c>
      <c r="KG5" s="1">
        <v>5</v>
      </c>
      <c r="KH5" s="1">
        <v>0</v>
      </c>
      <c r="KI5" s="1">
        <v>0</v>
      </c>
      <c r="KJ5" s="1">
        <v>0</v>
      </c>
      <c r="KK5" s="1">
        <v>0</v>
      </c>
      <c r="KL5" s="1">
        <v>3</v>
      </c>
      <c r="KM5" s="1">
        <v>3</v>
      </c>
      <c r="KN5" s="1">
        <v>1</v>
      </c>
      <c r="KO5" s="1">
        <v>2</v>
      </c>
      <c r="KP5" s="1">
        <v>2</v>
      </c>
      <c r="KQ5" s="1">
        <v>2</v>
      </c>
      <c r="KR5" s="1">
        <v>1</v>
      </c>
      <c r="KS5" s="1">
        <v>1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2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1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2</v>
      </c>
      <c r="MF5" s="1">
        <v>2</v>
      </c>
      <c r="MG5" s="1">
        <v>2</v>
      </c>
      <c r="MH5" s="1">
        <v>2</v>
      </c>
      <c r="MI5" s="1">
        <v>2</v>
      </c>
      <c r="MJ5" s="1">
        <v>2</v>
      </c>
      <c r="MK5" s="1">
        <v>2</v>
      </c>
      <c r="ML5" s="1">
        <v>2</v>
      </c>
      <c r="MM5" s="1">
        <v>0</v>
      </c>
      <c r="MN5" s="1">
        <v>1</v>
      </c>
      <c r="MO5" s="1">
        <v>0</v>
      </c>
      <c r="MP5" s="1">
        <v>0</v>
      </c>
      <c r="MQ5" s="1">
        <v>0</v>
      </c>
      <c r="MR5" s="1">
        <v>3</v>
      </c>
      <c r="MS5" s="1">
        <v>0</v>
      </c>
      <c r="MT5" s="1">
        <v>1</v>
      </c>
      <c r="MU5" s="1">
        <v>0</v>
      </c>
      <c r="MV5" s="1">
        <v>0</v>
      </c>
      <c r="MW5" s="1">
        <v>5</v>
      </c>
      <c r="MX5" s="1">
        <v>5</v>
      </c>
      <c r="MY5" s="1">
        <v>4</v>
      </c>
      <c r="MZ5" s="1">
        <v>5</v>
      </c>
      <c r="NA5" s="1">
        <v>5</v>
      </c>
      <c r="NB5" s="1">
        <v>9</v>
      </c>
      <c r="NC5" s="1">
        <v>11</v>
      </c>
      <c r="ND5" s="1">
        <v>6</v>
      </c>
      <c r="NE5" s="1">
        <v>2</v>
      </c>
      <c r="NF5" s="1">
        <v>6</v>
      </c>
      <c r="NG5" s="1">
        <v>0</v>
      </c>
      <c r="NH5" s="1">
        <v>6</v>
      </c>
      <c r="NI5" s="1">
        <v>0</v>
      </c>
      <c r="NJ5" s="1">
        <v>0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0</v>
      </c>
      <c r="NQ5" s="1">
        <v>0</v>
      </c>
      <c r="NR5" s="1">
        <v>1</v>
      </c>
      <c r="NS5" s="1">
        <v>1</v>
      </c>
      <c r="NT5" s="1">
        <v>3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1</v>
      </c>
    </row>
    <row r="6" spans="1:488">
      <c r="A6" s="1">
        <v>2005</v>
      </c>
      <c r="B6" s="1" t="s">
        <v>534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1</v>
      </c>
      <c r="AY6" s="1">
        <v>0</v>
      </c>
      <c r="AZ6" s="1">
        <v>5</v>
      </c>
      <c r="BA6" s="1">
        <v>5</v>
      </c>
      <c r="BB6" s="1">
        <v>2</v>
      </c>
      <c r="BC6" s="1">
        <v>2</v>
      </c>
      <c r="BD6" s="1">
        <v>2</v>
      </c>
      <c r="BE6" s="1">
        <v>2</v>
      </c>
      <c r="BF6" s="1">
        <v>1</v>
      </c>
      <c r="BG6" s="1">
        <v>3</v>
      </c>
      <c r="BH6" s="1">
        <v>9</v>
      </c>
      <c r="BI6" s="1">
        <v>5</v>
      </c>
      <c r="BJ6" s="1">
        <v>0</v>
      </c>
      <c r="BK6" s="1">
        <v>1</v>
      </c>
      <c r="BL6" s="1">
        <v>5</v>
      </c>
      <c r="BM6" s="1">
        <v>5</v>
      </c>
      <c r="BN6" s="1">
        <v>0</v>
      </c>
      <c r="BO6" s="1">
        <v>0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2</v>
      </c>
      <c r="BY6" s="1">
        <v>1</v>
      </c>
      <c r="BZ6" s="1">
        <v>1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1</v>
      </c>
      <c r="GO6" s="1">
        <v>1</v>
      </c>
      <c r="GP6" s="1">
        <v>1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1</v>
      </c>
      <c r="GW6" s="1">
        <v>1</v>
      </c>
      <c r="GX6" s="1">
        <v>2</v>
      </c>
      <c r="GY6" s="1">
        <v>4</v>
      </c>
      <c r="GZ6" s="1">
        <v>2</v>
      </c>
      <c r="HA6" s="1">
        <v>1</v>
      </c>
      <c r="HB6" s="1">
        <v>0</v>
      </c>
      <c r="HC6" s="1">
        <v>1</v>
      </c>
      <c r="HD6" s="1">
        <v>2</v>
      </c>
      <c r="HE6" s="1">
        <v>0</v>
      </c>
      <c r="HF6" s="1">
        <v>1</v>
      </c>
      <c r="HG6" s="1">
        <v>1</v>
      </c>
      <c r="HH6" s="1">
        <v>0</v>
      </c>
      <c r="HI6" s="1">
        <v>24</v>
      </c>
      <c r="HJ6" s="1">
        <v>0</v>
      </c>
      <c r="HK6" s="1">
        <v>24</v>
      </c>
      <c r="HL6" s="1">
        <v>24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0</v>
      </c>
      <c r="IF6" s="1">
        <v>1</v>
      </c>
      <c r="IG6" s="1">
        <v>17</v>
      </c>
      <c r="IH6" s="1">
        <v>207</v>
      </c>
      <c r="II6" s="1">
        <v>207</v>
      </c>
      <c r="IJ6" s="1">
        <v>0</v>
      </c>
      <c r="IK6" s="1">
        <v>6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24</v>
      </c>
      <c r="JB6" s="1">
        <v>24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1</v>
      </c>
      <c r="JO6" s="1">
        <v>1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1</v>
      </c>
      <c r="KC6" s="1">
        <v>1</v>
      </c>
      <c r="KD6" s="1">
        <v>1</v>
      </c>
      <c r="KE6" s="1">
        <v>0</v>
      </c>
      <c r="KF6" s="1">
        <v>0</v>
      </c>
      <c r="KG6" s="1">
        <v>0</v>
      </c>
      <c r="KH6" s="1">
        <v>1</v>
      </c>
      <c r="KI6" s="1">
        <v>0</v>
      </c>
      <c r="KJ6" s="1">
        <v>0</v>
      </c>
      <c r="KK6" s="1">
        <v>0</v>
      </c>
      <c r="KL6" s="1">
        <v>6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2</v>
      </c>
      <c r="LS6" s="1">
        <v>2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1</v>
      </c>
      <c r="MQ6" s="1">
        <v>0</v>
      </c>
      <c r="MR6" s="1">
        <v>0</v>
      </c>
      <c r="MS6" s="1">
        <v>0</v>
      </c>
      <c r="MT6" s="1">
        <v>0</v>
      </c>
      <c r="MU6" s="1">
        <v>2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2</v>
      </c>
      <c r="ND6" s="1">
        <v>1</v>
      </c>
      <c r="NE6" s="1">
        <v>0</v>
      </c>
      <c r="NF6" s="1">
        <v>1</v>
      </c>
      <c r="NG6" s="1">
        <v>1</v>
      </c>
      <c r="NH6" s="1">
        <v>2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1</v>
      </c>
      <c r="NO6" s="1">
        <v>1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1</v>
      </c>
    </row>
    <row r="7" spans="1:488">
      <c r="A7" s="1">
        <v>2005</v>
      </c>
      <c r="B7" s="1" t="s">
        <v>535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2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2</v>
      </c>
      <c r="BE7" s="1">
        <v>1</v>
      </c>
      <c r="BF7" s="1">
        <v>0</v>
      </c>
      <c r="BG7" s="1">
        <v>2</v>
      </c>
      <c r="BH7" s="1">
        <v>9</v>
      </c>
      <c r="BI7" s="1">
        <v>5</v>
      </c>
      <c r="BJ7" s="1">
        <v>0</v>
      </c>
      <c r="BK7" s="1">
        <v>0</v>
      </c>
      <c r="BL7" s="1">
        <v>0</v>
      </c>
      <c r="BM7" s="1">
        <v>5</v>
      </c>
      <c r="BN7" s="1">
        <v>0</v>
      </c>
      <c r="BO7" s="1">
        <v>0</v>
      </c>
      <c r="BP7" s="1">
        <v>0</v>
      </c>
      <c r="BQ7" s="1">
        <v>0</v>
      </c>
      <c r="BR7" s="1">
        <v>2</v>
      </c>
      <c r="BS7" s="1">
        <v>2</v>
      </c>
      <c r="BT7" s="1">
        <v>1</v>
      </c>
      <c r="BU7" s="1">
        <v>4</v>
      </c>
      <c r="BV7" s="1">
        <v>2</v>
      </c>
      <c r="BW7" s="1">
        <v>3</v>
      </c>
      <c r="BX7" s="1">
        <v>2</v>
      </c>
      <c r="BY7" s="1">
        <v>1</v>
      </c>
      <c r="BZ7" s="1">
        <v>1</v>
      </c>
      <c r="CA7" s="1">
        <v>0</v>
      </c>
      <c r="CB7" s="1">
        <v>2</v>
      </c>
      <c r="CC7" s="1">
        <v>1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0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47</v>
      </c>
      <c r="CY7" s="1">
        <v>47</v>
      </c>
      <c r="CZ7" s="1">
        <v>36</v>
      </c>
      <c r="DA7" s="1">
        <v>36</v>
      </c>
      <c r="DB7" s="1">
        <v>90</v>
      </c>
      <c r="DC7" s="1">
        <v>90</v>
      </c>
      <c r="DD7" s="1">
        <v>125</v>
      </c>
      <c r="DE7" s="1">
        <v>125</v>
      </c>
      <c r="DF7" s="1">
        <v>2</v>
      </c>
      <c r="DG7" s="1">
        <v>2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1</v>
      </c>
      <c r="GP7" s="1">
        <v>1</v>
      </c>
      <c r="GQ7" s="1">
        <v>0</v>
      </c>
      <c r="GR7" s="1">
        <v>0</v>
      </c>
      <c r="GS7" s="1">
        <v>2</v>
      </c>
      <c r="GT7" s="1">
        <v>2</v>
      </c>
      <c r="GU7" s="1">
        <v>1</v>
      </c>
      <c r="GV7" s="1">
        <v>4</v>
      </c>
      <c r="GW7" s="1">
        <v>2</v>
      </c>
      <c r="GX7" s="1">
        <v>2</v>
      </c>
      <c r="GY7" s="1">
        <v>2</v>
      </c>
      <c r="GZ7" s="1">
        <v>1</v>
      </c>
      <c r="HA7" s="1">
        <v>1</v>
      </c>
      <c r="HB7" s="1">
        <v>1</v>
      </c>
      <c r="HC7" s="1">
        <v>2</v>
      </c>
      <c r="HD7" s="1">
        <v>1</v>
      </c>
      <c r="HE7" s="1">
        <v>1</v>
      </c>
      <c r="HF7" s="1">
        <v>0</v>
      </c>
      <c r="HG7" s="1">
        <v>1</v>
      </c>
      <c r="HH7" s="1">
        <v>24</v>
      </c>
      <c r="HI7" s="1">
        <v>0</v>
      </c>
      <c r="HJ7" s="1">
        <v>0</v>
      </c>
      <c r="HK7" s="1">
        <v>24</v>
      </c>
      <c r="HL7" s="1">
        <v>24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0</v>
      </c>
      <c r="IF7" s="1">
        <v>1</v>
      </c>
      <c r="IG7" s="1">
        <v>0</v>
      </c>
      <c r="IH7" s="1">
        <v>207</v>
      </c>
      <c r="II7" s="1">
        <v>207</v>
      </c>
      <c r="IJ7" s="1">
        <v>0</v>
      </c>
      <c r="IK7" s="1">
        <v>6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24</v>
      </c>
      <c r="JB7" s="1">
        <v>24</v>
      </c>
      <c r="JC7" s="1">
        <v>2</v>
      </c>
      <c r="JD7" s="1">
        <v>0</v>
      </c>
      <c r="JE7" s="1">
        <v>1</v>
      </c>
      <c r="JF7" s="1">
        <v>24</v>
      </c>
      <c r="JG7" s="1">
        <v>1</v>
      </c>
      <c r="JH7" s="1">
        <v>4</v>
      </c>
      <c r="JI7" s="1">
        <v>0</v>
      </c>
      <c r="JJ7" s="1">
        <v>0</v>
      </c>
      <c r="JK7" s="1">
        <v>0</v>
      </c>
      <c r="JL7" s="1">
        <v>0</v>
      </c>
      <c r="JM7" s="1">
        <v>1</v>
      </c>
      <c r="JN7" s="1">
        <v>1</v>
      </c>
      <c r="JO7" s="1">
        <v>1</v>
      </c>
      <c r="JP7" s="1">
        <v>0</v>
      </c>
      <c r="JQ7" s="1">
        <v>0</v>
      </c>
      <c r="JR7" s="1">
        <v>0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0</v>
      </c>
      <c r="JY7" s="1">
        <v>1</v>
      </c>
      <c r="JZ7" s="1">
        <v>1</v>
      </c>
      <c r="KA7" s="1">
        <v>1</v>
      </c>
      <c r="KB7" s="1">
        <v>0</v>
      </c>
      <c r="KC7" s="1">
        <v>1</v>
      </c>
      <c r="KD7" s="1">
        <v>1</v>
      </c>
      <c r="KE7" s="1">
        <v>0</v>
      </c>
      <c r="KF7" s="1">
        <v>5</v>
      </c>
      <c r="KG7" s="1">
        <v>5</v>
      </c>
      <c r="KH7" s="1">
        <v>0</v>
      </c>
      <c r="KI7" s="1">
        <v>0</v>
      </c>
      <c r="KJ7" s="1">
        <v>0</v>
      </c>
      <c r="KK7" s="1">
        <v>0</v>
      </c>
      <c r="KL7" s="1">
        <v>4</v>
      </c>
      <c r="KM7" s="1">
        <v>4</v>
      </c>
      <c r="KN7" s="1">
        <v>1</v>
      </c>
      <c r="KO7" s="1">
        <v>2</v>
      </c>
      <c r="KP7" s="1">
        <v>2</v>
      </c>
      <c r="KQ7" s="1">
        <v>2</v>
      </c>
      <c r="KR7" s="1">
        <v>1</v>
      </c>
      <c r="KS7" s="1">
        <v>1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2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1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3</v>
      </c>
      <c r="MS7" s="1">
        <v>0</v>
      </c>
      <c r="MT7" s="1">
        <v>1</v>
      </c>
      <c r="MU7" s="1">
        <v>0</v>
      </c>
      <c r="MV7" s="1">
        <v>0</v>
      </c>
      <c r="MW7" s="1">
        <v>5</v>
      </c>
      <c r="MX7" s="1">
        <v>5</v>
      </c>
      <c r="MY7" s="1">
        <v>4</v>
      </c>
      <c r="MZ7" s="1">
        <v>5</v>
      </c>
      <c r="NA7" s="1">
        <v>5</v>
      </c>
      <c r="NB7" s="1">
        <v>9</v>
      </c>
      <c r="NC7" s="1">
        <v>11</v>
      </c>
      <c r="ND7" s="1">
        <v>6</v>
      </c>
      <c r="NE7" s="1">
        <v>2</v>
      </c>
      <c r="NF7" s="1">
        <v>6</v>
      </c>
      <c r="NG7" s="1">
        <v>0</v>
      </c>
      <c r="NH7" s="1">
        <v>6</v>
      </c>
      <c r="NI7" s="1">
        <v>0</v>
      </c>
      <c r="NJ7" s="1">
        <v>0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0</v>
      </c>
      <c r="NQ7" s="1">
        <v>0</v>
      </c>
      <c r="NR7" s="1">
        <v>1</v>
      </c>
      <c r="NS7" s="1">
        <v>1</v>
      </c>
      <c r="NT7" s="1">
        <v>3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1</v>
      </c>
    </row>
    <row r="8" spans="1:488">
      <c r="A8" s="1">
        <v>2005</v>
      </c>
      <c r="B8" s="1" t="s">
        <v>536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>
        <v>0</v>
      </c>
      <c r="AZ8" s="1">
        <v>4</v>
      </c>
      <c r="BA8" s="1">
        <v>4</v>
      </c>
      <c r="BB8" s="1">
        <v>3</v>
      </c>
      <c r="BC8" s="1">
        <v>3</v>
      </c>
      <c r="BD8" s="1">
        <v>4</v>
      </c>
      <c r="BE8" s="1">
        <v>3</v>
      </c>
      <c r="BF8" s="1">
        <v>3</v>
      </c>
      <c r="BG8" s="1">
        <v>5</v>
      </c>
      <c r="BH8" s="1">
        <v>8</v>
      </c>
      <c r="BI8" s="1">
        <v>4</v>
      </c>
      <c r="BJ8" s="1">
        <v>0</v>
      </c>
      <c r="BK8" s="1">
        <v>3</v>
      </c>
      <c r="BL8" s="1">
        <v>4</v>
      </c>
      <c r="BM8" s="1">
        <v>4</v>
      </c>
      <c r="BN8" s="1">
        <v>0</v>
      </c>
      <c r="BO8" s="1">
        <v>0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0</v>
      </c>
      <c r="BV8" s="1">
        <v>0</v>
      </c>
      <c r="BW8" s="1">
        <v>1</v>
      </c>
      <c r="BX8" s="1">
        <v>2</v>
      </c>
      <c r="BY8" s="1">
        <v>1</v>
      </c>
      <c r="BZ8" s="1">
        <v>1</v>
      </c>
      <c r="CA8" s="1">
        <v>0</v>
      </c>
      <c r="CB8" s="1">
        <v>0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1</v>
      </c>
      <c r="GO8" s="1">
        <v>1</v>
      </c>
      <c r="GP8" s="1">
        <v>1</v>
      </c>
      <c r="GQ8" s="1">
        <v>2</v>
      </c>
      <c r="GR8" s="1">
        <v>2</v>
      </c>
      <c r="GS8" s="1">
        <v>2</v>
      </c>
      <c r="GT8" s="1">
        <v>2</v>
      </c>
      <c r="GU8" s="1">
        <v>2</v>
      </c>
      <c r="GV8" s="1">
        <v>1</v>
      </c>
      <c r="GW8" s="1">
        <v>1</v>
      </c>
      <c r="GX8" s="1">
        <v>2</v>
      </c>
      <c r="GY8" s="1">
        <v>4</v>
      </c>
      <c r="GZ8" s="1">
        <v>2</v>
      </c>
      <c r="HA8" s="1">
        <v>1</v>
      </c>
      <c r="HB8" s="1">
        <v>0</v>
      </c>
      <c r="HC8" s="1">
        <v>2</v>
      </c>
      <c r="HD8" s="1">
        <v>3</v>
      </c>
      <c r="HE8" s="1">
        <v>0</v>
      </c>
      <c r="HF8" s="1">
        <v>1</v>
      </c>
      <c r="HG8" s="1">
        <v>1</v>
      </c>
      <c r="HH8" s="1">
        <v>0</v>
      </c>
      <c r="HI8" s="1">
        <v>13</v>
      </c>
      <c r="HJ8" s="1">
        <v>0</v>
      </c>
      <c r="HK8" s="1">
        <v>13</v>
      </c>
      <c r="HL8" s="1">
        <v>13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0</v>
      </c>
      <c r="IF8" s="1">
        <v>1</v>
      </c>
      <c r="IG8" s="1">
        <v>7</v>
      </c>
      <c r="IH8" s="1">
        <v>29</v>
      </c>
      <c r="II8" s="1">
        <v>29</v>
      </c>
      <c r="IJ8" s="1">
        <v>0</v>
      </c>
      <c r="IK8" s="1">
        <v>5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13</v>
      </c>
      <c r="JB8" s="1">
        <v>13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1</v>
      </c>
      <c r="JO8" s="1">
        <v>1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1</v>
      </c>
      <c r="KC8" s="1">
        <v>1</v>
      </c>
      <c r="KD8" s="1">
        <v>1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0</v>
      </c>
      <c r="KK8" s="1">
        <v>0</v>
      </c>
      <c r="KL8" s="1">
        <v>8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2</v>
      </c>
      <c r="LS8" s="1">
        <v>2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1</v>
      </c>
      <c r="MQ8" s="1">
        <v>0</v>
      </c>
      <c r="MR8" s="1">
        <v>0</v>
      </c>
      <c r="MS8" s="1">
        <v>0</v>
      </c>
      <c r="MT8" s="1">
        <v>0</v>
      </c>
      <c r="MU8" s="1">
        <v>2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2</v>
      </c>
      <c r="ND8" s="1">
        <v>1</v>
      </c>
      <c r="NE8" s="1">
        <v>0</v>
      </c>
      <c r="NF8" s="1">
        <v>1</v>
      </c>
      <c r="NG8" s="1">
        <v>1</v>
      </c>
      <c r="NH8" s="1">
        <v>2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1</v>
      </c>
      <c r="NO8" s="1">
        <v>1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1</v>
      </c>
    </row>
    <row r="9" spans="1:488">
      <c r="A9" s="1">
        <v>2005</v>
      </c>
      <c r="B9" s="1" t="s">
        <v>537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2</v>
      </c>
      <c r="L9" s="1">
        <v>2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4</v>
      </c>
      <c r="BA9" s="1">
        <v>4</v>
      </c>
      <c r="BB9" s="1">
        <v>3</v>
      </c>
      <c r="BC9" s="1">
        <v>3</v>
      </c>
      <c r="BD9" s="1">
        <v>4</v>
      </c>
      <c r="BE9" s="1">
        <v>2</v>
      </c>
      <c r="BF9" s="1">
        <v>2</v>
      </c>
      <c r="BG9" s="1">
        <v>4</v>
      </c>
      <c r="BH9" s="1">
        <v>8</v>
      </c>
      <c r="BI9" s="1">
        <v>4</v>
      </c>
      <c r="BJ9" s="1">
        <v>1</v>
      </c>
      <c r="BK9" s="1">
        <v>2</v>
      </c>
      <c r="BL9" s="1">
        <v>4</v>
      </c>
      <c r="BM9" s="1">
        <v>4</v>
      </c>
      <c r="BN9" s="1">
        <v>0</v>
      </c>
      <c r="BO9" s="1">
        <v>0</v>
      </c>
      <c r="BP9" s="1">
        <v>2</v>
      </c>
      <c r="BQ9" s="1">
        <v>2</v>
      </c>
      <c r="BR9" s="1">
        <v>2</v>
      </c>
      <c r="BS9" s="1">
        <v>2</v>
      </c>
      <c r="BT9" s="1">
        <v>1</v>
      </c>
      <c r="BU9" s="1">
        <v>4</v>
      </c>
      <c r="BV9" s="1">
        <v>2</v>
      </c>
      <c r="BW9" s="1">
        <v>2</v>
      </c>
      <c r="BX9" s="1">
        <v>2</v>
      </c>
      <c r="BY9" s="1">
        <v>1</v>
      </c>
      <c r="BZ9" s="1">
        <v>1</v>
      </c>
      <c r="CA9" s="1">
        <v>0</v>
      </c>
      <c r="CB9" s="1">
        <v>2</v>
      </c>
      <c r="CC9" s="1">
        <v>2</v>
      </c>
      <c r="CD9" s="1">
        <v>1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1</v>
      </c>
      <c r="CR9" s="1">
        <v>19</v>
      </c>
      <c r="CS9" s="1">
        <v>19</v>
      </c>
      <c r="CT9" s="1">
        <v>19</v>
      </c>
      <c r="CU9" s="1">
        <v>19</v>
      </c>
      <c r="CV9" s="1">
        <v>19</v>
      </c>
      <c r="CW9" s="1">
        <v>19</v>
      </c>
      <c r="CX9" s="1">
        <v>19</v>
      </c>
      <c r="CY9" s="1">
        <v>19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1</v>
      </c>
      <c r="GO9" s="1">
        <v>1</v>
      </c>
      <c r="GP9" s="1">
        <v>1</v>
      </c>
      <c r="GQ9" s="1">
        <v>3</v>
      </c>
      <c r="GR9" s="1">
        <v>3</v>
      </c>
      <c r="GS9" s="1">
        <v>3</v>
      </c>
      <c r="GT9" s="1">
        <v>3</v>
      </c>
      <c r="GU9" s="1">
        <v>2</v>
      </c>
      <c r="GV9" s="1">
        <v>4</v>
      </c>
      <c r="GW9" s="1">
        <v>2</v>
      </c>
      <c r="GX9" s="1">
        <v>3</v>
      </c>
      <c r="GY9" s="1">
        <v>4</v>
      </c>
      <c r="GZ9" s="1">
        <v>2</v>
      </c>
      <c r="HA9" s="1">
        <v>2</v>
      </c>
      <c r="HB9" s="1">
        <v>1</v>
      </c>
      <c r="HC9" s="1">
        <v>3</v>
      </c>
      <c r="HD9" s="1">
        <v>4</v>
      </c>
      <c r="HE9" s="1">
        <v>0</v>
      </c>
      <c r="HF9" s="1">
        <v>1</v>
      </c>
      <c r="HG9" s="1">
        <v>1</v>
      </c>
      <c r="HH9" s="1">
        <v>0</v>
      </c>
      <c r="HI9" s="1">
        <v>13</v>
      </c>
      <c r="HJ9" s="1">
        <v>0</v>
      </c>
      <c r="HK9" s="1">
        <v>13</v>
      </c>
      <c r="HL9" s="1">
        <v>13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0</v>
      </c>
      <c r="IF9" s="1">
        <v>1</v>
      </c>
      <c r="IG9" s="1">
        <v>7</v>
      </c>
      <c r="IH9" s="1">
        <v>29</v>
      </c>
      <c r="II9" s="1">
        <v>29</v>
      </c>
      <c r="IJ9" s="1">
        <v>0</v>
      </c>
      <c r="IK9" s="1">
        <v>5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13</v>
      </c>
      <c r="JB9" s="1">
        <v>13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1</v>
      </c>
      <c r="JO9" s="1">
        <v>1</v>
      </c>
      <c r="JP9" s="1">
        <v>1</v>
      </c>
      <c r="JQ9" s="1">
        <v>0</v>
      </c>
      <c r="JR9" s="1">
        <v>0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0</v>
      </c>
      <c r="KF9" s="1">
        <v>1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6</v>
      </c>
      <c r="KM9" s="1">
        <v>6</v>
      </c>
      <c r="KN9" s="1">
        <v>1</v>
      </c>
      <c r="KO9" s="1">
        <v>3</v>
      </c>
      <c r="KP9" s="1">
        <v>3</v>
      </c>
      <c r="KQ9" s="1">
        <v>3</v>
      </c>
      <c r="KR9" s="1">
        <v>0</v>
      </c>
      <c r="KS9" s="1">
        <v>1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1</v>
      </c>
      <c r="LR9" s="1">
        <v>0</v>
      </c>
      <c r="LS9" s="1">
        <v>1</v>
      </c>
      <c r="LT9" s="1">
        <v>0</v>
      </c>
      <c r="LU9" s="1">
        <v>0</v>
      </c>
      <c r="LV9" s="1">
        <v>0</v>
      </c>
      <c r="LW9" s="1">
        <v>1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1</v>
      </c>
      <c r="ME9" s="1">
        <v>0</v>
      </c>
      <c r="MF9" s="1">
        <v>0</v>
      </c>
      <c r="MG9" s="1">
        <v>0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0</v>
      </c>
      <c r="MN9" s="1">
        <v>0</v>
      </c>
      <c r="MO9" s="1">
        <v>0</v>
      </c>
      <c r="MP9" s="1">
        <v>1</v>
      </c>
      <c r="MQ9" s="1">
        <v>0</v>
      </c>
      <c r="MR9" s="1">
        <v>1</v>
      </c>
      <c r="MS9" s="1">
        <v>0</v>
      </c>
      <c r="MT9" s="1">
        <v>1</v>
      </c>
      <c r="MU9" s="1">
        <v>8</v>
      </c>
      <c r="MV9" s="1">
        <v>8</v>
      </c>
      <c r="MW9" s="1">
        <v>8</v>
      </c>
      <c r="MX9" s="1">
        <v>8</v>
      </c>
      <c r="MY9" s="1">
        <v>7</v>
      </c>
      <c r="MZ9" s="1">
        <v>8</v>
      </c>
      <c r="NA9" s="1">
        <v>8</v>
      </c>
      <c r="NB9" s="1">
        <v>12</v>
      </c>
      <c r="NC9" s="1">
        <v>14</v>
      </c>
      <c r="ND9" s="1">
        <v>8</v>
      </c>
      <c r="NE9" s="1">
        <v>2</v>
      </c>
      <c r="NF9" s="1">
        <v>10</v>
      </c>
      <c r="NG9" s="1">
        <v>10</v>
      </c>
      <c r="NH9" s="1">
        <v>8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3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1</v>
      </c>
    </row>
    <row r="10" spans="1:488">
      <c r="A10" s="1">
        <v>2005</v>
      </c>
      <c r="B10" s="1" t="s">
        <v>538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2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7</v>
      </c>
      <c r="AU10" s="1">
        <v>1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2</v>
      </c>
      <c r="BC10" s="1">
        <v>2</v>
      </c>
      <c r="BD10" s="1">
        <v>4</v>
      </c>
      <c r="BE10" s="1">
        <v>2</v>
      </c>
      <c r="BF10" s="1">
        <v>2</v>
      </c>
      <c r="BG10" s="1">
        <v>4</v>
      </c>
      <c r="BH10" s="1">
        <v>8</v>
      </c>
      <c r="BI10" s="1">
        <v>4</v>
      </c>
      <c r="BJ10" s="1">
        <v>0</v>
      </c>
      <c r="BK10" s="1">
        <v>2</v>
      </c>
      <c r="BL10" s="1">
        <v>0</v>
      </c>
      <c r="BM10" s="1">
        <v>4</v>
      </c>
      <c r="BN10" s="1">
        <v>0</v>
      </c>
      <c r="BO10" s="1">
        <v>0</v>
      </c>
      <c r="BP10" s="1">
        <v>0</v>
      </c>
      <c r="BQ10" s="1">
        <v>0</v>
      </c>
      <c r="BR10" s="1">
        <v>2</v>
      </c>
      <c r="BS10" s="1">
        <v>2</v>
      </c>
      <c r="BT10" s="1">
        <v>1</v>
      </c>
      <c r="BU10" s="1">
        <v>4</v>
      </c>
      <c r="BV10" s="1">
        <v>2</v>
      </c>
      <c r="BW10" s="1">
        <v>2</v>
      </c>
      <c r="BX10" s="1">
        <v>2</v>
      </c>
      <c r="BY10" s="1">
        <v>1</v>
      </c>
      <c r="BZ10" s="1">
        <v>1</v>
      </c>
      <c r="CA10" s="1">
        <v>0</v>
      </c>
      <c r="CB10" s="1">
        <v>2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0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17</v>
      </c>
      <c r="CY10" s="1">
        <v>17</v>
      </c>
      <c r="CZ10" s="1">
        <v>19</v>
      </c>
      <c r="DA10" s="1">
        <v>19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1</v>
      </c>
      <c r="GP10" s="1">
        <v>1</v>
      </c>
      <c r="GQ10" s="1">
        <v>0</v>
      </c>
      <c r="GR10" s="1">
        <v>0</v>
      </c>
      <c r="GS10" s="1">
        <v>2</v>
      </c>
      <c r="GT10" s="1">
        <v>2</v>
      </c>
      <c r="GU10" s="1">
        <v>1</v>
      </c>
      <c r="GV10" s="1">
        <v>4</v>
      </c>
      <c r="GW10" s="1">
        <v>2</v>
      </c>
      <c r="GX10" s="1">
        <v>2</v>
      </c>
      <c r="GY10" s="1">
        <v>2</v>
      </c>
      <c r="GZ10" s="1">
        <v>1</v>
      </c>
      <c r="HA10" s="1">
        <v>1</v>
      </c>
      <c r="HB10" s="1">
        <v>1</v>
      </c>
      <c r="HC10" s="1">
        <v>3</v>
      </c>
      <c r="HD10" s="1">
        <v>1</v>
      </c>
      <c r="HE10" s="1">
        <v>1</v>
      </c>
      <c r="HF10" s="1">
        <v>0</v>
      </c>
      <c r="HG10" s="1">
        <v>1</v>
      </c>
      <c r="HH10" s="1">
        <v>13</v>
      </c>
      <c r="HI10" s="1">
        <v>0</v>
      </c>
      <c r="HJ10" s="1">
        <v>0</v>
      </c>
      <c r="HK10" s="1">
        <v>13</v>
      </c>
      <c r="HL10" s="1">
        <v>13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0</v>
      </c>
      <c r="IF10" s="1">
        <v>1</v>
      </c>
      <c r="IG10" s="1">
        <v>0</v>
      </c>
      <c r="IH10" s="1">
        <v>29</v>
      </c>
      <c r="II10" s="1">
        <v>29</v>
      </c>
      <c r="IJ10" s="1">
        <v>0</v>
      </c>
      <c r="IK10" s="1">
        <v>5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13</v>
      </c>
      <c r="JB10" s="1">
        <v>13</v>
      </c>
      <c r="JC10" s="1">
        <v>2</v>
      </c>
      <c r="JD10" s="1">
        <v>0</v>
      </c>
      <c r="JE10" s="1">
        <v>1</v>
      </c>
      <c r="JF10" s="1">
        <v>6</v>
      </c>
      <c r="JG10" s="1">
        <v>1</v>
      </c>
      <c r="JH10" s="1">
        <v>3</v>
      </c>
      <c r="JI10" s="1">
        <v>0</v>
      </c>
      <c r="JJ10" s="1">
        <v>0</v>
      </c>
      <c r="JK10" s="1">
        <v>0</v>
      </c>
      <c r="JL10" s="1">
        <v>0</v>
      </c>
      <c r="JM10" s="1">
        <v>1</v>
      </c>
      <c r="JN10" s="1">
        <v>1</v>
      </c>
      <c r="JO10" s="1">
        <v>1</v>
      </c>
      <c r="JP10" s="1">
        <v>0</v>
      </c>
      <c r="JQ10" s="1">
        <v>0</v>
      </c>
      <c r="JR10" s="1">
        <v>0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0</v>
      </c>
      <c r="JY10" s="1">
        <v>1</v>
      </c>
      <c r="JZ10" s="1">
        <v>1</v>
      </c>
      <c r="KA10" s="1">
        <v>1</v>
      </c>
      <c r="KB10" s="1">
        <v>0</v>
      </c>
      <c r="KC10" s="1">
        <v>1</v>
      </c>
      <c r="KD10" s="1">
        <v>1</v>
      </c>
      <c r="KE10" s="1">
        <v>0</v>
      </c>
      <c r="KF10" s="1">
        <v>5</v>
      </c>
      <c r="KG10" s="1">
        <v>5</v>
      </c>
      <c r="KH10" s="1">
        <v>0</v>
      </c>
      <c r="KI10" s="1">
        <v>0</v>
      </c>
      <c r="KJ10" s="1">
        <v>0</v>
      </c>
      <c r="KK10" s="1">
        <v>0</v>
      </c>
      <c r="KL10" s="1">
        <v>6</v>
      </c>
      <c r="KM10" s="1">
        <v>6</v>
      </c>
      <c r="KN10" s="1">
        <v>1</v>
      </c>
      <c r="KO10" s="1">
        <v>2</v>
      </c>
      <c r="KP10" s="1">
        <v>2</v>
      </c>
      <c r="KQ10" s="1">
        <v>2</v>
      </c>
      <c r="KR10" s="1">
        <v>1</v>
      </c>
      <c r="KS10" s="1">
        <v>1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1</v>
      </c>
      <c r="LJ10" s="1">
        <v>4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7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0</v>
      </c>
      <c r="MN10" s="1">
        <v>1</v>
      </c>
      <c r="MO10" s="1">
        <v>0</v>
      </c>
      <c r="MP10" s="1">
        <v>0</v>
      </c>
      <c r="MQ10" s="1">
        <v>0</v>
      </c>
      <c r="MR10" s="1">
        <v>3</v>
      </c>
      <c r="MS10" s="1">
        <v>0</v>
      </c>
      <c r="MT10" s="1">
        <v>1</v>
      </c>
      <c r="MU10" s="1">
        <v>0</v>
      </c>
      <c r="MV10" s="1">
        <v>0</v>
      </c>
      <c r="MW10" s="1">
        <v>5</v>
      </c>
      <c r="MX10" s="1">
        <v>5</v>
      </c>
      <c r="MY10" s="1">
        <v>4</v>
      </c>
      <c r="MZ10" s="1">
        <v>5</v>
      </c>
      <c r="NA10" s="1">
        <v>5</v>
      </c>
      <c r="NB10" s="1">
        <v>9</v>
      </c>
      <c r="NC10" s="1">
        <v>11</v>
      </c>
      <c r="ND10" s="1">
        <v>6</v>
      </c>
      <c r="NE10" s="1">
        <v>2</v>
      </c>
      <c r="NF10" s="1">
        <v>6</v>
      </c>
      <c r="NG10" s="1">
        <v>0</v>
      </c>
      <c r="NH10" s="1">
        <v>6</v>
      </c>
      <c r="NI10" s="1">
        <v>0</v>
      </c>
      <c r="NJ10" s="1">
        <v>0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0</v>
      </c>
      <c r="NQ10" s="1">
        <v>0</v>
      </c>
      <c r="NR10" s="1">
        <v>1</v>
      </c>
      <c r="NS10" s="1">
        <v>1</v>
      </c>
      <c r="NT10" s="1">
        <v>3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1</v>
      </c>
    </row>
    <row r="11" spans="1:488">
      <c r="A11" s="1">
        <v>2005</v>
      </c>
      <c r="B11" s="1" t="s">
        <v>539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2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4</v>
      </c>
      <c r="BI11" s="1">
        <v>2</v>
      </c>
      <c r="BJ11" s="1">
        <v>0</v>
      </c>
      <c r="BK11" s="1">
        <v>2</v>
      </c>
      <c r="BL11" s="1">
        <v>2</v>
      </c>
      <c r="BM11" s="1">
        <v>2</v>
      </c>
      <c r="BN11" s="1">
        <v>0</v>
      </c>
      <c r="BO11" s="1">
        <v>0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4</v>
      </c>
      <c r="BV11" s="1">
        <v>2</v>
      </c>
      <c r="BW11" s="1">
        <v>2</v>
      </c>
      <c r="BX11" s="1">
        <v>2</v>
      </c>
      <c r="BY11" s="1">
        <v>1</v>
      </c>
      <c r="BZ11" s="1">
        <v>1</v>
      </c>
      <c r="CA11" s="1">
        <v>0</v>
      </c>
      <c r="CB11" s="1">
        <v>2</v>
      </c>
      <c r="CC11" s="1">
        <v>2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6</v>
      </c>
      <c r="CS11" s="1">
        <v>6</v>
      </c>
      <c r="CT11" s="1">
        <v>6</v>
      </c>
      <c r="CU11" s="1">
        <v>6</v>
      </c>
      <c r="CV11" s="1">
        <v>6</v>
      </c>
      <c r="CW11" s="1">
        <v>6</v>
      </c>
      <c r="CX11" s="1">
        <v>6</v>
      </c>
      <c r="CY11" s="1">
        <v>6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1</v>
      </c>
      <c r="GO11" s="1">
        <v>1</v>
      </c>
      <c r="GP11" s="1">
        <v>1</v>
      </c>
      <c r="GQ11" s="1">
        <v>2</v>
      </c>
      <c r="GR11" s="1">
        <v>2</v>
      </c>
      <c r="GS11" s="1">
        <v>2</v>
      </c>
      <c r="GT11" s="1">
        <v>2</v>
      </c>
      <c r="GU11" s="1">
        <v>1</v>
      </c>
      <c r="GV11" s="1">
        <v>4</v>
      </c>
      <c r="GW11" s="1">
        <v>2</v>
      </c>
      <c r="GX11" s="1">
        <v>2</v>
      </c>
      <c r="GY11" s="1">
        <v>2</v>
      </c>
      <c r="GZ11" s="1">
        <v>1</v>
      </c>
      <c r="HA11" s="1">
        <v>1</v>
      </c>
      <c r="HB11" s="1">
        <v>1</v>
      </c>
      <c r="HC11" s="1">
        <v>2</v>
      </c>
      <c r="HD11" s="1">
        <v>2</v>
      </c>
      <c r="HE11" s="1">
        <v>0</v>
      </c>
      <c r="HF11" s="1">
        <v>1</v>
      </c>
      <c r="HG11" s="1">
        <v>1</v>
      </c>
      <c r="HH11" s="1">
        <v>0</v>
      </c>
      <c r="HI11" s="1">
        <v>5</v>
      </c>
      <c r="HJ11" s="1">
        <v>0</v>
      </c>
      <c r="HK11" s="1">
        <v>5</v>
      </c>
      <c r="HL11" s="1">
        <v>5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5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5</v>
      </c>
      <c r="JB11" s="1">
        <v>5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1</v>
      </c>
      <c r="JO11" s="1">
        <v>1</v>
      </c>
      <c r="JP11" s="1">
        <v>1</v>
      </c>
      <c r="JQ11" s="1">
        <v>0</v>
      </c>
      <c r="JR11" s="1">
        <v>0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0</v>
      </c>
      <c r="KF11" s="1">
        <v>1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4</v>
      </c>
      <c r="KM11" s="1">
        <v>4</v>
      </c>
      <c r="KN11" s="1">
        <v>1</v>
      </c>
      <c r="KO11" s="1">
        <v>3</v>
      </c>
      <c r="KP11" s="1">
        <v>3</v>
      </c>
      <c r="KQ11" s="1">
        <v>3</v>
      </c>
      <c r="KR11" s="1">
        <v>0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1</v>
      </c>
      <c r="MQ11" s="1">
        <v>0</v>
      </c>
      <c r="MR11" s="1">
        <v>1</v>
      </c>
      <c r="MS11" s="1">
        <v>0</v>
      </c>
      <c r="MT11" s="1">
        <v>1</v>
      </c>
      <c r="MU11" s="1">
        <v>8</v>
      </c>
      <c r="MV11" s="1">
        <v>8</v>
      </c>
      <c r="MW11" s="1">
        <v>8</v>
      </c>
      <c r="MX11" s="1">
        <v>8</v>
      </c>
      <c r="MY11" s="1">
        <v>7</v>
      </c>
      <c r="MZ11" s="1">
        <v>8</v>
      </c>
      <c r="NA11" s="1">
        <v>8</v>
      </c>
      <c r="NB11" s="1">
        <v>12</v>
      </c>
      <c r="NC11" s="1">
        <v>14</v>
      </c>
      <c r="ND11" s="1">
        <v>8</v>
      </c>
      <c r="NE11" s="1">
        <v>2</v>
      </c>
      <c r="NF11" s="1">
        <v>10</v>
      </c>
      <c r="NG11" s="1">
        <v>10</v>
      </c>
      <c r="NH11" s="1">
        <v>8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3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1</v>
      </c>
    </row>
    <row r="12" spans="1:488">
      <c r="A12" s="1">
        <v>2005</v>
      </c>
      <c r="B12" s="1" t="s">
        <v>540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4</v>
      </c>
      <c r="BI12" s="1">
        <v>2</v>
      </c>
      <c r="BJ12" s="1">
        <v>0</v>
      </c>
      <c r="BK12" s="1">
        <v>2</v>
      </c>
      <c r="BL12" s="1">
        <v>2</v>
      </c>
      <c r="BM12" s="1">
        <v>2</v>
      </c>
      <c r="BN12" s="1">
        <v>0</v>
      </c>
      <c r="BO12" s="1">
        <v>0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1</v>
      </c>
      <c r="BZ12" s="1">
        <v>0</v>
      </c>
      <c r="CA12" s="1">
        <v>0</v>
      </c>
      <c r="CB12" s="1">
        <v>1</v>
      </c>
      <c r="CC12" s="1">
        <v>1</v>
      </c>
      <c r="CD12" s="1">
        <v>0</v>
      </c>
      <c r="CE12" s="1">
        <v>0</v>
      </c>
      <c r="CF12" s="1">
        <v>0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1</v>
      </c>
      <c r="GO12" s="1">
        <v>1</v>
      </c>
      <c r="GP12" s="1">
        <v>1</v>
      </c>
      <c r="GQ12" s="1">
        <v>2</v>
      </c>
      <c r="GR12" s="1">
        <v>2</v>
      </c>
      <c r="GS12" s="1">
        <v>2</v>
      </c>
      <c r="GT12" s="1">
        <v>2</v>
      </c>
      <c r="GU12" s="1">
        <v>2</v>
      </c>
      <c r="GV12" s="1">
        <v>2</v>
      </c>
      <c r="GW12" s="1">
        <v>2</v>
      </c>
      <c r="GX12" s="1">
        <v>2</v>
      </c>
      <c r="GY12" s="1">
        <v>4</v>
      </c>
      <c r="GZ12" s="1">
        <v>2</v>
      </c>
      <c r="HA12" s="1">
        <v>0</v>
      </c>
      <c r="HB12" s="1">
        <v>0</v>
      </c>
      <c r="HC12" s="1">
        <v>2</v>
      </c>
      <c r="HD12" s="1">
        <v>2</v>
      </c>
      <c r="HE12" s="1">
        <v>0</v>
      </c>
      <c r="HF12" s="1">
        <v>1</v>
      </c>
      <c r="HG12" s="1">
        <v>1</v>
      </c>
      <c r="HH12" s="1">
        <v>0</v>
      </c>
      <c r="HI12" s="1">
        <v>9</v>
      </c>
      <c r="HJ12" s="1">
        <v>0</v>
      </c>
      <c r="HK12" s="1">
        <v>9</v>
      </c>
      <c r="HL12" s="1">
        <v>9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0</v>
      </c>
      <c r="IF12" s="1">
        <v>1</v>
      </c>
      <c r="IG12" s="1">
        <v>0</v>
      </c>
      <c r="IH12" s="1">
        <v>0</v>
      </c>
      <c r="II12" s="1">
        <v>0</v>
      </c>
      <c r="IJ12" s="1">
        <v>0</v>
      </c>
      <c r="IK12" s="1">
        <v>8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9</v>
      </c>
      <c r="JB12" s="1">
        <v>9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1</v>
      </c>
      <c r="JO12" s="1">
        <v>1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1</v>
      </c>
      <c r="KC12" s="1">
        <v>1</v>
      </c>
      <c r="KD12" s="1">
        <v>1</v>
      </c>
      <c r="KE12" s="1">
        <v>0</v>
      </c>
      <c r="KF12" s="1">
        <v>0</v>
      </c>
      <c r="KG12" s="1">
        <v>0</v>
      </c>
      <c r="KH12" s="1">
        <v>1</v>
      </c>
      <c r="KI12" s="1">
        <v>0</v>
      </c>
      <c r="KJ12" s="1">
        <v>0</v>
      </c>
      <c r="KK12" s="1">
        <v>0</v>
      </c>
      <c r="KL12" s="1">
        <v>4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1</v>
      </c>
      <c r="MQ12" s="1">
        <v>0</v>
      </c>
      <c r="MR12" s="1">
        <v>0</v>
      </c>
      <c r="MS12" s="1">
        <v>0</v>
      </c>
      <c r="MT12" s="1">
        <v>0</v>
      </c>
      <c r="MU12" s="1">
        <v>2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2</v>
      </c>
      <c r="ND12" s="1">
        <v>1</v>
      </c>
      <c r="NE12" s="1">
        <v>0</v>
      </c>
      <c r="NF12" s="1">
        <v>1</v>
      </c>
      <c r="NG12" s="1">
        <v>1</v>
      </c>
      <c r="NH12" s="1">
        <v>2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1</v>
      </c>
      <c r="NO12" s="1">
        <v>1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1</v>
      </c>
    </row>
    <row r="13" spans="1:488">
      <c r="A13" s="1">
        <v>2005</v>
      </c>
      <c r="B13" s="1" t="s">
        <v>541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2</v>
      </c>
      <c r="AR13" s="1">
        <v>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4</v>
      </c>
      <c r="BI13" s="1">
        <v>2</v>
      </c>
      <c r="BJ13" s="1">
        <v>0</v>
      </c>
      <c r="BK13" s="1">
        <v>2</v>
      </c>
      <c r="BL13" s="1">
        <v>2</v>
      </c>
      <c r="BM13" s="1">
        <v>2</v>
      </c>
      <c r="BN13" s="1">
        <v>0</v>
      </c>
      <c r="BO13" s="1">
        <v>0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1</v>
      </c>
      <c r="BZ13" s="1">
        <v>0</v>
      </c>
      <c r="CA13" s="1">
        <v>0</v>
      </c>
      <c r="CB13" s="1">
        <v>1</v>
      </c>
      <c r="CC13" s="1">
        <v>1</v>
      </c>
      <c r="CD13" s="1">
        <v>0</v>
      </c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1</v>
      </c>
      <c r="GO13" s="1">
        <v>1</v>
      </c>
      <c r="GP13" s="1">
        <v>1</v>
      </c>
      <c r="GQ13" s="1">
        <v>2</v>
      </c>
      <c r="GR13" s="1">
        <v>2</v>
      </c>
      <c r="GS13" s="1">
        <v>2</v>
      </c>
      <c r="GT13" s="1">
        <v>2</v>
      </c>
      <c r="GU13" s="1">
        <v>2</v>
      </c>
      <c r="GV13" s="1">
        <v>2</v>
      </c>
      <c r="GW13" s="1">
        <v>2</v>
      </c>
      <c r="GX13" s="1">
        <v>2</v>
      </c>
      <c r="GY13" s="1">
        <v>4</v>
      </c>
      <c r="GZ13" s="1">
        <v>2</v>
      </c>
      <c r="HA13" s="1">
        <v>0</v>
      </c>
      <c r="HB13" s="1">
        <v>0</v>
      </c>
      <c r="HC13" s="1">
        <v>2</v>
      </c>
      <c r="HD13" s="1">
        <v>2</v>
      </c>
      <c r="HE13" s="1">
        <v>0</v>
      </c>
      <c r="HF13" s="1">
        <v>1</v>
      </c>
      <c r="HG13" s="1">
        <v>1</v>
      </c>
      <c r="HH13" s="1">
        <v>0</v>
      </c>
      <c r="HI13" s="1">
        <v>9</v>
      </c>
      <c r="HJ13" s="1">
        <v>0</v>
      </c>
      <c r="HK13" s="1">
        <v>9</v>
      </c>
      <c r="HL13" s="1">
        <v>9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0</v>
      </c>
      <c r="IF13" s="1">
        <v>1</v>
      </c>
      <c r="IG13" s="1">
        <v>0</v>
      </c>
      <c r="IH13" s="1">
        <v>0</v>
      </c>
      <c r="II13" s="1">
        <v>0</v>
      </c>
      <c r="IJ13" s="1">
        <v>0</v>
      </c>
      <c r="IK13" s="1">
        <v>8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9</v>
      </c>
      <c r="JB13" s="1">
        <v>9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1</v>
      </c>
      <c r="JO13" s="1">
        <v>1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1</v>
      </c>
      <c r="KC13" s="1">
        <v>1</v>
      </c>
      <c r="KD13" s="1">
        <v>1</v>
      </c>
      <c r="KE13" s="1">
        <v>0</v>
      </c>
      <c r="KF13" s="1">
        <v>1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4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1</v>
      </c>
      <c r="MQ13" s="1">
        <v>0</v>
      </c>
      <c r="MR13" s="1">
        <v>0</v>
      </c>
      <c r="MS13" s="1">
        <v>0</v>
      </c>
      <c r="MT13" s="1">
        <v>0</v>
      </c>
      <c r="MU13" s="1">
        <v>2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2</v>
      </c>
      <c r="ND13" s="1">
        <v>1</v>
      </c>
      <c r="NE13" s="1">
        <v>0</v>
      </c>
      <c r="NF13" s="1">
        <v>1</v>
      </c>
      <c r="NG13" s="1">
        <v>1</v>
      </c>
      <c r="NH13" s="1">
        <v>2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1</v>
      </c>
      <c r="NO13" s="1">
        <v>1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1</v>
      </c>
    </row>
    <row r="14" spans="1:488">
      <c r="A14" s="1">
        <v>2005</v>
      </c>
      <c r="B14" s="1" t="s">
        <v>542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2</v>
      </c>
      <c r="L14" s="1">
        <v>2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4</v>
      </c>
      <c r="BI14" s="1">
        <v>2</v>
      </c>
      <c r="BJ14" s="1">
        <v>0</v>
      </c>
      <c r="BK14" s="1">
        <v>2</v>
      </c>
      <c r="BL14" s="1">
        <v>2</v>
      </c>
      <c r="BM14" s="1">
        <v>2</v>
      </c>
      <c r="BN14" s="1">
        <v>0</v>
      </c>
      <c r="BO14" s="1">
        <v>0</v>
      </c>
      <c r="BP14" s="1">
        <v>2</v>
      </c>
      <c r="BQ14" s="1">
        <v>2</v>
      </c>
      <c r="BR14" s="1">
        <v>2</v>
      </c>
      <c r="BS14" s="1">
        <v>2</v>
      </c>
      <c r="BT14" s="1">
        <v>1</v>
      </c>
      <c r="BU14" s="1">
        <v>4</v>
      </c>
      <c r="BV14" s="1">
        <v>2</v>
      </c>
      <c r="BW14" s="1">
        <v>2</v>
      </c>
      <c r="BX14" s="1">
        <v>2</v>
      </c>
      <c r="BY14" s="1">
        <v>1</v>
      </c>
      <c r="BZ14" s="1">
        <v>1</v>
      </c>
      <c r="CA14" s="1">
        <v>0</v>
      </c>
      <c r="CB14" s="1">
        <v>2</v>
      </c>
      <c r="CC14" s="1">
        <v>2</v>
      </c>
      <c r="CD14" s="1">
        <v>1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43</v>
      </c>
      <c r="CS14" s="1">
        <v>43</v>
      </c>
      <c r="CT14" s="1">
        <v>43</v>
      </c>
      <c r="CU14" s="1">
        <v>43</v>
      </c>
      <c r="CV14" s="1">
        <v>43</v>
      </c>
      <c r="CW14" s="1">
        <v>43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1</v>
      </c>
      <c r="GO14" s="1">
        <v>1</v>
      </c>
      <c r="GP14" s="1">
        <v>1</v>
      </c>
      <c r="GQ14" s="1">
        <v>2</v>
      </c>
      <c r="GR14" s="1">
        <v>2</v>
      </c>
      <c r="GS14" s="1">
        <v>2</v>
      </c>
      <c r="GT14" s="1">
        <v>2</v>
      </c>
      <c r="GU14" s="1">
        <v>1</v>
      </c>
      <c r="GV14" s="1">
        <v>4</v>
      </c>
      <c r="GW14" s="1">
        <v>2</v>
      </c>
      <c r="GX14" s="1">
        <v>2</v>
      </c>
      <c r="GY14" s="1">
        <v>2</v>
      </c>
      <c r="GZ14" s="1">
        <v>1</v>
      </c>
      <c r="HA14" s="1">
        <v>1</v>
      </c>
      <c r="HB14" s="1">
        <v>1</v>
      </c>
      <c r="HC14" s="1">
        <v>2</v>
      </c>
      <c r="HD14" s="1">
        <v>2</v>
      </c>
      <c r="HE14" s="1">
        <v>0</v>
      </c>
      <c r="HF14" s="1">
        <v>1</v>
      </c>
      <c r="HG14" s="1">
        <v>1</v>
      </c>
      <c r="HH14" s="1">
        <v>0</v>
      </c>
      <c r="HI14" s="1">
        <v>9</v>
      </c>
      <c r="HJ14" s="1">
        <v>0</v>
      </c>
      <c r="HK14" s="1">
        <v>9</v>
      </c>
      <c r="HL14" s="1">
        <v>9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0</v>
      </c>
      <c r="IF14" s="1">
        <v>1</v>
      </c>
      <c r="IG14" s="1">
        <v>0</v>
      </c>
      <c r="IH14" s="1">
        <v>0</v>
      </c>
      <c r="II14" s="1">
        <v>0</v>
      </c>
      <c r="IJ14" s="1">
        <v>0</v>
      </c>
      <c r="IK14" s="1">
        <v>8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9</v>
      </c>
      <c r="JB14" s="1">
        <v>9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1</v>
      </c>
      <c r="JO14" s="1">
        <v>1</v>
      </c>
      <c r="JP14" s="1">
        <v>1</v>
      </c>
      <c r="JQ14" s="1">
        <v>0</v>
      </c>
      <c r="JR14" s="1">
        <v>0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1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0</v>
      </c>
      <c r="KF14" s="1">
        <v>1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3</v>
      </c>
      <c r="KM14" s="1">
        <v>3</v>
      </c>
      <c r="KN14" s="1">
        <v>1</v>
      </c>
      <c r="KO14" s="1">
        <v>3</v>
      </c>
      <c r="KP14" s="1">
        <v>3</v>
      </c>
      <c r="KQ14" s="1">
        <v>3</v>
      </c>
      <c r="KR14" s="1">
        <v>0</v>
      </c>
      <c r="KS14" s="1">
        <v>1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1</v>
      </c>
      <c r="MQ14" s="1">
        <v>0</v>
      </c>
      <c r="MR14" s="1">
        <v>1</v>
      </c>
      <c r="MS14" s="1">
        <v>0</v>
      </c>
      <c r="MT14" s="1">
        <v>1</v>
      </c>
      <c r="MU14" s="1">
        <v>8</v>
      </c>
      <c r="MV14" s="1">
        <v>8</v>
      </c>
      <c r="MW14" s="1">
        <v>8</v>
      </c>
      <c r="MX14" s="1">
        <v>8</v>
      </c>
      <c r="MY14" s="1">
        <v>7</v>
      </c>
      <c r="MZ14" s="1">
        <v>8</v>
      </c>
      <c r="NA14" s="1">
        <v>8</v>
      </c>
      <c r="NB14" s="1">
        <v>12</v>
      </c>
      <c r="NC14" s="1">
        <v>14</v>
      </c>
      <c r="ND14" s="1">
        <v>8</v>
      </c>
      <c r="NE14" s="1">
        <v>2</v>
      </c>
      <c r="NF14" s="1">
        <v>10</v>
      </c>
      <c r="NG14" s="1">
        <v>10</v>
      </c>
      <c r="NH14" s="1">
        <v>8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3</v>
      </c>
      <c r="NU14" s="1">
        <v>1</v>
      </c>
      <c r="NV14" s="1">
        <v>1</v>
      </c>
      <c r="NW14" s="1">
        <v>1</v>
      </c>
      <c r="NX14" s="1">
        <v>1</v>
      </c>
      <c r="NY14" s="1">
        <v>1</v>
      </c>
      <c r="NZ14" s="1">
        <v>1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1</v>
      </c>
    </row>
    <row r="15" spans="1:488">
      <c r="A15" s="1">
        <v>2005</v>
      </c>
      <c r="B15" s="1" t="s">
        <v>543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3</v>
      </c>
      <c r="BA15" s="1">
        <v>3</v>
      </c>
      <c r="BB15" s="1">
        <v>3</v>
      </c>
      <c r="BC15" s="1">
        <v>3</v>
      </c>
      <c r="BD15" s="1">
        <v>3</v>
      </c>
      <c r="BE15" s="1">
        <v>3</v>
      </c>
      <c r="BF15" s="1">
        <v>3</v>
      </c>
      <c r="BG15" s="1">
        <v>4</v>
      </c>
      <c r="BH15" s="1">
        <v>6</v>
      </c>
      <c r="BI15" s="1">
        <v>3</v>
      </c>
      <c r="BJ15" s="1">
        <v>0</v>
      </c>
      <c r="BK15" s="1">
        <v>3</v>
      </c>
      <c r="BL15" s="1">
        <v>3</v>
      </c>
      <c r="BM15" s="1">
        <v>3</v>
      </c>
      <c r="BN15" s="1">
        <v>0</v>
      </c>
      <c r="BO15" s="1">
        <v>0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2</v>
      </c>
      <c r="BY15" s="1">
        <v>1</v>
      </c>
      <c r="BZ15" s="1">
        <v>0</v>
      </c>
      <c r="CA15" s="1">
        <v>0</v>
      </c>
      <c r="CB15" s="1">
        <v>2</v>
      </c>
      <c r="CC15" s="1">
        <v>2</v>
      </c>
      <c r="CD15" s="1">
        <v>0</v>
      </c>
      <c r="CE15" s="1">
        <v>0</v>
      </c>
      <c r="CF15" s="1">
        <v>0</v>
      </c>
      <c r="CG15" s="1">
        <v>1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1</v>
      </c>
      <c r="GO15" s="1">
        <v>1</v>
      </c>
      <c r="GP15" s="1">
        <v>1</v>
      </c>
      <c r="GQ15" s="1">
        <v>2</v>
      </c>
      <c r="GR15" s="1">
        <v>2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4</v>
      </c>
      <c r="GZ15" s="1">
        <v>2</v>
      </c>
      <c r="HA15" s="1">
        <v>0</v>
      </c>
      <c r="HB15" s="1">
        <v>0</v>
      </c>
      <c r="HC15" s="1">
        <v>2</v>
      </c>
      <c r="HD15" s="1">
        <v>3</v>
      </c>
      <c r="HE15" s="1">
        <v>0</v>
      </c>
      <c r="HF15" s="1">
        <v>1</v>
      </c>
      <c r="HG15" s="1">
        <v>1</v>
      </c>
      <c r="HH15" s="1">
        <v>0</v>
      </c>
      <c r="HI15" s="1">
        <v>15</v>
      </c>
      <c r="HJ15" s="1">
        <v>0</v>
      </c>
      <c r="HK15" s="1">
        <v>15</v>
      </c>
      <c r="HL15" s="1">
        <v>15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0</v>
      </c>
      <c r="IF15" s="1">
        <v>1</v>
      </c>
      <c r="IG15" s="1">
        <v>2</v>
      </c>
      <c r="IH15" s="1">
        <v>8</v>
      </c>
      <c r="II15" s="1">
        <v>8</v>
      </c>
      <c r="IJ15" s="1">
        <v>0</v>
      </c>
      <c r="IK15" s="1">
        <v>6</v>
      </c>
      <c r="IL15" s="1">
        <v>2</v>
      </c>
      <c r="IM15" s="1">
        <v>12</v>
      </c>
      <c r="IN15" s="1">
        <v>12</v>
      </c>
      <c r="IO15" s="1">
        <v>0</v>
      </c>
      <c r="IP15" s="1">
        <v>0</v>
      </c>
      <c r="IQ15" s="1">
        <v>4</v>
      </c>
      <c r="IR15" s="1">
        <v>4</v>
      </c>
      <c r="IS15" s="1">
        <v>4</v>
      </c>
      <c r="IT15" s="1">
        <v>4</v>
      </c>
      <c r="IU15" s="1">
        <v>4</v>
      </c>
      <c r="IV15" s="1">
        <v>4</v>
      </c>
      <c r="IW15" s="1">
        <v>0</v>
      </c>
      <c r="IX15" s="1">
        <v>4</v>
      </c>
      <c r="IY15" s="1">
        <v>0</v>
      </c>
      <c r="IZ15" s="1">
        <v>0</v>
      </c>
      <c r="JA15" s="1">
        <v>15</v>
      </c>
      <c r="JB15" s="1">
        <v>15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1</v>
      </c>
      <c r="JO15" s="1">
        <v>1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1</v>
      </c>
      <c r="KC15" s="1">
        <v>1</v>
      </c>
      <c r="KD15" s="1">
        <v>1</v>
      </c>
      <c r="KE15" s="1">
        <v>0</v>
      </c>
      <c r="KF15" s="1">
        <v>0</v>
      </c>
      <c r="KG15" s="1">
        <v>0</v>
      </c>
      <c r="KH15" s="1">
        <v>1</v>
      </c>
      <c r="KI15" s="1">
        <v>0</v>
      </c>
      <c r="KJ15" s="1">
        <v>0</v>
      </c>
      <c r="KK15" s="1">
        <v>0</v>
      </c>
      <c r="KL15" s="1">
        <v>5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2</v>
      </c>
      <c r="LS15" s="1">
        <v>2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1</v>
      </c>
      <c r="MQ15" s="1">
        <v>0</v>
      </c>
      <c r="MR15" s="1">
        <v>0</v>
      </c>
      <c r="MS15" s="1">
        <v>0</v>
      </c>
      <c r="MT15" s="1">
        <v>0</v>
      </c>
      <c r="MU15" s="1">
        <v>2</v>
      </c>
      <c r="MV15" s="1">
        <v>1</v>
      </c>
      <c r="MW15" s="1">
        <v>1</v>
      </c>
      <c r="MX15" s="1">
        <v>1</v>
      </c>
      <c r="MY15" s="1">
        <v>1</v>
      </c>
      <c r="MZ15" s="1">
        <v>1</v>
      </c>
      <c r="NA15" s="1">
        <v>1</v>
      </c>
      <c r="NB15" s="1">
        <v>1</v>
      </c>
      <c r="NC15" s="1">
        <v>2</v>
      </c>
      <c r="ND15" s="1">
        <v>1</v>
      </c>
      <c r="NE15" s="1">
        <v>0</v>
      </c>
      <c r="NF15" s="1">
        <v>1</v>
      </c>
      <c r="NG15" s="1">
        <v>1</v>
      </c>
      <c r="NH15" s="1">
        <v>2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1</v>
      </c>
      <c r="NO15" s="1">
        <v>1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1</v>
      </c>
    </row>
    <row r="16" spans="1:488">
      <c r="A16" s="1">
        <v>2005</v>
      </c>
      <c r="B16" s="1" t="s">
        <v>544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2</v>
      </c>
      <c r="L16" s="1">
        <v>2</v>
      </c>
      <c r="M16" s="1">
        <v>1</v>
      </c>
      <c r="N16" s="1">
        <v>0</v>
      </c>
      <c r="O16" s="1">
        <v>0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6</v>
      </c>
      <c r="BI16" s="1">
        <v>3</v>
      </c>
      <c r="BJ16" s="1">
        <v>0</v>
      </c>
      <c r="BK16" s="1">
        <v>3</v>
      </c>
      <c r="BL16" s="1">
        <v>3</v>
      </c>
      <c r="BM16" s="1">
        <v>3</v>
      </c>
      <c r="BN16" s="1">
        <v>0</v>
      </c>
      <c r="BO16" s="1">
        <v>0</v>
      </c>
      <c r="BP16" s="1">
        <v>2</v>
      </c>
      <c r="BQ16" s="1">
        <v>2</v>
      </c>
      <c r="BR16" s="1">
        <v>2</v>
      </c>
      <c r="BS16" s="1">
        <v>2</v>
      </c>
      <c r="BT16" s="1">
        <v>1</v>
      </c>
      <c r="BU16" s="1">
        <v>4</v>
      </c>
      <c r="BV16" s="1">
        <v>2</v>
      </c>
      <c r="BW16" s="1">
        <v>3</v>
      </c>
      <c r="BX16" s="1">
        <v>2</v>
      </c>
      <c r="BY16" s="1">
        <v>1</v>
      </c>
      <c r="BZ16" s="1">
        <v>1</v>
      </c>
      <c r="CA16" s="1">
        <v>0</v>
      </c>
      <c r="CB16" s="1">
        <v>2</v>
      </c>
      <c r="CC16" s="1">
        <v>2</v>
      </c>
      <c r="CD16" s="1">
        <v>1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1</v>
      </c>
      <c r="CR16" s="1">
        <v>30</v>
      </c>
      <c r="CS16" s="1">
        <v>30</v>
      </c>
      <c r="CT16" s="1">
        <v>30</v>
      </c>
      <c r="CU16" s="1">
        <v>30</v>
      </c>
      <c r="CV16" s="1">
        <v>30</v>
      </c>
      <c r="CW16" s="1">
        <v>30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1</v>
      </c>
      <c r="GQ16" s="1">
        <v>3</v>
      </c>
      <c r="GR16" s="1">
        <v>3</v>
      </c>
      <c r="GS16" s="1">
        <v>2</v>
      </c>
      <c r="GT16" s="1">
        <v>2</v>
      </c>
      <c r="GU16" s="1">
        <v>1</v>
      </c>
      <c r="GV16" s="1">
        <v>4</v>
      </c>
      <c r="GW16" s="1">
        <v>2</v>
      </c>
      <c r="GX16" s="1">
        <v>2</v>
      </c>
      <c r="GY16" s="1">
        <v>4</v>
      </c>
      <c r="GZ16" s="1">
        <v>2</v>
      </c>
      <c r="HA16" s="1">
        <v>1</v>
      </c>
      <c r="HB16" s="1">
        <v>1</v>
      </c>
      <c r="HC16" s="1">
        <v>2</v>
      </c>
      <c r="HD16" s="1">
        <v>3</v>
      </c>
      <c r="HE16" s="1">
        <v>0</v>
      </c>
      <c r="HF16" s="1">
        <v>1</v>
      </c>
      <c r="HG16" s="1">
        <v>1</v>
      </c>
      <c r="HH16" s="1">
        <v>0</v>
      </c>
      <c r="HI16" s="1">
        <v>15</v>
      </c>
      <c r="HJ16" s="1">
        <v>0</v>
      </c>
      <c r="HK16" s="1">
        <v>15</v>
      </c>
      <c r="HL16" s="1">
        <v>15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0</v>
      </c>
      <c r="IF16" s="1">
        <v>1</v>
      </c>
      <c r="IG16" s="1">
        <v>2</v>
      </c>
      <c r="IH16" s="1">
        <v>8</v>
      </c>
      <c r="II16" s="1">
        <v>8</v>
      </c>
      <c r="IJ16" s="1">
        <v>0</v>
      </c>
      <c r="IK16" s="1">
        <v>6</v>
      </c>
      <c r="IL16" s="1">
        <v>2</v>
      </c>
      <c r="IM16" s="1">
        <v>12</v>
      </c>
      <c r="IN16" s="1">
        <v>12</v>
      </c>
      <c r="IO16" s="1">
        <v>0</v>
      </c>
      <c r="IP16" s="1">
        <v>0</v>
      </c>
      <c r="IQ16" s="1">
        <v>4</v>
      </c>
      <c r="IR16" s="1">
        <v>4</v>
      </c>
      <c r="IS16" s="1">
        <v>4</v>
      </c>
      <c r="IT16" s="1">
        <v>4</v>
      </c>
      <c r="IU16" s="1">
        <v>4</v>
      </c>
      <c r="IV16" s="1">
        <v>4</v>
      </c>
      <c r="IW16" s="1">
        <v>0</v>
      </c>
      <c r="IX16" s="1">
        <v>4</v>
      </c>
      <c r="IY16" s="1">
        <v>0</v>
      </c>
      <c r="IZ16" s="1">
        <v>0</v>
      </c>
      <c r="JA16" s="1">
        <v>15</v>
      </c>
      <c r="JB16" s="1">
        <v>15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1</v>
      </c>
      <c r="JO16" s="1">
        <v>1</v>
      </c>
      <c r="JP16" s="1">
        <v>1</v>
      </c>
      <c r="JQ16" s="1">
        <v>0</v>
      </c>
      <c r="JR16" s="1">
        <v>0</v>
      </c>
      <c r="JS16" s="1">
        <v>1</v>
      </c>
      <c r="JT16" s="1">
        <v>1</v>
      </c>
      <c r="JU16" s="1">
        <v>1</v>
      </c>
      <c r="JV16" s="1">
        <v>1</v>
      </c>
      <c r="JW16" s="1">
        <v>1</v>
      </c>
      <c r="JX16" s="1">
        <v>1</v>
      </c>
      <c r="JY16" s="1">
        <v>1</v>
      </c>
      <c r="JZ16" s="1">
        <v>1</v>
      </c>
      <c r="KA16" s="1">
        <v>1</v>
      </c>
      <c r="KB16" s="1">
        <v>1</v>
      </c>
      <c r="KC16" s="1">
        <v>1</v>
      </c>
      <c r="KD16" s="1">
        <v>1</v>
      </c>
      <c r="KE16" s="1">
        <v>0</v>
      </c>
      <c r="KF16" s="1">
        <v>1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3</v>
      </c>
      <c r="KM16" s="1">
        <v>3</v>
      </c>
      <c r="KN16" s="1">
        <v>1</v>
      </c>
      <c r="KO16" s="1">
        <v>3</v>
      </c>
      <c r="KP16" s="1">
        <v>3</v>
      </c>
      <c r="KQ16" s="1">
        <v>3</v>
      </c>
      <c r="KR16" s="1">
        <v>0</v>
      </c>
      <c r="KS16" s="1">
        <v>1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1</v>
      </c>
      <c r="LR16" s="1">
        <v>0</v>
      </c>
      <c r="LS16" s="1">
        <v>1</v>
      </c>
      <c r="LT16" s="1">
        <v>0</v>
      </c>
      <c r="LU16" s="1">
        <v>0</v>
      </c>
      <c r="LV16" s="1">
        <v>0</v>
      </c>
      <c r="LW16" s="1">
        <v>1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1</v>
      </c>
      <c r="ME16" s="1">
        <v>0</v>
      </c>
      <c r="MF16" s="1">
        <v>0</v>
      </c>
      <c r="MG16" s="1">
        <v>0</v>
      </c>
      <c r="MH16" s="1">
        <v>1</v>
      </c>
      <c r="MI16" s="1">
        <v>1</v>
      </c>
      <c r="MJ16" s="1">
        <v>1</v>
      </c>
      <c r="MK16" s="1">
        <v>1</v>
      </c>
      <c r="ML16" s="1">
        <v>1</v>
      </c>
      <c r="MM16" s="1">
        <v>0</v>
      </c>
      <c r="MN16" s="1">
        <v>0</v>
      </c>
      <c r="MO16" s="1">
        <v>0</v>
      </c>
      <c r="MP16" s="1">
        <v>1</v>
      </c>
      <c r="MQ16" s="1">
        <v>0</v>
      </c>
      <c r="MR16" s="1">
        <v>1</v>
      </c>
      <c r="MS16" s="1">
        <v>0</v>
      </c>
      <c r="MT16" s="1">
        <v>1</v>
      </c>
      <c r="MU16" s="1">
        <v>8</v>
      </c>
      <c r="MV16" s="1">
        <v>8</v>
      </c>
      <c r="MW16" s="1">
        <v>8</v>
      </c>
      <c r="MX16" s="1">
        <v>8</v>
      </c>
      <c r="MY16" s="1">
        <v>7</v>
      </c>
      <c r="MZ16" s="1">
        <v>8</v>
      </c>
      <c r="NA16" s="1">
        <v>8</v>
      </c>
      <c r="NB16" s="1">
        <v>12</v>
      </c>
      <c r="NC16" s="1">
        <v>14</v>
      </c>
      <c r="ND16" s="1">
        <v>8</v>
      </c>
      <c r="NE16" s="1">
        <v>2</v>
      </c>
      <c r="NF16" s="1">
        <v>10</v>
      </c>
      <c r="NG16" s="1">
        <v>10</v>
      </c>
      <c r="NH16" s="1">
        <v>8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1</v>
      </c>
      <c r="NO16" s="1">
        <v>1</v>
      </c>
      <c r="NP16" s="1">
        <v>1</v>
      </c>
      <c r="NQ16" s="1">
        <v>1</v>
      </c>
      <c r="NR16" s="1">
        <v>1</v>
      </c>
      <c r="NS16" s="1">
        <v>1</v>
      </c>
      <c r="NT16" s="1">
        <v>3</v>
      </c>
      <c r="NU16" s="1">
        <v>1</v>
      </c>
      <c r="NV16" s="1">
        <v>1</v>
      </c>
      <c r="NW16" s="1">
        <v>1</v>
      </c>
      <c r="NX16" s="1">
        <v>1</v>
      </c>
      <c r="NY16" s="1">
        <v>1</v>
      </c>
      <c r="NZ16" s="1">
        <v>1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1</v>
      </c>
    </row>
    <row r="17" spans="1:488">
      <c r="A17" s="1">
        <v>2005</v>
      </c>
      <c r="B17" s="1" t="s">
        <v>545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4</v>
      </c>
      <c r="BC17" s="1">
        <v>4</v>
      </c>
      <c r="BD17" s="1">
        <v>3</v>
      </c>
      <c r="BE17" s="1">
        <v>4</v>
      </c>
      <c r="BF17" s="1">
        <v>4</v>
      </c>
      <c r="BG17" s="1">
        <v>4</v>
      </c>
      <c r="BH17" s="1">
        <v>7</v>
      </c>
      <c r="BI17" s="1">
        <v>4</v>
      </c>
      <c r="BJ17" s="1">
        <v>0</v>
      </c>
      <c r="BK17" s="1">
        <v>4</v>
      </c>
      <c r="BL17" s="1">
        <v>0</v>
      </c>
      <c r="BM17" s="1">
        <v>4</v>
      </c>
      <c r="BN17" s="1">
        <v>0</v>
      </c>
      <c r="BO17" s="1">
        <v>0</v>
      </c>
      <c r="BP17" s="1">
        <v>0</v>
      </c>
      <c r="BQ17" s="1">
        <v>0</v>
      </c>
      <c r="BR17" s="1">
        <v>2</v>
      </c>
      <c r="BS17" s="1">
        <v>2</v>
      </c>
      <c r="BT17" s="1">
        <v>1</v>
      </c>
      <c r="BU17" s="1">
        <v>4</v>
      </c>
      <c r="BV17" s="1">
        <v>2</v>
      </c>
      <c r="BW17" s="1">
        <v>3</v>
      </c>
      <c r="BX17" s="1">
        <v>2</v>
      </c>
      <c r="BY17" s="1">
        <v>1</v>
      </c>
      <c r="BZ17" s="1">
        <v>1</v>
      </c>
      <c r="CA17" s="1">
        <v>0</v>
      </c>
      <c r="CB17" s="1">
        <v>2</v>
      </c>
      <c r="CC17" s="1">
        <v>1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0</v>
      </c>
      <c r="CR17" s="1">
        <v>1</v>
      </c>
      <c r="CS17" s="1">
        <v>1</v>
      </c>
      <c r="CT17" s="1">
        <v>1</v>
      </c>
      <c r="CU17" s="1">
        <v>1</v>
      </c>
      <c r="CV17" s="1">
        <v>20</v>
      </c>
      <c r="CW17" s="1">
        <v>20</v>
      </c>
      <c r="CX17" s="1">
        <v>30</v>
      </c>
      <c r="CY17" s="1">
        <v>30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</v>
      </c>
      <c r="GP17" s="1">
        <v>1</v>
      </c>
      <c r="GQ17" s="1">
        <v>0</v>
      </c>
      <c r="GR17" s="1">
        <v>0</v>
      </c>
      <c r="GS17" s="1">
        <v>1</v>
      </c>
      <c r="GT17" s="1">
        <v>1</v>
      </c>
      <c r="GU17" s="1">
        <v>0</v>
      </c>
      <c r="GV17" s="1">
        <v>3</v>
      </c>
      <c r="GW17" s="1">
        <v>1</v>
      </c>
      <c r="GX17" s="1">
        <v>1</v>
      </c>
      <c r="GY17" s="1">
        <v>2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0</v>
      </c>
      <c r="HG17" s="1">
        <v>1</v>
      </c>
      <c r="HH17" s="1">
        <v>15</v>
      </c>
      <c r="HI17" s="1">
        <v>0</v>
      </c>
      <c r="HJ17" s="1">
        <v>0</v>
      </c>
      <c r="HK17" s="1">
        <v>15</v>
      </c>
      <c r="HL17" s="1">
        <v>15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2</v>
      </c>
      <c r="HZ17" s="1">
        <v>2</v>
      </c>
      <c r="IA17" s="1">
        <v>2</v>
      </c>
      <c r="IB17" s="1">
        <v>2</v>
      </c>
      <c r="IC17" s="1">
        <v>2</v>
      </c>
      <c r="ID17" s="1">
        <v>2</v>
      </c>
      <c r="IE17" s="1">
        <v>0</v>
      </c>
      <c r="IF17" s="1">
        <v>2</v>
      </c>
      <c r="IG17" s="1">
        <v>0</v>
      </c>
      <c r="IH17" s="1">
        <v>9</v>
      </c>
      <c r="II17" s="1">
        <v>9</v>
      </c>
      <c r="IJ17" s="1">
        <v>0</v>
      </c>
      <c r="IK17" s="1">
        <v>5</v>
      </c>
      <c r="IL17" s="1">
        <v>0</v>
      </c>
      <c r="IM17" s="1">
        <v>12</v>
      </c>
      <c r="IN17" s="1">
        <v>12</v>
      </c>
      <c r="IO17" s="1">
        <v>0</v>
      </c>
      <c r="IP17" s="1">
        <v>0</v>
      </c>
      <c r="IQ17" s="1">
        <v>3</v>
      </c>
      <c r="IR17" s="1">
        <v>3</v>
      </c>
      <c r="IS17" s="1">
        <v>3</v>
      </c>
      <c r="IT17" s="1">
        <v>3</v>
      </c>
      <c r="IU17" s="1">
        <v>3</v>
      </c>
      <c r="IV17" s="1">
        <v>3</v>
      </c>
      <c r="IW17" s="1">
        <v>0</v>
      </c>
      <c r="IX17" s="1">
        <v>3</v>
      </c>
      <c r="IY17" s="1">
        <v>0</v>
      </c>
      <c r="IZ17" s="1">
        <v>0</v>
      </c>
      <c r="JA17" s="1">
        <v>15</v>
      </c>
      <c r="JB17" s="1">
        <v>15</v>
      </c>
      <c r="JC17" s="1">
        <v>2</v>
      </c>
      <c r="JD17" s="1">
        <v>0</v>
      </c>
      <c r="JE17" s="1">
        <v>1</v>
      </c>
      <c r="JF17" s="1">
        <v>13</v>
      </c>
      <c r="JG17" s="1">
        <v>1</v>
      </c>
      <c r="JH17" s="1">
        <v>3</v>
      </c>
      <c r="JI17" s="1">
        <v>0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1</v>
      </c>
      <c r="JP17" s="1">
        <v>0</v>
      </c>
      <c r="JQ17" s="1">
        <v>0</v>
      </c>
      <c r="JR17" s="1">
        <v>0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0</v>
      </c>
      <c r="JY17" s="1">
        <v>1</v>
      </c>
      <c r="JZ17" s="1">
        <v>1</v>
      </c>
      <c r="KA17" s="1">
        <v>1</v>
      </c>
      <c r="KB17" s="1">
        <v>0</v>
      </c>
      <c r="KC17" s="1">
        <v>1</v>
      </c>
      <c r="KD17" s="1">
        <v>1</v>
      </c>
      <c r="KE17" s="1">
        <v>0</v>
      </c>
      <c r="KF17" s="1">
        <v>5</v>
      </c>
      <c r="KG17" s="1">
        <v>5</v>
      </c>
      <c r="KH17" s="1">
        <v>0</v>
      </c>
      <c r="KI17" s="1">
        <v>0</v>
      </c>
      <c r="KJ17" s="1">
        <v>0</v>
      </c>
      <c r="KK17" s="1">
        <v>0</v>
      </c>
      <c r="KL17" s="1">
        <v>3</v>
      </c>
      <c r="KM17" s="1">
        <v>3</v>
      </c>
      <c r="KN17" s="1">
        <v>1</v>
      </c>
      <c r="KO17" s="1">
        <v>3</v>
      </c>
      <c r="KP17" s="1">
        <v>3</v>
      </c>
      <c r="KQ17" s="1">
        <v>3</v>
      </c>
      <c r="KR17" s="1">
        <v>1</v>
      </c>
      <c r="KS17" s="1">
        <v>1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4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1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1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1</v>
      </c>
      <c r="MF17" s="1">
        <v>1</v>
      </c>
      <c r="MG17" s="1">
        <v>1</v>
      </c>
      <c r="MH17" s="1">
        <v>1</v>
      </c>
      <c r="MI17" s="1">
        <v>1</v>
      </c>
      <c r="MJ17" s="1">
        <v>1</v>
      </c>
      <c r="MK17" s="1">
        <v>1</v>
      </c>
      <c r="ML17" s="1">
        <v>1</v>
      </c>
      <c r="MM17" s="1">
        <v>0</v>
      </c>
      <c r="MN17" s="1">
        <v>1</v>
      </c>
      <c r="MO17" s="1">
        <v>0</v>
      </c>
      <c r="MP17" s="1">
        <v>0</v>
      </c>
      <c r="MQ17" s="1">
        <v>0</v>
      </c>
      <c r="MR17" s="1">
        <v>3</v>
      </c>
      <c r="MS17" s="1">
        <v>0</v>
      </c>
      <c r="MT17" s="1">
        <v>1</v>
      </c>
      <c r="MU17" s="1">
        <v>0</v>
      </c>
      <c r="MV17" s="1">
        <v>0</v>
      </c>
      <c r="MW17" s="1">
        <v>5</v>
      </c>
      <c r="MX17" s="1">
        <v>5</v>
      </c>
      <c r="MY17" s="1">
        <v>4</v>
      </c>
      <c r="MZ17" s="1">
        <v>5</v>
      </c>
      <c r="NA17" s="1">
        <v>5</v>
      </c>
      <c r="NB17" s="1">
        <v>9</v>
      </c>
      <c r="NC17" s="1">
        <v>11</v>
      </c>
      <c r="ND17" s="1">
        <v>6</v>
      </c>
      <c r="NE17" s="1">
        <v>2</v>
      </c>
      <c r="NF17" s="1">
        <v>6</v>
      </c>
      <c r="NG17" s="1">
        <v>0</v>
      </c>
      <c r="NH17" s="1">
        <v>6</v>
      </c>
      <c r="NI17" s="1">
        <v>0</v>
      </c>
      <c r="NJ17" s="1">
        <v>0</v>
      </c>
      <c r="NK17" s="1">
        <v>1</v>
      </c>
      <c r="NL17" s="1">
        <v>1</v>
      </c>
      <c r="NM17" s="1">
        <v>1</v>
      </c>
      <c r="NN17" s="1">
        <v>1</v>
      </c>
      <c r="NO17" s="1">
        <v>1</v>
      </c>
      <c r="NP17" s="1">
        <v>0</v>
      </c>
      <c r="NQ17" s="1">
        <v>0</v>
      </c>
      <c r="NR17" s="1">
        <v>1</v>
      </c>
      <c r="NS17" s="1">
        <v>1</v>
      </c>
      <c r="NT17" s="1">
        <v>3</v>
      </c>
      <c r="NU17" s="1">
        <v>1</v>
      </c>
      <c r="NV17" s="1">
        <v>1</v>
      </c>
      <c r="NW17" s="1">
        <v>1</v>
      </c>
      <c r="NX17" s="1">
        <v>1</v>
      </c>
      <c r="NY17" s="1">
        <v>1</v>
      </c>
      <c r="NZ17" s="1">
        <v>1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1</v>
      </c>
    </row>
    <row r="18" spans="1:488">
      <c r="A18" s="1">
        <v>2005</v>
      </c>
      <c r="B18" s="1" t="s">
        <v>546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>
        <v>0</v>
      </c>
      <c r="AZ18" s="1">
        <v>5</v>
      </c>
      <c r="BA18" s="1">
        <v>5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5</v>
      </c>
      <c r="BH18" s="1">
        <v>9</v>
      </c>
      <c r="BI18" s="1">
        <v>5</v>
      </c>
      <c r="BJ18" s="1">
        <v>0</v>
      </c>
      <c r="BK18" s="1">
        <v>3</v>
      </c>
      <c r="BL18" s="1">
        <v>5</v>
      </c>
      <c r="BM18" s="1">
        <v>5</v>
      </c>
      <c r="BN18" s="1">
        <v>0</v>
      </c>
      <c r="BO18" s="1">
        <v>0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0</v>
      </c>
      <c r="BV18" s="1">
        <v>0</v>
      </c>
      <c r="BW18" s="1">
        <v>1</v>
      </c>
      <c r="BX18" s="1">
        <v>2</v>
      </c>
      <c r="BY18" s="1">
        <v>1</v>
      </c>
      <c r="BZ18" s="1">
        <v>1</v>
      </c>
      <c r="CA18" s="1">
        <v>0</v>
      </c>
      <c r="CB18" s="1">
        <v>0</v>
      </c>
      <c r="CC18" s="1">
        <v>1</v>
      </c>
      <c r="CD18" s="1">
        <v>0</v>
      </c>
      <c r="CE18" s="1">
        <v>0</v>
      </c>
      <c r="CF18" s="1">
        <v>0</v>
      </c>
      <c r="CG18" s="1">
        <v>1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1</v>
      </c>
      <c r="GO18" s="1">
        <v>1</v>
      </c>
      <c r="GP18" s="1">
        <v>1</v>
      </c>
      <c r="GQ18" s="1">
        <v>2</v>
      </c>
      <c r="GR18" s="1">
        <v>2</v>
      </c>
      <c r="GS18" s="1">
        <v>2</v>
      </c>
      <c r="GT18" s="1">
        <v>2</v>
      </c>
      <c r="GU18" s="1">
        <v>2</v>
      </c>
      <c r="GV18" s="1">
        <v>1</v>
      </c>
      <c r="GW18" s="1">
        <v>1</v>
      </c>
      <c r="GX18" s="1">
        <v>2</v>
      </c>
      <c r="GY18" s="1">
        <v>4</v>
      </c>
      <c r="GZ18" s="1">
        <v>2</v>
      </c>
      <c r="HA18" s="1">
        <v>1</v>
      </c>
      <c r="HB18" s="1">
        <v>0</v>
      </c>
      <c r="HC18" s="1">
        <v>1</v>
      </c>
      <c r="HD18" s="1">
        <v>2</v>
      </c>
      <c r="HE18" s="1">
        <v>0</v>
      </c>
      <c r="HF18" s="1">
        <v>1</v>
      </c>
      <c r="HG18" s="1">
        <v>1</v>
      </c>
      <c r="HH18" s="1">
        <v>0</v>
      </c>
      <c r="HI18" s="1">
        <v>10</v>
      </c>
      <c r="HJ18" s="1">
        <v>0</v>
      </c>
      <c r="HK18" s="1">
        <v>10</v>
      </c>
      <c r="HL18" s="1">
        <v>10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0</v>
      </c>
      <c r="IF18" s="1">
        <v>1</v>
      </c>
      <c r="IG18" s="1">
        <v>2</v>
      </c>
      <c r="IH18" s="1">
        <v>16</v>
      </c>
      <c r="II18" s="1">
        <v>17</v>
      </c>
      <c r="IJ18" s="1">
        <v>0</v>
      </c>
      <c r="IK18" s="1">
        <v>6</v>
      </c>
      <c r="IL18" s="1">
        <v>1</v>
      </c>
      <c r="IM18" s="1">
        <v>4</v>
      </c>
      <c r="IN18" s="1">
        <v>4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10</v>
      </c>
      <c r="JB18" s="1">
        <v>10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1</v>
      </c>
      <c r="JO18" s="1">
        <v>1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1</v>
      </c>
      <c r="KC18" s="1">
        <v>1</v>
      </c>
      <c r="KD18" s="1">
        <v>1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7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1</v>
      </c>
      <c r="LS18" s="1">
        <v>1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1</v>
      </c>
      <c r="MQ18" s="1">
        <v>0</v>
      </c>
      <c r="MR18" s="1">
        <v>0</v>
      </c>
      <c r="MS18" s="1">
        <v>0</v>
      </c>
      <c r="MT18" s="1">
        <v>0</v>
      </c>
      <c r="MU18" s="1">
        <v>1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1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1</v>
      </c>
      <c r="NO18" s="1">
        <v>1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1</v>
      </c>
    </row>
    <row r="19" spans="1:488">
      <c r="A19" s="1">
        <v>2005</v>
      </c>
      <c r="B19" s="1" t="s">
        <v>547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2</v>
      </c>
      <c r="L19" s="1">
        <v>2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</v>
      </c>
      <c r="BA19" s="1">
        <v>5</v>
      </c>
      <c r="BB19" s="1">
        <v>3</v>
      </c>
      <c r="BC19" s="1">
        <v>3</v>
      </c>
      <c r="BD19" s="1">
        <v>3</v>
      </c>
      <c r="BE19" s="1">
        <v>2</v>
      </c>
      <c r="BF19" s="1">
        <v>2</v>
      </c>
      <c r="BG19" s="1">
        <v>3</v>
      </c>
      <c r="BH19" s="1">
        <v>9</v>
      </c>
      <c r="BI19" s="1">
        <v>5</v>
      </c>
      <c r="BJ19" s="1">
        <v>1</v>
      </c>
      <c r="BK19" s="1">
        <v>2</v>
      </c>
      <c r="BL19" s="1">
        <v>5</v>
      </c>
      <c r="BM19" s="1">
        <v>5</v>
      </c>
      <c r="BN19" s="1">
        <v>0</v>
      </c>
      <c r="BO19" s="1">
        <v>0</v>
      </c>
      <c r="BP19" s="1">
        <v>2</v>
      </c>
      <c r="BQ19" s="1">
        <v>2</v>
      </c>
      <c r="BR19" s="1">
        <v>2</v>
      </c>
      <c r="BS19" s="1">
        <v>2</v>
      </c>
      <c r="BT19" s="1">
        <v>1</v>
      </c>
      <c r="BU19" s="1">
        <v>4</v>
      </c>
      <c r="BV19" s="1">
        <v>2</v>
      </c>
      <c r="BW19" s="1">
        <v>3</v>
      </c>
      <c r="BX19" s="1">
        <v>2</v>
      </c>
      <c r="BY19" s="1">
        <v>1</v>
      </c>
      <c r="BZ19" s="1">
        <v>1</v>
      </c>
      <c r="CA19" s="1">
        <v>0</v>
      </c>
      <c r="CB19" s="1">
        <v>2</v>
      </c>
      <c r="CC19" s="1">
        <v>2</v>
      </c>
      <c r="CD19" s="1">
        <v>1</v>
      </c>
      <c r="CE19" s="1">
        <v>0</v>
      </c>
      <c r="CF19" s="1">
        <v>0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53</v>
      </c>
      <c r="CS19" s="1">
        <v>53</v>
      </c>
      <c r="CT19" s="1">
        <v>53</v>
      </c>
      <c r="CU19" s="1">
        <v>53</v>
      </c>
      <c r="CV19" s="1">
        <v>53</v>
      </c>
      <c r="CW19" s="1">
        <v>53</v>
      </c>
      <c r="CX19" s="1">
        <v>53</v>
      </c>
      <c r="CY19" s="1">
        <v>53</v>
      </c>
      <c r="CZ19" s="1">
        <v>53</v>
      </c>
      <c r="DA19" s="1">
        <v>53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1</v>
      </c>
      <c r="GO19" s="1">
        <v>1</v>
      </c>
      <c r="GP19" s="1">
        <v>1</v>
      </c>
      <c r="GQ19" s="1">
        <v>2</v>
      </c>
      <c r="GR19" s="1">
        <v>2</v>
      </c>
      <c r="GS19" s="1">
        <v>2</v>
      </c>
      <c r="GT19" s="1">
        <v>2</v>
      </c>
      <c r="GU19" s="1">
        <v>2</v>
      </c>
      <c r="GV19" s="1">
        <v>1</v>
      </c>
      <c r="GW19" s="1">
        <v>1</v>
      </c>
      <c r="GX19" s="1">
        <v>2</v>
      </c>
      <c r="GY19" s="1">
        <v>4</v>
      </c>
      <c r="GZ19" s="1">
        <v>2</v>
      </c>
      <c r="HA19" s="1">
        <v>1</v>
      </c>
      <c r="HB19" s="1">
        <v>0</v>
      </c>
      <c r="HC19" s="1">
        <v>1</v>
      </c>
      <c r="HD19" s="1">
        <v>2</v>
      </c>
      <c r="HE19" s="1">
        <v>0</v>
      </c>
      <c r="HF19" s="1">
        <v>1</v>
      </c>
      <c r="HG19" s="1">
        <v>1</v>
      </c>
      <c r="HH19" s="1">
        <v>0</v>
      </c>
      <c r="HI19" s="1">
        <v>10</v>
      </c>
      <c r="HJ19" s="1">
        <v>0</v>
      </c>
      <c r="HK19" s="1">
        <v>10</v>
      </c>
      <c r="HL19" s="1">
        <v>10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0</v>
      </c>
      <c r="IF19" s="1">
        <v>1</v>
      </c>
      <c r="IG19" s="1">
        <v>2</v>
      </c>
      <c r="IH19" s="1">
        <v>16</v>
      </c>
      <c r="II19" s="1">
        <v>16</v>
      </c>
      <c r="IJ19" s="1">
        <v>0</v>
      </c>
      <c r="IK19" s="1">
        <v>6</v>
      </c>
      <c r="IL19" s="1">
        <v>1</v>
      </c>
      <c r="IM19" s="1">
        <v>4</v>
      </c>
      <c r="IN19" s="1">
        <v>4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10</v>
      </c>
      <c r="JB19" s="1">
        <v>10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1</v>
      </c>
      <c r="JO19" s="1">
        <v>1</v>
      </c>
      <c r="JP19" s="1">
        <v>1</v>
      </c>
      <c r="JQ19" s="1">
        <v>0</v>
      </c>
      <c r="JR19" s="1">
        <v>0</v>
      </c>
      <c r="JS19" s="1">
        <v>1</v>
      </c>
      <c r="JT19" s="1">
        <v>1</v>
      </c>
      <c r="JU19" s="1">
        <v>1</v>
      </c>
      <c r="JV19" s="1">
        <v>1</v>
      </c>
      <c r="JW19" s="1">
        <v>1</v>
      </c>
      <c r="JX19" s="1">
        <v>1</v>
      </c>
      <c r="JY19" s="1">
        <v>1</v>
      </c>
      <c r="JZ19" s="1">
        <v>1</v>
      </c>
      <c r="KA19" s="1">
        <v>1</v>
      </c>
      <c r="KB19" s="1">
        <v>1</v>
      </c>
      <c r="KC19" s="1">
        <v>1</v>
      </c>
      <c r="KD19" s="1">
        <v>1</v>
      </c>
      <c r="KE19" s="1">
        <v>0</v>
      </c>
      <c r="KF19" s="1">
        <v>1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5</v>
      </c>
      <c r="KM19" s="1">
        <v>5</v>
      </c>
      <c r="KN19" s="1">
        <v>1</v>
      </c>
      <c r="KO19" s="1">
        <v>4</v>
      </c>
      <c r="KP19" s="1">
        <v>4</v>
      </c>
      <c r="KQ19" s="1">
        <v>4</v>
      </c>
      <c r="KR19" s="1">
        <v>0</v>
      </c>
      <c r="KS19" s="1">
        <v>1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1</v>
      </c>
      <c r="LR19" s="1">
        <v>0</v>
      </c>
      <c r="LS19" s="1">
        <v>1</v>
      </c>
      <c r="LT19" s="1">
        <v>0</v>
      </c>
      <c r="LU19" s="1">
        <v>0</v>
      </c>
      <c r="LV19" s="1">
        <v>0</v>
      </c>
      <c r="LW19" s="1">
        <v>2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1</v>
      </c>
      <c r="ME19" s="1">
        <v>0</v>
      </c>
      <c r="MF19" s="1">
        <v>0</v>
      </c>
      <c r="MG19" s="1">
        <v>0</v>
      </c>
      <c r="MH19" s="1">
        <v>1</v>
      </c>
      <c r="MI19" s="1">
        <v>1</v>
      </c>
      <c r="MJ19" s="1">
        <v>1</v>
      </c>
      <c r="MK19" s="1">
        <v>1</v>
      </c>
      <c r="ML19" s="1">
        <v>1</v>
      </c>
      <c r="MM19" s="1">
        <v>0</v>
      </c>
      <c r="MN19" s="1">
        <v>1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3</v>
      </c>
      <c r="NU19" s="1">
        <v>1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1</v>
      </c>
    </row>
    <row r="20" spans="1:488">
      <c r="A20" s="1">
        <v>2005</v>
      </c>
      <c r="B20" s="1" t="s">
        <v>548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2</v>
      </c>
      <c r="L20" s="1">
        <v>2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2</v>
      </c>
      <c r="BC20" s="1">
        <v>2</v>
      </c>
      <c r="BD20" s="1">
        <v>3</v>
      </c>
      <c r="BE20" s="1">
        <v>2</v>
      </c>
      <c r="BF20" s="1">
        <v>2</v>
      </c>
      <c r="BG20" s="1">
        <v>3</v>
      </c>
      <c r="BH20" s="1">
        <v>9</v>
      </c>
      <c r="BI20" s="1">
        <v>5</v>
      </c>
      <c r="BJ20" s="1">
        <v>0</v>
      </c>
      <c r="BK20" s="1">
        <v>2</v>
      </c>
      <c r="BL20" s="1">
        <v>0</v>
      </c>
      <c r="BM20" s="1">
        <v>5</v>
      </c>
      <c r="BN20" s="1">
        <v>0</v>
      </c>
      <c r="BO20" s="1">
        <v>0</v>
      </c>
      <c r="BP20" s="1">
        <v>0</v>
      </c>
      <c r="BQ20" s="1">
        <v>0</v>
      </c>
      <c r="BR20" s="1">
        <v>2</v>
      </c>
      <c r="BS20" s="1">
        <v>2</v>
      </c>
      <c r="BT20" s="1">
        <v>1</v>
      </c>
      <c r="BU20" s="1">
        <v>4</v>
      </c>
      <c r="BV20" s="1">
        <v>2</v>
      </c>
      <c r="BW20" s="1">
        <v>3</v>
      </c>
      <c r="BX20" s="1">
        <v>2</v>
      </c>
      <c r="BY20" s="1">
        <v>1</v>
      </c>
      <c r="BZ20" s="1">
        <v>1</v>
      </c>
      <c r="CA20" s="1">
        <v>0</v>
      </c>
      <c r="CB20" s="1">
        <v>2</v>
      </c>
      <c r="CC20" s="1">
        <v>1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0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37</v>
      </c>
      <c r="CY20" s="1">
        <v>37</v>
      </c>
      <c r="CZ20" s="1">
        <v>53</v>
      </c>
      <c r="DA20" s="1">
        <v>53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1</v>
      </c>
      <c r="GP20" s="1">
        <v>1</v>
      </c>
      <c r="GQ20" s="1">
        <v>0</v>
      </c>
      <c r="GR20" s="1">
        <v>0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2</v>
      </c>
      <c r="GZ20" s="1">
        <v>1</v>
      </c>
      <c r="HA20" s="1">
        <v>0</v>
      </c>
      <c r="HB20" s="1">
        <v>0</v>
      </c>
      <c r="HC20" s="1">
        <v>1</v>
      </c>
      <c r="HD20" s="1">
        <v>0</v>
      </c>
      <c r="HE20" s="1">
        <v>1</v>
      </c>
      <c r="HF20" s="1">
        <v>0</v>
      </c>
      <c r="HG20" s="1">
        <v>1</v>
      </c>
      <c r="HH20" s="1">
        <v>10</v>
      </c>
      <c r="HI20" s="1">
        <v>0</v>
      </c>
      <c r="HJ20" s="1">
        <v>0</v>
      </c>
      <c r="HK20" s="1">
        <v>10</v>
      </c>
      <c r="HL20" s="1">
        <v>10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0</v>
      </c>
      <c r="IF20" s="1">
        <v>1</v>
      </c>
      <c r="IG20" s="1">
        <v>0</v>
      </c>
      <c r="IH20" s="1">
        <v>17</v>
      </c>
      <c r="II20" s="1">
        <v>17</v>
      </c>
      <c r="IJ20" s="1">
        <v>0</v>
      </c>
      <c r="IK20" s="1">
        <v>6</v>
      </c>
      <c r="IL20" s="1">
        <v>0</v>
      </c>
      <c r="IM20" s="1">
        <v>4</v>
      </c>
      <c r="IN20" s="1">
        <v>4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10</v>
      </c>
      <c r="JB20" s="1">
        <v>10</v>
      </c>
      <c r="JC20" s="1">
        <v>2</v>
      </c>
      <c r="JD20" s="1">
        <v>0</v>
      </c>
      <c r="JE20" s="1">
        <v>1</v>
      </c>
      <c r="JF20" s="1">
        <v>6</v>
      </c>
      <c r="JG20" s="1">
        <v>1</v>
      </c>
      <c r="JH20" s="1">
        <v>3</v>
      </c>
      <c r="JI20" s="1">
        <v>0</v>
      </c>
      <c r="JJ20" s="1">
        <v>0</v>
      </c>
      <c r="JK20" s="1">
        <v>0</v>
      </c>
      <c r="JL20" s="1">
        <v>0</v>
      </c>
      <c r="JM20" s="1">
        <v>1</v>
      </c>
      <c r="JN20" s="1">
        <v>1</v>
      </c>
      <c r="JO20" s="1">
        <v>1</v>
      </c>
      <c r="JP20" s="1">
        <v>0</v>
      </c>
      <c r="JQ20" s="1">
        <v>0</v>
      </c>
      <c r="JR20" s="1">
        <v>0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0</v>
      </c>
      <c r="JY20" s="1">
        <v>1</v>
      </c>
      <c r="JZ20" s="1">
        <v>1</v>
      </c>
      <c r="KA20" s="1">
        <v>1</v>
      </c>
      <c r="KB20" s="1">
        <v>0</v>
      </c>
      <c r="KC20" s="1">
        <v>1</v>
      </c>
      <c r="KD20" s="1">
        <v>1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5</v>
      </c>
      <c r="KM20" s="1">
        <v>5</v>
      </c>
      <c r="KN20" s="1">
        <v>1</v>
      </c>
      <c r="KO20" s="1">
        <v>2</v>
      </c>
      <c r="KP20" s="1">
        <v>2</v>
      </c>
      <c r="KQ20" s="1">
        <v>2</v>
      </c>
      <c r="KR20" s="1">
        <v>1</v>
      </c>
      <c r="KS20" s="1">
        <v>1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2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3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1</v>
      </c>
      <c r="MF20" s="1">
        <v>1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1</v>
      </c>
      <c r="MM20" s="1">
        <v>0</v>
      </c>
      <c r="MN20" s="1">
        <v>2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1</v>
      </c>
      <c r="NP20" s="1">
        <v>0</v>
      </c>
      <c r="NQ20" s="1">
        <v>0</v>
      </c>
      <c r="NR20" s="1">
        <v>1</v>
      </c>
      <c r="NS20" s="1">
        <v>1</v>
      </c>
      <c r="NT20" s="1">
        <v>3</v>
      </c>
      <c r="NU20" s="1">
        <v>1</v>
      </c>
      <c r="NV20" s="1">
        <v>1</v>
      </c>
      <c r="NW20" s="1">
        <v>1</v>
      </c>
      <c r="NX20" s="1">
        <v>1</v>
      </c>
      <c r="NY20" s="1">
        <v>1</v>
      </c>
      <c r="NZ20" s="1">
        <v>1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1</v>
      </c>
    </row>
    <row r="21" spans="1:488">
      <c r="A21" s="1">
        <v>2005</v>
      </c>
      <c r="B21" s="1" t="s">
        <v>549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3</v>
      </c>
      <c r="BA21" s="1">
        <v>3</v>
      </c>
      <c r="BB21" s="1">
        <v>3</v>
      </c>
      <c r="BC21" s="1">
        <v>3</v>
      </c>
      <c r="BD21" s="1">
        <v>3</v>
      </c>
      <c r="BE21" s="1">
        <v>3</v>
      </c>
      <c r="BF21" s="1">
        <v>3</v>
      </c>
      <c r="BG21" s="1">
        <v>4</v>
      </c>
      <c r="BH21" s="1">
        <v>6</v>
      </c>
      <c r="BI21" s="1">
        <v>3</v>
      </c>
      <c r="BJ21" s="1">
        <v>0</v>
      </c>
      <c r="BK21" s="1">
        <v>3</v>
      </c>
      <c r="BL21" s="1">
        <v>3</v>
      </c>
      <c r="BM21" s="1">
        <v>3</v>
      </c>
      <c r="BN21" s="1">
        <v>0</v>
      </c>
      <c r="BO21" s="1">
        <v>0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2</v>
      </c>
      <c r="BY21" s="1">
        <v>1</v>
      </c>
      <c r="BZ21" s="1">
        <v>0</v>
      </c>
      <c r="CA21" s="1">
        <v>0</v>
      </c>
      <c r="CB21" s="1">
        <v>2</v>
      </c>
      <c r="CC21" s="1">
        <v>2</v>
      </c>
      <c r="CD21" s="1">
        <v>0</v>
      </c>
      <c r="CE21" s="1">
        <v>0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1</v>
      </c>
      <c r="GO21" s="1">
        <v>1</v>
      </c>
      <c r="GP21" s="1">
        <v>1</v>
      </c>
      <c r="GQ21" s="1">
        <v>2</v>
      </c>
      <c r="GR21" s="1">
        <v>2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4</v>
      </c>
      <c r="GZ21" s="1">
        <v>2</v>
      </c>
      <c r="HA21" s="1">
        <v>0</v>
      </c>
      <c r="HB21" s="1">
        <v>0</v>
      </c>
      <c r="HC21" s="1">
        <v>2</v>
      </c>
      <c r="HD21" s="1">
        <v>3</v>
      </c>
      <c r="HE21" s="1">
        <v>0</v>
      </c>
      <c r="HF21" s="1">
        <v>1</v>
      </c>
      <c r="HG21" s="1">
        <v>1</v>
      </c>
      <c r="HH21" s="1">
        <v>0</v>
      </c>
      <c r="HI21" s="1">
        <v>7</v>
      </c>
      <c r="HJ21" s="1">
        <v>0</v>
      </c>
      <c r="HK21" s="1">
        <v>7</v>
      </c>
      <c r="HL21" s="1">
        <v>7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0</v>
      </c>
      <c r="IF21" s="1">
        <v>1</v>
      </c>
      <c r="IG21" s="1">
        <v>1</v>
      </c>
      <c r="IH21" s="1">
        <v>169</v>
      </c>
      <c r="II21" s="1">
        <v>169</v>
      </c>
      <c r="IJ21" s="1">
        <v>0</v>
      </c>
      <c r="IK21" s="1">
        <v>5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7</v>
      </c>
      <c r="JB21" s="1">
        <v>7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1</v>
      </c>
      <c r="JO21" s="1">
        <v>1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1</v>
      </c>
      <c r="KC21" s="1">
        <v>1</v>
      </c>
      <c r="KD21" s="1">
        <v>1</v>
      </c>
      <c r="KE21" s="1">
        <v>0</v>
      </c>
      <c r="KF21" s="1">
        <v>0</v>
      </c>
      <c r="KG21" s="1">
        <v>0</v>
      </c>
      <c r="KH21" s="1">
        <v>1</v>
      </c>
      <c r="KI21" s="1">
        <v>0</v>
      </c>
      <c r="KJ21" s="1">
        <v>0</v>
      </c>
      <c r="KK21" s="1">
        <v>0</v>
      </c>
      <c r="KL21" s="1">
        <v>9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2</v>
      </c>
      <c r="LS21" s="1">
        <v>2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2</v>
      </c>
      <c r="MV21" s="1">
        <v>1</v>
      </c>
      <c r="MW21" s="1">
        <v>1</v>
      </c>
      <c r="MX21" s="1">
        <v>1</v>
      </c>
      <c r="MY21" s="1">
        <v>1</v>
      </c>
      <c r="MZ21" s="1">
        <v>1</v>
      </c>
      <c r="NA21" s="1">
        <v>1</v>
      </c>
      <c r="NB21" s="1">
        <v>1</v>
      </c>
      <c r="NC21" s="1">
        <v>2</v>
      </c>
      <c r="ND21" s="1">
        <v>1</v>
      </c>
      <c r="NE21" s="1">
        <v>0</v>
      </c>
      <c r="NF21" s="1">
        <v>1</v>
      </c>
      <c r="NG21" s="1">
        <v>1</v>
      </c>
      <c r="NH21" s="1">
        <v>2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1</v>
      </c>
      <c r="NO21" s="1">
        <v>1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1</v>
      </c>
    </row>
    <row r="22" spans="1:488">
      <c r="A22" s="1">
        <v>2005</v>
      </c>
      <c r="B22" s="1" t="s">
        <v>550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2</v>
      </c>
      <c r="AR22" s="1">
        <v>2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4</v>
      </c>
      <c r="BH22" s="1">
        <v>6</v>
      </c>
      <c r="BI22" s="1">
        <v>3</v>
      </c>
      <c r="BJ22" s="1">
        <v>0</v>
      </c>
      <c r="BK22" s="1">
        <v>3</v>
      </c>
      <c r="BL22" s="1">
        <v>3</v>
      </c>
      <c r="BM22" s="1">
        <v>3</v>
      </c>
      <c r="BN22" s="1">
        <v>0</v>
      </c>
      <c r="BO22" s="1">
        <v>0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2</v>
      </c>
      <c r="BY22" s="1">
        <v>1</v>
      </c>
      <c r="BZ22" s="1">
        <v>0</v>
      </c>
      <c r="CA22" s="1">
        <v>0</v>
      </c>
      <c r="CB22" s="1">
        <v>2</v>
      </c>
      <c r="CC22" s="1">
        <v>2</v>
      </c>
      <c r="CD22" s="1">
        <v>0</v>
      </c>
      <c r="CE22" s="1">
        <v>0</v>
      </c>
      <c r="CF22" s="1">
        <v>0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1</v>
      </c>
      <c r="GO22" s="1">
        <v>1</v>
      </c>
      <c r="GP22" s="1">
        <v>1</v>
      </c>
      <c r="GQ22" s="1">
        <v>2</v>
      </c>
      <c r="GR22" s="1">
        <v>2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4</v>
      </c>
      <c r="GZ22" s="1">
        <v>2</v>
      </c>
      <c r="HA22" s="1">
        <v>0</v>
      </c>
      <c r="HB22" s="1">
        <v>0</v>
      </c>
      <c r="HC22" s="1">
        <v>2</v>
      </c>
      <c r="HD22" s="1">
        <v>3</v>
      </c>
      <c r="HE22" s="1">
        <v>0</v>
      </c>
      <c r="HF22" s="1">
        <v>1</v>
      </c>
      <c r="HG22" s="1">
        <v>1</v>
      </c>
      <c r="HH22" s="1">
        <v>0</v>
      </c>
      <c r="HI22" s="1">
        <v>7</v>
      </c>
      <c r="HJ22" s="1">
        <v>0</v>
      </c>
      <c r="HK22" s="1">
        <v>7</v>
      </c>
      <c r="HL22" s="1">
        <v>7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0</v>
      </c>
      <c r="IF22" s="1">
        <v>1</v>
      </c>
      <c r="IG22" s="1">
        <v>1</v>
      </c>
      <c r="IH22" s="1">
        <v>169</v>
      </c>
      <c r="II22" s="1">
        <v>169</v>
      </c>
      <c r="IJ22" s="1">
        <v>0</v>
      </c>
      <c r="IK22" s="1">
        <v>5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7</v>
      </c>
      <c r="JB22" s="1">
        <v>7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1</v>
      </c>
      <c r="JO22" s="1">
        <v>1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1</v>
      </c>
      <c r="KC22" s="1">
        <v>1</v>
      </c>
      <c r="KD22" s="1">
        <v>1</v>
      </c>
      <c r="KE22" s="1">
        <v>0</v>
      </c>
      <c r="KF22" s="1">
        <v>1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9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2</v>
      </c>
      <c r="LR22" s="1">
        <v>0</v>
      </c>
      <c r="LS22" s="1">
        <v>2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1</v>
      </c>
      <c r="MQ22" s="1">
        <v>0</v>
      </c>
      <c r="MR22" s="1">
        <v>0</v>
      </c>
      <c r="MS22" s="1">
        <v>0</v>
      </c>
      <c r="MT22" s="1">
        <v>0</v>
      </c>
      <c r="MU22" s="1">
        <v>2</v>
      </c>
      <c r="MV22" s="1">
        <v>1</v>
      </c>
      <c r="MW22" s="1">
        <v>1</v>
      </c>
      <c r="MX22" s="1">
        <v>1</v>
      </c>
      <c r="MY22" s="1">
        <v>1</v>
      </c>
      <c r="MZ22" s="1">
        <v>1</v>
      </c>
      <c r="NA22" s="1">
        <v>1</v>
      </c>
      <c r="NB22" s="1">
        <v>1</v>
      </c>
      <c r="NC22" s="1">
        <v>2</v>
      </c>
      <c r="ND22" s="1">
        <v>1</v>
      </c>
      <c r="NE22" s="1">
        <v>0</v>
      </c>
      <c r="NF22" s="1">
        <v>1</v>
      </c>
      <c r="NG22" s="1">
        <v>1</v>
      </c>
      <c r="NH22" s="1">
        <v>2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1</v>
      </c>
      <c r="NO22" s="1">
        <v>1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1</v>
      </c>
    </row>
    <row r="23" spans="1:488">
      <c r="A23" s="1">
        <v>2005</v>
      </c>
      <c r="B23" s="1" t="s">
        <v>551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2</v>
      </c>
      <c r="L23" s="1">
        <v>2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6</v>
      </c>
      <c r="BI23" s="1">
        <v>3</v>
      </c>
      <c r="BJ23" s="1">
        <v>0</v>
      </c>
      <c r="BK23" s="1">
        <v>3</v>
      </c>
      <c r="BL23" s="1">
        <v>3</v>
      </c>
      <c r="BM23" s="1">
        <v>3</v>
      </c>
      <c r="BN23" s="1">
        <v>0</v>
      </c>
      <c r="BO23" s="1">
        <v>0</v>
      </c>
      <c r="BP23" s="1">
        <v>2</v>
      </c>
      <c r="BQ23" s="1">
        <v>2</v>
      </c>
      <c r="BR23" s="1">
        <v>2</v>
      </c>
      <c r="BS23" s="1">
        <v>2</v>
      </c>
      <c r="BT23" s="1">
        <v>1</v>
      </c>
      <c r="BU23" s="1">
        <v>4</v>
      </c>
      <c r="BV23" s="1">
        <v>2</v>
      </c>
      <c r="BW23" s="1">
        <v>3</v>
      </c>
      <c r="BX23" s="1">
        <v>2</v>
      </c>
      <c r="BY23" s="1">
        <v>1</v>
      </c>
      <c r="BZ23" s="1">
        <v>1</v>
      </c>
      <c r="CA23" s="1">
        <v>0</v>
      </c>
      <c r="CB23" s="1">
        <v>2</v>
      </c>
      <c r="CC23" s="1">
        <v>2</v>
      </c>
      <c r="CD23" s="1">
        <v>1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152</v>
      </c>
      <c r="CS23" s="1">
        <v>152</v>
      </c>
      <c r="CT23" s="1">
        <v>152</v>
      </c>
      <c r="CU23" s="1">
        <v>152</v>
      </c>
      <c r="CV23" s="1">
        <v>148</v>
      </c>
      <c r="CW23" s="1">
        <v>148</v>
      </c>
      <c r="CX23" s="1">
        <v>3</v>
      </c>
      <c r="CY23" s="1">
        <v>3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1</v>
      </c>
      <c r="GO23" s="1">
        <v>1</v>
      </c>
      <c r="GP23" s="1">
        <v>1</v>
      </c>
      <c r="GQ23" s="1">
        <v>3</v>
      </c>
      <c r="GR23" s="1">
        <v>3</v>
      </c>
      <c r="GS23" s="1">
        <v>2</v>
      </c>
      <c r="GT23" s="1">
        <v>3</v>
      </c>
      <c r="GU23" s="1">
        <v>2</v>
      </c>
      <c r="GV23" s="1">
        <v>5</v>
      </c>
      <c r="GW23" s="1">
        <v>2</v>
      </c>
      <c r="GX23" s="1">
        <v>3</v>
      </c>
      <c r="GY23" s="1">
        <v>4</v>
      </c>
      <c r="GZ23" s="1">
        <v>2</v>
      </c>
      <c r="HA23" s="1">
        <v>1</v>
      </c>
      <c r="HB23" s="1">
        <v>1</v>
      </c>
      <c r="HC23" s="1">
        <v>2</v>
      </c>
      <c r="HD23" s="1">
        <v>3</v>
      </c>
      <c r="HE23" s="1">
        <v>0</v>
      </c>
      <c r="HF23" s="1">
        <v>1</v>
      </c>
      <c r="HG23" s="1">
        <v>1</v>
      </c>
      <c r="HH23" s="1">
        <v>0</v>
      </c>
      <c r="HI23" s="1">
        <v>8</v>
      </c>
      <c r="HJ23" s="1">
        <v>0</v>
      </c>
      <c r="HK23" s="1">
        <v>8</v>
      </c>
      <c r="HL23" s="1">
        <v>8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0</v>
      </c>
      <c r="IF23" s="1">
        <v>1</v>
      </c>
      <c r="IG23" s="1">
        <v>4</v>
      </c>
      <c r="IH23" s="1">
        <v>155</v>
      </c>
      <c r="II23" s="1">
        <v>155</v>
      </c>
      <c r="IJ23" s="1">
        <v>0</v>
      </c>
      <c r="IK23" s="1">
        <v>3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8</v>
      </c>
      <c r="JB23" s="1">
        <v>8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1</v>
      </c>
      <c r="JO23" s="1">
        <v>1</v>
      </c>
      <c r="JP23" s="1">
        <v>1</v>
      </c>
      <c r="JQ23" s="1">
        <v>0</v>
      </c>
      <c r="JR23" s="1">
        <v>0</v>
      </c>
      <c r="JS23" s="1">
        <v>1</v>
      </c>
      <c r="JT23" s="1">
        <v>1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1</v>
      </c>
      <c r="KA23" s="1">
        <v>1</v>
      </c>
      <c r="KB23" s="1">
        <v>1</v>
      </c>
      <c r="KC23" s="1">
        <v>1</v>
      </c>
      <c r="KD23" s="1">
        <v>1</v>
      </c>
      <c r="KE23" s="1">
        <v>0</v>
      </c>
      <c r="KF23" s="1">
        <v>1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5</v>
      </c>
      <c r="KM23" s="1">
        <v>5</v>
      </c>
      <c r="KN23" s="1">
        <v>1</v>
      </c>
      <c r="KO23" s="1">
        <v>4</v>
      </c>
      <c r="KP23" s="1">
        <v>4</v>
      </c>
      <c r="KQ23" s="1">
        <v>4</v>
      </c>
      <c r="KR23" s="1">
        <v>0</v>
      </c>
      <c r="KS23" s="1">
        <v>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1</v>
      </c>
      <c r="LR23" s="1">
        <v>0</v>
      </c>
      <c r="LS23" s="1">
        <v>1</v>
      </c>
      <c r="LT23" s="1">
        <v>0</v>
      </c>
      <c r="LU23" s="1">
        <v>0</v>
      </c>
      <c r="LV23" s="1">
        <v>0</v>
      </c>
      <c r="LW23" s="1">
        <v>1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1</v>
      </c>
      <c r="ME23" s="1">
        <v>0</v>
      </c>
      <c r="MF23" s="1">
        <v>0</v>
      </c>
      <c r="MG23" s="1">
        <v>0</v>
      </c>
      <c r="MH23" s="1">
        <v>1</v>
      </c>
      <c r="MI23" s="1">
        <v>1</v>
      </c>
      <c r="MJ23" s="1">
        <v>1</v>
      </c>
      <c r="MK23" s="1">
        <v>1</v>
      </c>
      <c r="ML23" s="1">
        <v>1</v>
      </c>
      <c r="MM23" s="1">
        <v>0</v>
      </c>
      <c r="MN23" s="1">
        <v>0</v>
      </c>
      <c r="MO23" s="1">
        <v>0</v>
      </c>
      <c r="MP23" s="1">
        <v>1</v>
      </c>
      <c r="MQ23" s="1">
        <v>0</v>
      </c>
      <c r="MR23" s="1">
        <v>1</v>
      </c>
      <c r="MS23" s="1">
        <v>0</v>
      </c>
      <c r="MT23" s="1">
        <v>1</v>
      </c>
      <c r="MU23" s="1">
        <v>8</v>
      </c>
      <c r="MV23" s="1">
        <v>8</v>
      </c>
      <c r="MW23" s="1">
        <v>8</v>
      </c>
      <c r="MX23" s="1">
        <v>8</v>
      </c>
      <c r="MY23" s="1">
        <v>7</v>
      </c>
      <c r="MZ23" s="1">
        <v>8</v>
      </c>
      <c r="NA23" s="1">
        <v>8</v>
      </c>
      <c r="NB23" s="1">
        <v>12</v>
      </c>
      <c r="NC23" s="1">
        <v>14</v>
      </c>
      <c r="ND23" s="1">
        <v>8</v>
      </c>
      <c r="NE23" s="1">
        <v>2</v>
      </c>
      <c r="NF23" s="1">
        <v>10</v>
      </c>
      <c r="NG23" s="1">
        <v>10</v>
      </c>
      <c r="NH23" s="1">
        <v>8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1</v>
      </c>
      <c r="NO23" s="1">
        <v>1</v>
      </c>
      <c r="NP23" s="1">
        <v>1</v>
      </c>
      <c r="NQ23" s="1">
        <v>1</v>
      </c>
      <c r="NR23" s="1">
        <v>1</v>
      </c>
      <c r="NS23" s="1">
        <v>1</v>
      </c>
      <c r="NT23" s="1">
        <v>3</v>
      </c>
      <c r="NU23" s="1">
        <v>1</v>
      </c>
      <c r="NV23" s="1">
        <v>1</v>
      </c>
      <c r="NW23" s="1">
        <v>1</v>
      </c>
      <c r="NX23" s="1">
        <v>1</v>
      </c>
      <c r="NY23" s="1">
        <v>1</v>
      </c>
      <c r="NZ23" s="1">
        <v>1</v>
      </c>
      <c r="OA23" s="1">
        <v>1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1</v>
      </c>
    </row>
    <row r="24" spans="1:488">
      <c r="A24" s="1">
        <v>2005</v>
      </c>
      <c r="B24" s="1" t="s">
        <v>552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2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3</v>
      </c>
      <c r="AU24" s="1">
        <v>1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4</v>
      </c>
      <c r="BC24" s="1">
        <v>4</v>
      </c>
      <c r="BD24" s="1">
        <v>3</v>
      </c>
      <c r="BE24" s="1">
        <v>4</v>
      </c>
      <c r="BF24" s="1">
        <v>4</v>
      </c>
      <c r="BG24" s="1">
        <v>4</v>
      </c>
      <c r="BH24" s="1">
        <v>7</v>
      </c>
      <c r="BI24" s="1">
        <v>4</v>
      </c>
      <c r="BJ24" s="1">
        <v>0</v>
      </c>
      <c r="BK24" s="1">
        <v>4</v>
      </c>
      <c r="BL24" s="1">
        <v>0</v>
      </c>
      <c r="BM24" s="1">
        <v>4</v>
      </c>
      <c r="BN24" s="1">
        <v>0</v>
      </c>
      <c r="BO24" s="1">
        <v>0</v>
      </c>
      <c r="BP24" s="1">
        <v>0</v>
      </c>
      <c r="BQ24" s="1">
        <v>0</v>
      </c>
      <c r="BR24" s="1">
        <v>2</v>
      </c>
      <c r="BS24" s="1">
        <v>2</v>
      </c>
      <c r="BT24" s="1">
        <v>1</v>
      </c>
      <c r="BU24" s="1">
        <v>4</v>
      </c>
      <c r="BV24" s="1">
        <v>2</v>
      </c>
      <c r="BW24" s="1">
        <v>3</v>
      </c>
      <c r="BX24" s="1">
        <v>2</v>
      </c>
      <c r="BY24" s="1">
        <v>1</v>
      </c>
      <c r="BZ24" s="1">
        <v>1</v>
      </c>
      <c r="CA24" s="1">
        <v>0</v>
      </c>
      <c r="CB24" s="1">
        <v>2</v>
      </c>
      <c r="CC24" s="1">
        <v>1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0</v>
      </c>
      <c r="CR24" s="1">
        <v>1</v>
      </c>
      <c r="CS24" s="1">
        <v>1</v>
      </c>
      <c r="CT24" s="1">
        <v>3</v>
      </c>
      <c r="CU24" s="1">
        <v>3</v>
      </c>
      <c r="CV24" s="1">
        <v>86</v>
      </c>
      <c r="CW24" s="1">
        <v>86</v>
      </c>
      <c r="CX24" s="1">
        <v>148</v>
      </c>
      <c r="CY24" s="1">
        <v>148</v>
      </c>
      <c r="CZ24" s="1">
        <v>3</v>
      </c>
      <c r="DA24" s="1">
        <v>3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1</v>
      </c>
      <c r="GP24" s="1">
        <v>1</v>
      </c>
      <c r="GQ24" s="1">
        <v>0</v>
      </c>
      <c r="GR24" s="1">
        <v>0</v>
      </c>
      <c r="GS24" s="1">
        <v>1</v>
      </c>
      <c r="GT24" s="1">
        <v>2</v>
      </c>
      <c r="GU24" s="1">
        <v>1</v>
      </c>
      <c r="GV24" s="1">
        <v>4</v>
      </c>
      <c r="GW24" s="1">
        <v>1</v>
      </c>
      <c r="GX24" s="1">
        <v>2</v>
      </c>
      <c r="GY24" s="1">
        <v>2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0</v>
      </c>
      <c r="HG24" s="1">
        <v>1</v>
      </c>
      <c r="HH24" s="1">
        <v>8</v>
      </c>
      <c r="HI24" s="1">
        <v>0</v>
      </c>
      <c r="HJ24" s="1">
        <v>0</v>
      </c>
      <c r="HK24" s="1">
        <v>8</v>
      </c>
      <c r="HL24" s="1">
        <v>8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0</v>
      </c>
      <c r="IF24" s="1">
        <v>1</v>
      </c>
      <c r="IG24" s="1">
        <v>0</v>
      </c>
      <c r="IH24" s="1">
        <v>155</v>
      </c>
      <c r="II24" s="1">
        <v>155</v>
      </c>
      <c r="IJ24" s="1">
        <v>0</v>
      </c>
      <c r="IK24" s="1">
        <v>3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8</v>
      </c>
      <c r="JB24" s="1">
        <v>8</v>
      </c>
      <c r="JC24" s="1">
        <v>2</v>
      </c>
      <c r="JD24" s="1">
        <v>0</v>
      </c>
      <c r="JE24" s="1">
        <v>1</v>
      </c>
      <c r="JF24" s="1">
        <v>4</v>
      </c>
      <c r="JG24" s="1">
        <v>1</v>
      </c>
      <c r="JH24" s="1">
        <v>2</v>
      </c>
      <c r="JI24" s="1">
        <v>0</v>
      </c>
      <c r="JJ24" s="1">
        <v>0</v>
      </c>
      <c r="JK24" s="1">
        <v>0</v>
      </c>
      <c r="JL24" s="1">
        <v>0</v>
      </c>
      <c r="JM24" s="1">
        <v>1</v>
      </c>
      <c r="JN24" s="1">
        <v>1</v>
      </c>
      <c r="JO24" s="1">
        <v>1</v>
      </c>
      <c r="JP24" s="1">
        <v>0</v>
      </c>
      <c r="JQ24" s="1">
        <v>0</v>
      </c>
      <c r="JR24" s="1">
        <v>0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0</v>
      </c>
      <c r="JY24" s="1">
        <v>1</v>
      </c>
      <c r="JZ24" s="1">
        <v>1</v>
      </c>
      <c r="KA24" s="1">
        <v>1</v>
      </c>
      <c r="KB24" s="1">
        <v>0</v>
      </c>
      <c r="KC24" s="1">
        <v>1</v>
      </c>
      <c r="KD24" s="1">
        <v>1</v>
      </c>
      <c r="KE24" s="1">
        <v>0</v>
      </c>
      <c r="KF24" s="1">
        <v>5</v>
      </c>
      <c r="KG24" s="1">
        <v>5</v>
      </c>
      <c r="KH24" s="1">
        <v>0</v>
      </c>
      <c r="KI24" s="1">
        <v>0</v>
      </c>
      <c r="KJ24" s="1">
        <v>0</v>
      </c>
      <c r="KK24" s="1">
        <v>0</v>
      </c>
      <c r="KL24" s="1">
        <v>5</v>
      </c>
      <c r="KM24" s="1">
        <v>5</v>
      </c>
      <c r="KN24" s="1">
        <v>1</v>
      </c>
      <c r="KO24" s="1">
        <v>3</v>
      </c>
      <c r="KP24" s="1">
        <v>3</v>
      </c>
      <c r="KQ24" s="1">
        <v>3</v>
      </c>
      <c r="KR24" s="1">
        <v>1</v>
      </c>
      <c r="KS24" s="1">
        <v>1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4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1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1</v>
      </c>
      <c r="LX24" s="1">
        <v>0</v>
      </c>
      <c r="LY24" s="1">
        <v>0</v>
      </c>
      <c r="LZ24" s="1">
        <v>0</v>
      </c>
      <c r="MA24" s="1">
        <v>0</v>
      </c>
      <c r="MB24" s="1">
        <v>2</v>
      </c>
      <c r="MC24" s="1">
        <v>0</v>
      </c>
      <c r="MD24" s="1">
        <v>0</v>
      </c>
      <c r="ME24" s="1">
        <v>1</v>
      </c>
      <c r="MF24" s="1">
        <v>1</v>
      </c>
      <c r="MG24" s="1">
        <v>1</v>
      </c>
      <c r="MH24" s="1">
        <v>1</v>
      </c>
      <c r="MI24" s="1">
        <v>1</v>
      </c>
      <c r="MJ24" s="1">
        <v>1</v>
      </c>
      <c r="MK24" s="1">
        <v>1</v>
      </c>
      <c r="ML24" s="1">
        <v>1</v>
      </c>
      <c r="MM24" s="1">
        <v>0</v>
      </c>
      <c r="MN24" s="1">
        <v>1</v>
      </c>
      <c r="MO24" s="1">
        <v>0</v>
      </c>
      <c r="MP24" s="1">
        <v>0</v>
      </c>
      <c r="MQ24" s="1">
        <v>0</v>
      </c>
      <c r="MR24" s="1">
        <v>3</v>
      </c>
      <c r="MS24" s="1">
        <v>0</v>
      </c>
      <c r="MT24" s="1">
        <v>1</v>
      </c>
      <c r="MU24" s="1">
        <v>0</v>
      </c>
      <c r="MV24" s="1">
        <v>0</v>
      </c>
      <c r="MW24" s="1">
        <v>5</v>
      </c>
      <c r="MX24" s="1">
        <v>5</v>
      </c>
      <c r="MY24" s="1">
        <v>4</v>
      </c>
      <c r="MZ24" s="1">
        <v>5</v>
      </c>
      <c r="NA24" s="1">
        <v>5</v>
      </c>
      <c r="NB24" s="1">
        <v>9</v>
      </c>
      <c r="NC24" s="1">
        <v>11</v>
      </c>
      <c r="ND24" s="1">
        <v>6</v>
      </c>
      <c r="NE24" s="1">
        <v>2</v>
      </c>
      <c r="NF24" s="1">
        <v>6</v>
      </c>
      <c r="NG24" s="1">
        <v>0</v>
      </c>
      <c r="NH24" s="1">
        <v>6</v>
      </c>
      <c r="NI24" s="1">
        <v>0</v>
      </c>
      <c r="NJ24" s="1">
        <v>0</v>
      </c>
      <c r="NK24" s="1">
        <v>1</v>
      </c>
      <c r="NL24" s="1">
        <v>1</v>
      </c>
      <c r="NM24" s="1">
        <v>1</v>
      </c>
      <c r="NN24" s="1">
        <v>1</v>
      </c>
      <c r="NO24" s="1">
        <v>1</v>
      </c>
      <c r="NP24" s="1">
        <v>0</v>
      </c>
      <c r="NQ24" s="1">
        <v>0</v>
      </c>
      <c r="NR24" s="1">
        <v>1</v>
      </c>
      <c r="NS24" s="1">
        <v>1</v>
      </c>
      <c r="NT24" s="1">
        <v>3</v>
      </c>
      <c r="NU24" s="1">
        <v>1</v>
      </c>
      <c r="NV24" s="1">
        <v>1</v>
      </c>
      <c r="NW24" s="1">
        <v>1</v>
      </c>
      <c r="NX24" s="1">
        <v>1</v>
      </c>
      <c r="NY24" s="1">
        <v>1</v>
      </c>
      <c r="NZ24" s="1">
        <v>1</v>
      </c>
      <c r="OA24" s="1">
        <v>0</v>
      </c>
      <c r="OB24" s="1">
        <v>1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1</v>
      </c>
    </row>
    <row r="25" spans="1:488">
      <c r="A25" s="1">
        <v>2005</v>
      </c>
      <c r="B25" s="1" t="s">
        <v>553</v>
      </c>
      <c r="C25" s="1">
        <v>1</v>
      </c>
      <c r="D25" s="1">
        <v>1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1</v>
      </c>
      <c r="AY25" s="1">
        <v>0</v>
      </c>
      <c r="AZ25" s="1">
        <v>4</v>
      </c>
      <c r="BA25" s="1">
        <v>4</v>
      </c>
      <c r="BB25" s="1">
        <v>1</v>
      </c>
      <c r="BC25" s="1">
        <v>1</v>
      </c>
      <c r="BD25" s="1">
        <v>2</v>
      </c>
      <c r="BE25" s="1">
        <v>1</v>
      </c>
      <c r="BF25" s="1">
        <v>1</v>
      </c>
      <c r="BG25" s="1">
        <v>3</v>
      </c>
      <c r="BH25" s="1">
        <v>8</v>
      </c>
      <c r="BI25" s="1">
        <v>4</v>
      </c>
      <c r="BJ25" s="1">
        <v>0</v>
      </c>
      <c r="BK25" s="1">
        <v>1</v>
      </c>
      <c r="BL25" s="1">
        <v>4</v>
      </c>
      <c r="BM25" s="1">
        <v>4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2</v>
      </c>
      <c r="BY25" s="1">
        <v>1</v>
      </c>
      <c r="BZ25" s="1">
        <v>0</v>
      </c>
      <c r="CA25" s="1">
        <v>0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1</v>
      </c>
      <c r="GO25" s="1">
        <v>1</v>
      </c>
      <c r="GP25" s="1">
        <v>1</v>
      </c>
      <c r="GQ25" s="1">
        <v>2</v>
      </c>
      <c r="GR25" s="1">
        <v>2</v>
      </c>
      <c r="GS25" s="1">
        <v>1</v>
      </c>
      <c r="GT25" s="1">
        <v>1</v>
      </c>
      <c r="GU25" s="1">
        <v>2</v>
      </c>
      <c r="GV25" s="1">
        <v>1</v>
      </c>
      <c r="GW25" s="1">
        <v>1</v>
      </c>
      <c r="GX25" s="1">
        <v>2</v>
      </c>
      <c r="GY25" s="1">
        <v>4</v>
      </c>
      <c r="GZ25" s="1">
        <v>2</v>
      </c>
      <c r="HA25" s="1">
        <v>0</v>
      </c>
      <c r="HB25" s="1">
        <v>0</v>
      </c>
      <c r="HC25" s="1">
        <v>1</v>
      </c>
      <c r="HD25" s="1">
        <v>2</v>
      </c>
      <c r="HE25" s="1">
        <v>0</v>
      </c>
      <c r="HF25" s="1">
        <v>1</v>
      </c>
      <c r="HG25" s="1">
        <v>1</v>
      </c>
      <c r="HH25" s="1">
        <v>0</v>
      </c>
      <c r="HI25" s="1">
        <v>13</v>
      </c>
      <c r="HJ25" s="1">
        <v>0</v>
      </c>
      <c r="HK25" s="1">
        <v>13</v>
      </c>
      <c r="HL25" s="1">
        <v>13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0</v>
      </c>
      <c r="IF25" s="1">
        <v>1</v>
      </c>
      <c r="IG25" s="1">
        <v>8</v>
      </c>
      <c r="IH25" s="1">
        <v>14</v>
      </c>
      <c r="II25" s="1">
        <v>21</v>
      </c>
      <c r="IJ25" s="1">
        <v>0</v>
      </c>
      <c r="IK25" s="1">
        <v>4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13</v>
      </c>
      <c r="JB25" s="1">
        <v>13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1</v>
      </c>
      <c r="JO25" s="1">
        <v>1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1</v>
      </c>
      <c r="KC25" s="1">
        <v>1</v>
      </c>
      <c r="KD25" s="1">
        <v>1</v>
      </c>
      <c r="KE25" s="1">
        <v>0</v>
      </c>
      <c r="KF25" s="1">
        <v>0</v>
      </c>
      <c r="KG25" s="1">
        <v>0</v>
      </c>
      <c r="KH25" s="1">
        <v>1</v>
      </c>
      <c r="KI25" s="1">
        <v>0</v>
      </c>
      <c r="KJ25" s="1">
        <v>0</v>
      </c>
      <c r="KK25" s="1">
        <v>0</v>
      </c>
      <c r="KL25" s="1">
        <v>6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2</v>
      </c>
      <c r="LS25" s="1">
        <v>2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1</v>
      </c>
      <c r="MQ25" s="1">
        <v>0</v>
      </c>
      <c r="MR25" s="1">
        <v>0</v>
      </c>
      <c r="MS25" s="1">
        <v>0</v>
      </c>
      <c r="MT25" s="1">
        <v>0</v>
      </c>
      <c r="MU25" s="1">
        <v>2</v>
      </c>
      <c r="MV25" s="1">
        <v>1</v>
      </c>
      <c r="MW25" s="1">
        <v>1</v>
      </c>
      <c r="MX25" s="1">
        <v>1</v>
      </c>
      <c r="MY25" s="1">
        <v>1</v>
      </c>
      <c r="MZ25" s="1">
        <v>1</v>
      </c>
      <c r="NA25" s="1">
        <v>1</v>
      </c>
      <c r="NB25" s="1">
        <v>1</v>
      </c>
      <c r="NC25" s="1">
        <v>2</v>
      </c>
      <c r="ND25" s="1">
        <v>1</v>
      </c>
      <c r="NE25" s="1">
        <v>0</v>
      </c>
      <c r="NF25" s="1">
        <v>1</v>
      </c>
      <c r="NG25" s="1">
        <v>1</v>
      </c>
      <c r="NH25" s="1">
        <v>2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1</v>
      </c>
      <c r="NO25" s="1">
        <v>1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1</v>
      </c>
    </row>
    <row r="26" spans="1:488">
      <c r="A26" s="1">
        <v>2005</v>
      </c>
      <c r="B26" s="1" t="s">
        <v>554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2</v>
      </c>
      <c r="AR26" s="1">
        <v>2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4</v>
      </c>
      <c r="BA26" s="1">
        <v>4</v>
      </c>
      <c r="BB26" s="1">
        <v>1</v>
      </c>
      <c r="BC26" s="1">
        <v>1</v>
      </c>
      <c r="BD26" s="1">
        <v>2</v>
      </c>
      <c r="BE26" s="1">
        <v>1</v>
      </c>
      <c r="BF26" s="1">
        <v>1</v>
      </c>
      <c r="BG26" s="1">
        <v>3</v>
      </c>
      <c r="BH26" s="1">
        <v>8</v>
      </c>
      <c r="BI26" s="1">
        <v>4</v>
      </c>
      <c r="BJ26" s="1">
        <v>0</v>
      </c>
      <c r="BK26" s="1">
        <v>1</v>
      </c>
      <c r="BL26" s="1">
        <v>4</v>
      </c>
      <c r="BM26" s="1">
        <v>4</v>
      </c>
      <c r="BN26" s="1">
        <v>0</v>
      </c>
      <c r="BO26" s="1">
        <v>0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2</v>
      </c>
      <c r="BY26" s="1">
        <v>1</v>
      </c>
      <c r="BZ26" s="1">
        <v>0</v>
      </c>
      <c r="CA26" s="1">
        <v>0</v>
      </c>
      <c r="CB26" s="1">
        <v>1</v>
      </c>
      <c r="CC26" s="1">
        <v>1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1</v>
      </c>
      <c r="GO26" s="1">
        <v>1</v>
      </c>
      <c r="GP26" s="1">
        <v>1</v>
      </c>
      <c r="GQ26" s="1">
        <v>2</v>
      </c>
      <c r="GR26" s="1">
        <v>2</v>
      </c>
      <c r="GS26" s="1">
        <v>1</v>
      </c>
      <c r="GT26" s="1">
        <v>1</v>
      </c>
      <c r="GU26" s="1">
        <v>2</v>
      </c>
      <c r="GV26" s="1">
        <v>1</v>
      </c>
      <c r="GW26" s="1">
        <v>1</v>
      </c>
      <c r="GX26" s="1">
        <v>2</v>
      </c>
      <c r="GY26" s="1">
        <v>4</v>
      </c>
      <c r="GZ26" s="1">
        <v>2</v>
      </c>
      <c r="HA26" s="1">
        <v>0</v>
      </c>
      <c r="HB26" s="1">
        <v>0</v>
      </c>
      <c r="HC26" s="1">
        <v>1</v>
      </c>
      <c r="HD26" s="1">
        <v>2</v>
      </c>
      <c r="HE26" s="1">
        <v>0</v>
      </c>
      <c r="HF26" s="1">
        <v>1</v>
      </c>
      <c r="HG26" s="1">
        <v>1</v>
      </c>
      <c r="HH26" s="1">
        <v>0</v>
      </c>
      <c r="HI26" s="1">
        <v>13</v>
      </c>
      <c r="HJ26" s="1">
        <v>0</v>
      </c>
      <c r="HK26" s="1">
        <v>13</v>
      </c>
      <c r="HL26" s="1">
        <v>13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0</v>
      </c>
      <c r="IF26" s="1">
        <v>1</v>
      </c>
      <c r="IG26" s="1">
        <v>8</v>
      </c>
      <c r="IH26" s="1">
        <v>14</v>
      </c>
      <c r="II26" s="1">
        <v>21</v>
      </c>
      <c r="IJ26" s="1">
        <v>0</v>
      </c>
      <c r="IK26" s="1">
        <v>4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13</v>
      </c>
      <c r="JB26" s="1">
        <v>13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1</v>
      </c>
      <c r="JO26" s="1">
        <v>1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1</v>
      </c>
      <c r="KC26" s="1">
        <v>1</v>
      </c>
      <c r="KD26" s="1">
        <v>1</v>
      </c>
      <c r="KE26" s="1">
        <v>0</v>
      </c>
      <c r="KF26" s="1">
        <v>1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6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2</v>
      </c>
      <c r="LR26" s="1">
        <v>0</v>
      </c>
      <c r="LS26" s="1">
        <v>2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1</v>
      </c>
      <c r="MQ26" s="1">
        <v>0</v>
      </c>
      <c r="MR26" s="1">
        <v>0</v>
      </c>
      <c r="MS26" s="1">
        <v>0</v>
      </c>
      <c r="MT26" s="1">
        <v>0</v>
      </c>
      <c r="MU26" s="1">
        <v>2</v>
      </c>
      <c r="MV26" s="1">
        <v>1</v>
      </c>
      <c r="MW26" s="1">
        <v>1</v>
      </c>
      <c r="MX26" s="1">
        <v>1</v>
      </c>
      <c r="MY26" s="1">
        <v>1</v>
      </c>
      <c r="MZ26" s="1">
        <v>1</v>
      </c>
      <c r="NA26" s="1">
        <v>1</v>
      </c>
      <c r="NB26" s="1">
        <v>1</v>
      </c>
      <c r="NC26" s="1">
        <v>2</v>
      </c>
      <c r="ND26" s="1">
        <v>1</v>
      </c>
      <c r="NE26" s="1">
        <v>0</v>
      </c>
      <c r="NF26" s="1">
        <v>1</v>
      </c>
      <c r="NG26" s="1">
        <v>1</v>
      </c>
      <c r="NH26" s="1">
        <v>2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1</v>
      </c>
      <c r="NO26" s="1">
        <v>1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1</v>
      </c>
    </row>
    <row r="27" spans="1:488">
      <c r="A27" s="1">
        <v>2005</v>
      </c>
      <c r="B27" s="1" t="s">
        <v>555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2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1</v>
      </c>
      <c r="BC27" s="1">
        <v>1</v>
      </c>
      <c r="BD27" s="1">
        <v>2</v>
      </c>
      <c r="BE27" s="1">
        <v>1</v>
      </c>
      <c r="BF27" s="1">
        <v>1</v>
      </c>
      <c r="BG27" s="1">
        <v>2</v>
      </c>
      <c r="BH27" s="1">
        <v>8</v>
      </c>
      <c r="BI27" s="1">
        <v>4</v>
      </c>
      <c r="BJ27" s="1">
        <v>0</v>
      </c>
      <c r="BK27" s="1">
        <v>1</v>
      </c>
      <c r="BL27" s="1">
        <v>0</v>
      </c>
      <c r="BM27" s="1">
        <v>4</v>
      </c>
      <c r="BN27" s="1">
        <v>0</v>
      </c>
      <c r="BO27" s="1">
        <v>0</v>
      </c>
      <c r="BP27" s="1">
        <v>0</v>
      </c>
      <c r="BQ27" s="1">
        <v>0</v>
      </c>
      <c r="BR27" s="1">
        <v>2</v>
      </c>
      <c r="BS27" s="1">
        <v>2</v>
      </c>
      <c r="BT27" s="1">
        <v>1</v>
      </c>
      <c r="BU27" s="1">
        <v>4</v>
      </c>
      <c r="BV27" s="1">
        <v>2</v>
      </c>
      <c r="BW27" s="1">
        <v>3</v>
      </c>
      <c r="BX27" s="1">
        <v>2</v>
      </c>
      <c r="BY27" s="1">
        <v>1</v>
      </c>
      <c r="BZ27" s="1">
        <v>1</v>
      </c>
      <c r="CA27" s="1">
        <v>0</v>
      </c>
      <c r="CB27" s="1">
        <v>2</v>
      </c>
      <c r="CC27" s="1">
        <v>1</v>
      </c>
      <c r="CD27" s="1">
        <v>1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0</v>
      </c>
      <c r="CR27" s="1">
        <v>1</v>
      </c>
      <c r="CS27" s="1">
        <v>1</v>
      </c>
      <c r="CT27" s="1">
        <v>5</v>
      </c>
      <c r="CU27" s="1">
        <v>5</v>
      </c>
      <c r="CV27" s="1">
        <v>62</v>
      </c>
      <c r="CW27" s="1">
        <v>62</v>
      </c>
      <c r="CX27" s="1">
        <v>104</v>
      </c>
      <c r="CY27" s="1">
        <v>104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1</v>
      </c>
      <c r="GP27" s="1">
        <v>1</v>
      </c>
      <c r="GQ27" s="1">
        <v>0</v>
      </c>
      <c r="GR27" s="1">
        <v>0</v>
      </c>
      <c r="GS27" s="1">
        <v>1</v>
      </c>
      <c r="GT27" s="1">
        <v>1</v>
      </c>
      <c r="GU27" s="1">
        <v>1</v>
      </c>
      <c r="GV27" s="1">
        <v>3</v>
      </c>
      <c r="GW27" s="1">
        <v>1</v>
      </c>
      <c r="GX27" s="1">
        <v>2</v>
      </c>
      <c r="GY27" s="1">
        <v>2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0</v>
      </c>
      <c r="HG27" s="1">
        <v>1</v>
      </c>
      <c r="HH27" s="1">
        <v>13</v>
      </c>
      <c r="HI27" s="1">
        <v>0</v>
      </c>
      <c r="HJ27" s="1">
        <v>0</v>
      </c>
      <c r="HK27" s="1">
        <v>13</v>
      </c>
      <c r="HL27" s="1">
        <v>13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0</v>
      </c>
      <c r="IF27" s="1">
        <v>1</v>
      </c>
      <c r="IG27" s="1">
        <v>0</v>
      </c>
      <c r="IH27" s="1">
        <v>191</v>
      </c>
      <c r="II27" s="1">
        <v>191</v>
      </c>
      <c r="IJ27" s="1">
        <v>0</v>
      </c>
      <c r="IK27" s="1">
        <v>1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13</v>
      </c>
      <c r="JB27" s="1">
        <v>13</v>
      </c>
      <c r="JC27" s="1">
        <v>2</v>
      </c>
      <c r="JD27" s="1">
        <v>0</v>
      </c>
      <c r="JE27" s="1">
        <v>1</v>
      </c>
      <c r="JF27" s="1">
        <v>5</v>
      </c>
      <c r="JG27" s="1">
        <v>1</v>
      </c>
      <c r="JH27" s="1">
        <v>1</v>
      </c>
      <c r="JI27" s="1">
        <v>0</v>
      </c>
      <c r="JJ27" s="1">
        <v>0</v>
      </c>
      <c r="JK27" s="1">
        <v>0</v>
      </c>
      <c r="JL27" s="1">
        <v>0</v>
      </c>
      <c r="JM27" s="1">
        <v>1</v>
      </c>
      <c r="JN27" s="1">
        <v>1</v>
      </c>
      <c r="JO27" s="1">
        <v>1</v>
      </c>
      <c r="JP27" s="1">
        <v>0</v>
      </c>
      <c r="JQ27" s="1">
        <v>0</v>
      </c>
      <c r="JR27" s="1">
        <v>0</v>
      </c>
      <c r="JS27" s="1">
        <v>1</v>
      </c>
      <c r="JT27" s="1">
        <v>1</v>
      </c>
      <c r="JU27" s="1">
        <v>1</v>
      </c>
      <c r="JV27" s="1">
        <v>1</v>
      </c>
      <c r="JW27" s="1">
        <v>1</v>
      </c>
      <c r="JX27" s="1">
        <v>0</v>
      </c>
      <c r="JY27" s="1">
        <v>1</v>
      </c>
      <c r="JZ27" s="1">
        <v>1</v>
      </c>
      <c r="KA27" s="1">
        <v>1</v>
      </c>
      <c r="KB27" s="1">
        <v>0</v>
      </c>
      <c r="KC27" s="1">
        <v>1</v>
      </c>
      <c r="KD27" s="1">
        <v>1</v>
      </c>
      <c r="KE27" s="1">
        <v>0</v>
      </c>
      <c r="KF27" s="1">
        <v>5</v>
      </c>
      <c r="KG27" s="1">
        <v>5</v>
      </c>
      <c r="KH27" s="1">
        <v>0</v>
      </c>
      <c r="KI27" s="1">
        <v>0</v>
      </c>
      <c r="KJ27" s="1">
        <v>0</v>
      </c>
      <c r="KK27" s="1">
        <v>0</v>
      </c>
      <c r="KL27" s="1">
        <v>3</v>
      </c>
      <c r="KM27" s="1">
        <v>3</v>
      </c>
      <c r="KN27" s="1">
        <v>1</v>
      </c>
      <c r="KO27" s="1">
        <v>3</v>
      </c>
      <c r="KP27" s="1">
        <v>3</v>
      </c>
      <c r="KQ27" s="1">
        <v>3</v>
      </c>
      <c r="KR27" s="1">
        <v>1</v>
      </c>
      <c r="KS27" s="1">
        <v>1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5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1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s="1">
        <v>1</v>
      </c>
      <c r="MM27" s="1">
        <v>0</v>
      </c>
      <c r="MN27" s="1">
        <v>1</v>
      </c>
      <c r="MO27" s="1">
        <v>0</v>
      </c>
      <c r="MP27" s="1">
        <v>0</v>
      </c>
      <c r="MQ27" s="1">
        <v>0</v>
      </c>
      <c r="MR27" s="1">
        <v>3</v>
      </c>
      <c r="MS27" s="1">
        <v>0</v>
      </c>
      <c r="MT27" s="1">
        <v>1</v>
      </c>
      <c r="MU27" s="1">
        <v>0</v>
      </c>
      <c r="MV27" s="1">
        <v>0</v>
      </c>
      <c r="MW27" s="1">
        <v>5</v>
      </c>
      <c r="MX27" s="1">
        <v>5</v>
      </c>
      <c r="MY27" s="1">
        <v>4</v>
      </c>
      <c r="MZ27" s="1">
        <v>5</v>
      </c>
      <c r="NA27" s="1">
        <v>5</v>
      </c>
      <c r="NB27" s="1">
        <v>9</v>
      </c>
      <c r="NC27" s="1">
        <v>11</v>
      </c>
      <c r="ND27" s="1">
        <v>6</v>
      </c>
      <c r="NE27" s="1">
        <v>2</v>
      </c>
      <c r="NF27" s="1">
        <v>6</v>
      </c>
      <c r="NG27" s="1">
        <v>0</v>
      </c>
      <c r="NH27" s="1">
        <v>6</v>
      </c>
      <c r="NI27" s="1">
        <v>0</v>
      </c>
      <c r="NJ27" s="1">
        <v>0</v>
      </c>
      <c r="NK27" s="1">
        <v>1</v>
      </c>
      <c r="NL27" s="1">
        <v>1</v>
      </c>
      <c r="NM27" s="1">
        <v>1</v>
      </c>
      <c r="NN27" s="1">
        <v>1</v>
      </c>
      <c r="NO27" s="1">
        <v>1</v>
      </c>
      <c r="NP27" s="1">
        <v>0</v>
      </c>
      <c r="NQ27" s="1">
        <v>0</v>
      </c>
      <c r="NR27" s="1">
        <v>1</v>
      </c>
      <c r="NS27" s="1">
        <v>1</v>
      </c>
      <c r="NT27" s="1">
        <v>3</v>
      </c>
      <c r="NU27" s="1">
        <v>1</v>
      </c>
      <c r="NV27" s="1">
        <v>1</v>
      </c>
      <c r="NW27" s="1">
        <v>1</v>
      </c>
      <c r="NX27" s="1">
        <v>1</v>
      </c>
      <c r="NY27" s="1">
        <v>1</v>
      </c>
      <c r="NZ27" s="1">
        <v>1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1</v>
      </c>
    </row>
    <row r="28" spans="1:488">
      <c r="A28" s="1">
        <v>2005</v>
      </c>
      <c r="B28" s="1" t="s">
        <v>556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1</v>
      </c>
      <c r="AP28" s="1">
        <v>1</v>
      </c>
      <c r="AQ28" s="1">
        <v>2</v>
      </c>
      <c r="AR28" s="1">
        <v>2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4</v>
      </c>
      <c r="BA28" s="1">
        <v>4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2</v>
      </c>
      <c r="BH28" s="1">
        <v>7</v>
      </c>
      <c r="BI28" s="1">
        <v>4</v>
      </c>
      <c r="BJ28" s="1">
        <v>0</v>
      </c>
      <c r="BK28" s="1">
        <v>1</v>
      </c>
      <c r="BL28" s="1">
        <v>4</v>
      </c>
      <c r="BM28" s="1">
        <v>4</v>
      </c>
      <c r="BN28" s="1">
        <v>0</v>
      </c>
      <c r="BO28" s="1">
        <v>0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2</v>
      </c>
      <c r="BY28" s="1">
        <v>1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1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1</v>
      </c>
      <c r="GO28" s="1">
        <v>1</v>
      </c>
      <c r="GP28" s="1">
        <v>1</v>
      </c>
      <c r="GQ28" s="1">
        <v>2</v>
      </c>
      <c r="GR28" s="1">
        <v>2</v>
      </c>
      <c r="GS28" s="1">
        <v>2</v>
      </c>
      <c r="GT28" s="1">
        <v>2</v>
      </c>
      <c r="GU28" s="1">
        <v>2</v>
      </c>
      <c r="GV28" s="1">
        <v>2</v>
      </c>
      <c r="GW28" s="1">
        <v>2</v>
      </c>
      <c r="GX28" s="1">
        <v>2</v>
      </c>
      <c r="GY28" s="1">
        <v>4</v>
      </c>
      <c r="GZ28" s="1">
        <v>2</v>
      </c>
      <c r="HA28" s="1">
        <v>0</v>
      </c>
      <c r="HB28" s="1">
        <v>0</v>
      </c>
      <c r="HC28" s="1">
        <v>2</v>
      </c>
      <c r="HD28" s="1">
        <v>2</v>
      </c>
      <c r="HE28" s="1">
        <v>0</v>
      </c>
      <c r="HF28" s="1">
        <v>1</v>
      </c>
      <c r="HG28" s="1">
        <v>1</v>
      </c>
      <c r="HH28" s="1">
        <v>0</v>
      </c>
      <c r="HI28" s="1">
        <v>11</v>
      </c>
      <c r="HJ28" s="1">
        <v>0</v>
      </c>
      <c r="HK28" s="1">
        <v>11</v>
      </c>
      <c r="HL28" s="1">
        <v>11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1</v>
      </c>
      <c r="HU28" s="1">
        <v>0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0</v>
      </c>
      <c r="IF28" s="1">
        <v>1</v>
      </c>
      <c r="IG28" s="1">
        <v>3</v>
      </c>
      <c r="IH28" s="1">
        <v>107</v>
      </c>
      <c r="II28" s="1">
        <v>107</v>
      </c>
      <c r="IJ28" s="1">
        <v>0</v>
      </c>
      <c r="IK28" s="1">
        <v>4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2</v>
      </c>
      <c r="IR28" s="1">
        <v>2</v>
      </c>
      <c r="IS28" s="1">
        <v>2</v>
      </c>
      <c r="IT28" s="1">
        <v>2</v>
      </c>
      <c r="IU28" s="1">
        <v>2</v>
      </c>
      <c r="IV28" s="1">
        <v>2</v>
      </c>
      <c r="IW28" s="1">
        <v>0</v>
      </c>
      <c r="IX28" s="1">
        <v>2</v>
      </c>
      <c r="IY28" s="1">
        <v>0</v>
      </c>
      <c r="IZ28" s="1">
        <v>0</v>
      </c>
      <c r="JA28" s="1">
        <v>11</v>
      </c>
      <c r="JB28" s="1">
        <v>11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1</v>
      </c>
      <c r="JO28" s="1">
        <v>1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1</v>
      </c>
      <c r="KC28" s="1">
        <v>1</v>
      </c>
      <c r="KD28" s="1">
        <v>1</v>
      </c>
      <c r="KE28" s="1">
        <v>0</v>
      </c>
      <c r="KF28" s="1">
        <v>1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6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2</v>
      </c>
      <c r="LR28" s="1">
        <v>0</v>
      </c>
      <c r="LS28" s="1">
        <v>2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1</v>
      </c>
      <c r="MQ28" s="1">
        <v>0</v>
      </c>
      <c r="MR28" s="1">
        <v>0</v>
      </c>
      <c r="MS28" s="1">
        <v>0</v>
      </c>
      <c r="MT28" s="1">
        <v>0</v>
      </c>
      <c r="MU28" s="1">
        <v>1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1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1</v>
      </c>
      <c r="NO28" s="1">
        <v>1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1</v>
      </c>
    </row>
    <row r="29" spans="1:488">
      <c r="A29" s="1">
        <v>2005</v>
      </c>
      <c r="B29" s="1" t="s">
        <v>557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2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2</v>
      </c>
      <c r="AU29" s="1">
        <v>1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4</v>
      </c>
      <c r="BH29" s="1">
        <v>8</v>
      </c>
      <c r="BI29" s="1">
        <v>5</v>
      </c>
      <c r="BJ29" s="1">
        <v>1</v>
      </c>
      <c r="BK29" s="1">
        <v>3</v>
      </c>
      <c r="BL29" s="1">
        <v>0</v>
      </c>
      <c r="BM29" s="1">
        <v>5</v>
      </c>
      <c r="BN29" s="1">
        <v>0</v>
      </c>
      <c r="BO29" s="1">
        <v>0</v>
      </c>
      <c r="BP29" s="1">
        <v>0</v>
      </c>
      <c r="BQ29" s="1">
        <v>0</v>
      </c>
      <c r="BR29" s="1">
        <v>2</v>
      </c>
      <c r="BS29" s="1">
        <v>2</v>
      </c>
      <c r="BT29" s="1">
        <v>1</v>
      </c>
      <c r="BU29" s="1">
        <v>4</v>
      </c>
      <c r="BV29" s="1">
        <v>2</v>
      </c>
      <c r="BW29" s="1">
        <v>3</v>
      </c>
      <c r="BX29" s="1">
        <v>2</v>
      </c>
      <c r="BY29" s="1">
        <v>1</v>
      </c>
      <c r="BZ29" s="1">
        <v>1</v>
      </c>
      <c r="CA29" s="1">
        <v>0</v>
      </c>
      <c r="CB29" s="1">
        <v>2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0</v>
      </c>
      <c r="CR29" s="1">
        <v>1</v>
      </c>
      <c r="CS29" s="1">
        <v>1</v>
      </c>
      <c r="CT29" s="1">
        <v>1</v>
      </c>
      <c r="CU29" s="1">
        <v>1</v>
      </c>
      <c r="CV29" s="1">
        <v>6</v>
      </c>
      <c r="CW29" s="1">
        <v>6</v>
      </c>
      <c r="CX29" s="1">
        <v>11</v>
      </c>
      <c r="CY29" s="1">
        <v>11</v>
      </c>
      <c r="CZ29" s="1">
        <v>22</v>
      </c>
      <c r="DA29" s="1">
        <v>22</v>
      </c>
      <c r="DB29" s="1">
        <v>174</v>
      </c>
      <c r="DC29" s="1">
        <v>174</v>
      </c>
      <c r="DD29" s="1">
        <v>332</v>
      </c>
      <c r="DE29" s="1">
        <v>332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1</v>
      </c>
      <c r="GP29" s="1">
        <v>1</v>
      </c>
      <c r="GQ29" s="1">
        <v>0</v>
      </c>
      <c r="GR29" s="1">
        <v>0</v>
      </c>
      <c r="GS29" s="1">
        <v>2</v>
      </c>
      <c r="GT29" s="1">
        <v>2</v>
      </c>
      <c r="GU29" s="1">
        <v>1</v>
      </c>
      <c r="GV29" s="1">
        <v>4</v>
      </c>
      <c r="GW29" s="1">
        <v>2</v>
      </c>
      <c r="GX29" s="1">
        <v>2</v>
      </c>
      <c r="GY29" s="1">
        <v>2</v>
      </c>
      <c r="GZ29" s="1">
        <v>1</v>
      </c>
      <c r="HA29" s="1">
        <v>1</v>
      </c>
      <c r="HB29" s="1">
        <v>1</v>
      </c>
      <c r="HC29" s="1">
        <v>2</v>
      </c>
      <c r="HD29" s="1">
        <v>1</v>
      </c>
      <c r="HE29" s="1">
        <v>1</v>
      </c>
      <c r="HF29" s="1">
        <v>0</v>
      </c>
      <c r="HG29" s="1">
        <v>1</v>
      </c>
      <c r="HH29" s="1">
        <v>11</v>
      </c>
      <c r="HI29" s="1">
        <v>0</v>
      </c>
      <c r="HJ29" s="1">
        <v>0</v>
      </c>
      <c r="HK29" s="1">
        <v>11</v>
      </c>
      <c r="HL29" s="1">
        <v>11</v>
      </c>
      <c r="HM29" s="1">
        <v>0</v>
      </c>
      <c r="HN29" s="1">
        <v>1</v>
      </c>
      <c r="HO29" s="1">
        <v>0</v>
      </c>
      <c r="HP29" s="1">
        <v>1</v>
      </c>
      <c r="HQ29" s="1">
        <v>1</v>
      </c>
      <c r="HR29" s="1">
        <v>1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0</v>
      </c>
      <c r="IF29" s="1">
        <v>1</v>
      </c>
      <c r="IG29" s="1">
        <v>0</v>
      </c>
      <c r="IH29" s="1">
        <v>175</v>
      </c>
      <c r="II29" s="1">
        <v>175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2</v>
      </c>
      <c r="IR29" s="1">
        <v>2</v>
      </c>
      <c r="IS29" s="1">
        <v>2</v>
      </c>
      <c r="IT29" s="1">
        <v>2</v>
      </c>
      <c r="IU29" s="1">
        <v>2</v>
      </c>
      <c r="IV29" s="1">
        <v>2</v>
      </c>
      <c r="IW29" s="1">
        <v>0</v>
      </c>
      <c r="IX29" s="1">
        <v>2</v>
      </c>
      <c r="IY29" s="1">
        <v>0</v>
      </c>
      <c r="IZ29" s="1">
        <v>0</v>
      </c>
      <c r="JA29" s="1">
        <v>11</v>
      </c>
      <c r="JB29" s="1">
        <v>11</v>
      </c>
      <c r="JC29" s="1">
        <v>2</v>
      </c>
      <c r="JD29" s="1">
        <v>0</v>
      </c>
      <c r="JE29" s="1">
        <v>1</v>
      </c>
      <c r="JF29" s="1">
        <v>6</v>
      </c>
      <c r="JG29" s="1">
        <v>1</v>
      </c>
      <c r="JH29" s="1">
        <v>2</v>
      </c>
      <c r="JI29" s="1">
        <v>0</v>
      </c>
      <c r="JJ29" s="1">
        <v>0</v>
      </c>
      <c r="JK29" s="1">
        <v>0</v>
      </c>
      <c r="JL29" s="1">
        <v>0</v>
      </c>
      <c r="JM29" s="1">
        <v>1</v>
      </c>
      <c r="JN29" s="1">
        <v>1</v>
      </c>
      <c r="JO29" s="1">
        <v>1</v>
      </c>
      <c r="JP29" s="1">
        <v>0</v>
      </c>
      <c r="JQ29" s="1">
        <v>0</v>
      </c>
      <c r="JR29" s="1">
        <v>0</v>
      </c>
      <c r="JS29" s="1">
        <v>1</v>
      </c>
      <c r="JT29" s="1">
        <v>1</v>
      </c>
      <c r="JU29" s="1">
        <v>1</v>
      </c>
      <c r="JV29" s="1">
        <v>1</v>
      </c>
      <c r="JW29" s="1">
        <v>1</v>
      </c>
      <c r="JX29" s="1">
        <v>0</v>
      </c>
      <c r="JY29" s="1">
        <v>1</v>
      </c>
      <c r="JZ29" s="1">
        <v>1</v>
      </c>
      <c r="KA29" s="1">
        <v>1</v>
      </c>
      <c r="KB29" s="1">
        <v>0</v>
      </c>
      <c r="KC29" s="1">
        <v>1</v>
      </c>
      <c r="KD29" s="1">
        <v>1</v>
      </c>
      <c r="KE29" s="1">
        <v>0</v>
      </c>
      <c r="KF29" s="1">
        <v>5</v>
      </c>
      <c r="KG29" s="1">
        <v>5</v>
      </c>
      <c r="KH29" s="1">
        <v>0</v>
      </c>
      <c r="KI29" s="1">
        <v>0</v>
      </c>
      <c r="KJ29" s="1">
        <v>0</v>
      </c>
      <c r="KK29" s="1">
        <v>0</v>
      </c>
      <c r="KL29" s="1">
        <v>3</v>
      </c>
      <c r="KM29" s="1">
        <v>3</v>
      </c>
      <c r="KN29" s="1">
        <v>1</v>
      </c>
      <c r="KO29" s="1">
        <v>3</v>
      </c>
      <c r="KP29" s="1">
        <v>3</v>
      </c>
      <c r="KQ29" s="1">
        <v>3</v>
      </c>
      <c r="KR29" s="1">
        <v>1</v>
      </c>
      <c r="KS29" s="1">
        <v>1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5</v>
      </c>
      <c r="LK29" s="1">
        <v>2</v>
      </c>
      <c r="LL29" s="1">
        <v>0</v>
      </c>
      <c r="LM29" s="1">
        <v>0</v>
      </c>
      <c r="LN29" s="1">
        <v>0</v>
      </c>
      <c r="LO29" s="1">
        <v>0</v>
      </c>
      <c r="LP29" s="1">
        <v>1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3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3</v>
      </c>
      <c r="MF29" s="1">
        <v>3</v>
      </c>
      <c r="MG29" s="1">
        <v>3</v>
      </c>
      <c r="MH29" s="1">
        <v>3</v>
      </c>
      <c r="MI29" s="1">
        <v>3</v>
      </c>
      <c r="MJ29" s="1">
        <v>3</v>
      </c>
      <c r="MK29" s="1">
        <v>3</v>
      </c>
      <c r="ML29" s="1">
        <v>3</v>
      </c>
      <c r="MM29" s="1">
        <v>0</v>
      </c>
      <c r="MN29" s="1">
        <v>1</v>
      </c>
      <c r="MO29" s="1">
        <v>0</v>
      </c>
      <c r="MP29" s="1">
        <v>0</v>
      </c>
      <c r="MQ29" s="1">
        <v>0</v>
      </c>
      <c r="MR29" s="1">
        <v>3</v>
      </c>
      <c r="MS29" s="1">
        <v>0</v>
      </c>
      <c r="MT29" s="1">
        <v>1</v>
      </c>
      <c r="MU29" s="1">
        <v>0</v>
      </c>
      <c r="MV29" s="1">
        <v>0</v>
      </c>
      <c r="MW29" s="1">
        <v>5</v>
      </c>
      <c r="MX29" s="1">
        <v>5</v>
      </c>
      <c r="MY29" s="1">
        <v>4</v>
      </c>
      <c r="MZ29" s="1">
        <v>5</v>
      </c>
      <c r="NA29" s="1">
        <v>5</v>
      </c>
      <c r="NB29" s="1">
        <v>9</v>
      </c>
      <c r="NC29" s="1">
        <v>11</v>
      </c>
      <c r="ND29" s="1">
        <v>6</v>
      </c>
      <c r="NE29" s="1">
        <v>2</v>
      </c>
      <c r="NF29" s="1">
        <v>6</v>
      </c>
      <c r="NG29" s="1">
        <v>0</v>
      </c>
      <c r="NH29" s="1">
        <v>6</v>
      </c>
      <c r="NI29" s="1">
        <v>0</v>
      </c>
      <c r="NJ29" s="1">
        <v>0</v>
      </c>
      <c r="NK29" s="1">
        <v>1</v>
      </c>
      <c r="NL29" s="1">
        <v>1</v>
      </c>
      <c r="NM29" s="1">
        <v>1</v>
      </c>
      <c r="NN29" s="1">
        <v>1</v>
      </c>
      <c r="NO29" s="1">
        <v>1</v>
      </c>
      <c r="NP29" s="1">
        <v>0</v>
      </c>
      <c r="NQ29" s="1">
        <v>0</v>
      </c>
      <c r="NR29" s="1">
        <v>1</v>
      </c>
      <c r="NS29" s="1">
        <v>1</v>
      </c>
      <c r="NT29" s="1">
        <v>3</v>
      </c>
      <c r="NU29" s="1">
        <v>1</v>
      </c>
      <c r="NV29" s="1">
        <v>1</v>
      </c>
      <c r="NW29" s="1">
        <v>1</v>
      </c>
      <c r="NX29" s="1">
        <v>1</v>
      </c>
      <c r="NY29" s="1">
        <v>1</v>
      </c>
      <c r="NZ29" s="1">
        <v>1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1</v>
      </c>
    </row>
    <row r="30" spans="1:488">
      <c r="A30" s="1">
        <v>2005</v>
      </c>
      <c r="B30" s="1" t="s">
        <v>558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4</v>
      </c>
      <c r="BI30" s="1">
        <v>2</v>
      </c>
      <c r="BJ30" s="1">
        <v>0</v>
      </c>
      <c r="BK30" s="1">
        <v>4</v>
      </c>
      <c r="BL30" s="1">
        <v>4</v>
      </c>
      <c r="BM30" s="1">
        <v>2</v>
      </c>
      <c r="BN30" s="1">
        <v>0</v>
      </c>
      <c r="BO30" s="1">
        <v>0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2</v>
      </c>
      <c r="BY30" s="1">
        <v>1</v>
      </c>
      <c r="BZ30" s="1">
        <v>0</v>
      </c>
      <c r="CA30" s="1">
        <v>0</v>
      </c>
      <c r="CB30" s="1">
        <v>1</v>
      </c>
      <c r="CC30" s="1">
        <v>1</v>
      </c>
      <c r="CD30" s="1">
        <v>0</v>
      </c>
      <c r="CE30" s="1">
        <v>0</v>
      </c>
      <c r="CF30" s="1">
        <v>0</v>
      </c>
      <c r="CG30" s="1">
        <v>1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1</v>
      </c>
      <c r="GP30" s="1">
        <v>1</v>
      </c>
      <c r="GQ30" s="1">
        <v>2</v>
      </c>
      <c r="GR30" s="1">
        <v>2</v>
      </c>
      <c r="GS30" s="1">
        <v>2</v>
      </c>
      <c r="GT30" s="1">
        <v>2</v>
      </c>
      <c r="GU30" s="1">
        <v>2</v>
      </c>
      <c r="GV30" s="1">
        <v>2</v>
      </c>
      <c r="GW30" s="1">
        <v>2</v>
      </c>
      <c r="GX30" s="1">
        <v>2</v>
      </c>
      <c r="GY30" s="1">
        <v>4</v>
      </c>
      <c r="GZ30" s="1">
        <v>2</v>
      </c>
      <c r="HA30" s="1">
        <v>0</v>
      </c>
      <c r="HB30" s="1">
        <v>0</v>
      </c>
      <c r="HC30" s="1">
        <v>2</v>
      </c>
      <c r="HD30" s="1">
        <v>2</v>
      </c>
      <c r="HE30" s="1">
        <v>0</v>
      </c>
      <c r="HF30" s="1">
        <v>1</v>
      </c>
      <c r="HG30" s="1">
        <v>1</v>
      </c>
      <c r="HH30" s="1">
        <v>0</v>
      </c>
      <c r="HI30" s="1">
        <v>15</v>
      </c>
      <c r="HJ30" s="1">
        <v>0</v>
      </c>
      <c r="HK30" s="1">
        <v>15</v>
      </c>
      <c r="HL30" s="1">
        <v>15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1</v>
      </c>
      <c r="IA30" s="1">
        <v>0</v>
      </c>
      <c r="IB30" s="1">
        <v>1</v>
      </c>
      <c r="IC30" s="1">
        <v>1</v>
      </c>
      <c r="ID30" s="1">
        <v>1</v>
      </c>
      <c r="IE30" s="1">
        <v>0</v>
      </c>
      <c r="IF30" s="1">
        <v>1</v>
      </c>
      <c r="IG30" s="1">
        <v>13</v>
      </c>
      <c r="IH30" s="1">
        <v>29</v>
      </c>
      <c r="II30" s="1">
        <v>162</v>
      </c>
      <c r="IJ30" s="1">
        <v>0</v>
      </c>
      <c r="IK30" s="1">
        <v>1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15</v>
      </c>
      <c r="JB30" s="1">
        <v>15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1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1</v>
      </c>
      <c r="KC30" s="1">
        <v>1</v>
      </c>
      <c r="KD30" s="1">
        <v>1</v>
      </c>
      <c r="KE30" s="1">
        <v>0</v>
      </c>
      <c r="KF30" s="1">
        <v>0</v>
      </c>
      <c r="KG30" s="1">
        <v>0</v>
      </c>
      <c r="KH30" s="1">
        <v>1</v>
      </c>
      <c r="KI30" s="1">
        <v>0</v>
      </c>
      <c r="KJ30" s="1">
        <v>0</v>
      </c>
      <c r="KK30" s="1">
        <v>0</v>
      </c>
      <c r="KL30" s="1">
        <v>5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1</v>
      </c>
      <c r="MQ30" s="1">
        <v>0</v>
      </c>
      <c r="MR30" s="1">
        <v>0</v>
      </c>
      <c r="MS30" s="1">
        <v>0</v>
      </c>
      <c r="MT30" s="1">
        <v>0</v>
      </c>
      <c r="MU30" s="1">
        <v>2</v>
      </c>
      <c r="MV30" s="1">
        <v>1</v>
      </c>
      <c r="MW30" s="1">
        <v>1</v>
      </c>
      <c r="MX30" s="1">
        <v>1</v>
      </c>
      <c r="MY30" s="1">
        <v>1</v>
      </c>
      <c r="MZ30" s="1">
        <v>1</v>
      </c>
      <c r="NA30" s="1">
        <v>1</v>
      </c>
      <c r="NB30" s="1">
        <v>1</v>
      </c>
      <c r="NC30" s="1">
        <v>2</v>
      </c>
      <c r="ND30" s="1">
        <v>1</v>
      </c>
      <c r="NE30" s="1">
        <v>0</v>
      </c>
      <c r="NF30" s="1">
        <v>1</v>
      </c>
      <c r="NG30" s="1">
        <v>1</v>
      </c>
      <c r="NH30" s="1">
        <v>2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1</v>
      </c>
      <c r="NO30" s="1">
        <v>1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1</v>
      </c>
    </row>
    <row r="31" spans="1:488">
      <c r="A31" s="1">
        <v>2005</v>
      </c>
      <c r="B31" s="1" t="s">
        <v>559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K31" s="1">
        <v>2</v>
      </c>
      <c r="L31" s="1">
        <v>2</v>
      </c>
      <c r="M31" s="1">
        <v>1</v>
      </c>
      <c r="N31" s="1">
        <v>0</v>
      </c>
      <c r="O31" s="1">
        <v>0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4</v>
      </c>
      <c r="BA31" s="1">
        <v>4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1</v>
      </c>
      <c r="BH31" s="1">
        <v>7</v>
      </c>
      <c r="BI31" s="1">
        <v>4</v>
      </c>
      <c r="BJ31" s="1">
        <v>1</v>
      </c>
      <c r="BK31" s="1">
        <v>1</v>
      </c>
      <c r="BL31" s="1">
        <v>4</v>
      </c>
      <c r="BM31" s="1">
        <v>4</v>
      </c>
      <c r="BN31" s="1">
        <v>0</v>
      </c>
      <c r="BO31" s="1">
        <v>0</v>
      </c>
      <c r="BP31" s="1">
        <v>2</v>
      </c>
      <c r="BQ31" s="1">
        <v>2</v>
      </c>
      <c r="BR31" s="1">
        <v>1</v>
      </c>
      <c r="BS31" s="1">
        <v>1</v>
      </c>
      <c r="BT31" s="1">
        <v>0</v>
      </c>
      <c r="BU31" s="1">
        <v>3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0</v>
      </c>
      <c r="CB31" s="1">
        <v>1</v>
      </c>
      <c r="CC31" s="1">
        <v>2</v>
      </c>
      <c r="CD31" s="1">
        <v>1</v>
      </c>
      <c r="CE31" s="1">
        <v>0</v>
      </c>
      <c r="CF31" s="1">
        <v>0</v>
      </c>
      <c r="CG31" s="1">
        <v>1</v>
      </c>
      <c r="CH31" s="1">
        <v>1</v>
      </c>
      <c r="CI31" s="1">
        <v>0</v>
      </c>
      <c r="CJ31" s="1">
        <v>0</v>
      </c>
      <c r="CK31" s="1">
        <v>0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38</v>
      </c>
      <c r="CS31" s="1">
        <v>38</v>
      </c>
      <c r="CT31" s="1">
        <v>38</v>
      </c>
      <c r="CU31" s="1">
        <v>38</v>
      </c>
      <c r="CV31" s="1">
        <v>38</v>
      </c>
      <c r="CW31" s="1">
        <v>38</v>
      </c>
      <c r="CX31" s="1">
        <v>38</v>
      </c>
      <c r="CY31" s="1">
        <v>38</v>
      </c>
      <c r="CZ31" s="1">
        <v>38</v>
      </c>
      <c r="DA31" s="1">
        <v>38</v>
      </c>
      <c r="DB31" s="1">
        <v>38</v>
      </c>
      <c r="DC31" s="1">
        <v>38</v>
      </c>
      <c r="DD31" s="1">
        <v>37</v>
      </c>
      <c r="DE31" s="1">
        <v>37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1</v>
      </c>
      <c r="GO31" s="1">
        <v>1</v>
      </c>
      <c r="GP31" s="1">
        <v>1</v>
      </c>
      <c r="GQ31" s="1">
        <v>2</v>
      </c>
      <c r="GR31" s="1">
        <v>2</v>
      </c>
      <c r="GS31" s="1">
        <v>2</v>
      </c>
      <c r="GT31" s="1">
        <v>2</v>
      </c>
      <c r="GU31" s="1">
        <v>1</v>
      </c>
      <c r="GV31" s="1">
        <v>4</v>
      </c>
      <c r="GW31" s="1">
        <v>2</v>
      </c>
      <c r="GX31" s="1">
        <v>2</v>
      </c>
      <c r="GY31" s="1">
        <v>2</v>
      </c>
      <c r="GZ31" s="1">
        <v>1</v>
      </c>
      <c r="HA31" s="1">
        <v>1</v>
      </c>
      <c r="HB31" s="1">
        <v>1</v>
      </c>
      <c r="HC31" s="1">
        <v>2</v>
      </c>
      <c r="HD31" s="1">
        <v>2</v>
      </c>
      <c r="HE31" s="1">
        <v>0</v>
      </c>
      <c r="HF31" s="1">
        <v>2</v>
      </c>
      <c r="HG31" s="1">
        <v>2</v>
      </c>
      <c r="HH31" s="1">
        <v>0</v>
      </c>
      <c r="HI31" s="1">
        <v>20</v>
      </c>
      <c r="HJ31" s="1">
        <v>0</v>
      </c>
      <c r="HK31" s="1">
        <v>20</v>
      </c>
      <c r="HL31" s="1">
        <v>20</v>
      </c>
      <c r="HM31" s="1">
        <v>0</v>
      </c>
      <c r="HN31" s="1">
        <v>1</v>
      </c>
      <c r="HO31" s="1">
        <v>0</v>
      </c>
      <c r="HP31" s="1">
        <v>1</v>
      </c>
      <c r="HQ31" s="1">
        <v>1</v>
      </c>
      <c r="HR31" s="1">
        <v>1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2</v>
      </c>
      <c r="HZ31" s="1">
        <v>2</v>
      </c>
      <c r="IA31" s="1">
        <v>2</v>
      </c>
      <c r="IB31" s="1">
        <v>2</v>
      </c>
      <c r="IC31" s="1">
        <v>2</v>
      </c>
      <c r="ID31" s="1">
        <v>2</v>
      </c>
      <c r="IE31" s="1">
        <v>0</v>
      </c>
      <c r="IF31" s="1">
        <v>2</v>
      </c>
      <c r="IG31" s="1">
        <v>0</v>
      </c>
      <c r="IH31" s="1">
        <v>0</v>
      </c>
      <c r="II31" s="1">
        <v>0</v>
      </c>
      <c r="IJ31" s="1">
        <v>0</v>
      </c>
      <c r="IK31" s="1">
        <v>13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4</v>
      </c>
      <c r="IR31" s="1">
        <v>4</v>
      </c>
      <c r="IS31" s="1">
        <v>4</v>
      </c>
      <c r="IT31" s="1">
        <v>4</v>
      </c>
      <c r="IU31" s="1">
        <v>4</v>
      </c>
      <c r="IV31" s="1">
        <v>4</v>
      </c>
      <c r="IW31" s="1">
        <v>4</v>
      </c>
      <c r="IX31" s="1">
        <v>0</v>
      </c>
      <c r="IY31" s="1">
        <v>0</v>
      </c>
      <c r="IZ31" s="1">
        <v>0</v>
      </c>
      <c r="JA31" s="1">
        <v>20</v>
      </c>
      <c r="JB31" s="1">
        <v>20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2</v>
      </c>
      <c r="JO31" s="1">
        <v>2</v>
      </c>
      <c r="JP31" s="1">
        <v>2</v>
      </c>
      <c r="JQ31" s="1">
        <v>0</v>
      </c>
      <c r="JR31" s="1">
        <v>0</v>
      </c>
      <c r="JS31" s="1">
        <v>2</v>
      </c>
      <c r="JT31" s="1">
        <v>2</v>
      </c>
      <c r="JU31" s="1">
        <v>2</v>
      </c>
      <c r="JV31" s="1">
        <v>2</v>
      </c>
      <c r="JW31" s="1">
        <v>2</v>
      </c>
      <c r="JX31" s="1">
        <v>2</v>
      </c>
      <c r="JY31" s="1">
        <v>2</v>
      </c>
      <c r="JZ31" s="1">
        <v>2</v>
      </c>
      <c r="KA31" s="1">
        <v>2</v>
      </c>
      <c r="KB31" s="1">
        <v>1</v>
      </c>
      <c r="KC31" s="1">
        <v>1</v>
      </c>
      <c r="KD31" s="1">
        <v>1</v>
      </c>
      <c r="KE31" s="1">
        <v>0</v>
      </c>
      <c r="KF31" s="1">
        <v>1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3</v>
      </c>
      <c r="KM31" s="1">
        <v>3</v>
      </c>
      <c r="KN31" s="1">
        <v>1</v>
      </c>
      <c r="KO31" s="1">
        <v>4</v>
      </c>
      <c r="KP31" s="1">
        <v>4</v>
      </c>
      <c r="KQ31" s="1">
        <v>4</v>
      </c>
      <c r="KR31" s="1">
        <v>0</v>
      </c>
      <c r="KS31" s="1">
        <v>1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1</v>
      </c>
      <c r="LR31" s="1">
        <v>0</v>
      </c>
      <c r="LS31" s="1">
        <v>1</v>
      </c>
      <c r="LT31" s="1">
        <v>0</v>
      </c>
      <c r="LU31" s="1">
        <v>0</v>
      </c>
      <c r="LV31" s="1">
        <v>0</v>
      </c>
      <c r="LW31" s="1">
        <v>1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1</v>
      </c>
      <c r="ME31" s="1">
        <v>0</v>
      </c>
      <c r="MF31" s="1">
        <v>0</v>
      </c>
      <c r="MG31" s="1">
        <v>0</v>
      </c>
      <c r="MH31" s="1">
        <v>1</v>
      </c>
      <c r="MI31" s="1">
        <v>1</v>
      </c>
      <c r="MJ31" s="1">
        <v>1</v>
      </c>
      <c r="MK31" s="1">
        <v>1</v>
      </c>
      <c r="ML31" s="1">
        <v>1</v>
      </c>
      <c r="MM31" s="1">
        <v>0</v>
      </c>
      <c r="MN31" s="1">
        <v>0</v>
      </c>
      <c r="MO31" s="1">
        <v>0</v>
      </c>
      <c r="MP31" s="1">
        <v>1</v>
      </c>
      <c r="MQ31" s="1">
        <v>0</v>
      </c>
      <c r="MR31" s="1">
        <v>1</v>
      </c>
      <c r="MS31" s="1">
        <v>0</v>
      </c>
      <c r="MT31" s="1">
        <v>1</v>
      </c>
      <c r="MU31" s="1">
        <v>8</v>
      </c>
      <c r="MV31" s="1">
        <v>8</v>
      </c>
      <c r="MW31" s="1">
        <v>8</v>
      </c>
      <c r="MX31" s="1">
        <v>8</v>
      </c>
      <c r="MY31" s="1">
        <v>7</v>
      </c>
      <c r="MZ31" s="1">
        <v>8</v>
      </c>
      <c r="NA31" s="1">
        <v>8</v>
      </c>
      <c r="NB31" s="1">
        <v>12</v>
      </c>
      <c r="NC31" s="1">
        <v>14</v>
      </c>
      <c r="ND31" s="1">
        <v>8</v>
      </c>
      <c r="NE31" s="1">
        <v>2</v>
      </c>
      <c r="NF31" s="1">
        <v>10</v>
      </c>
      <c r="NG31" s="1">
        <v>10</v>
      </c>
      <c r="NH31" s="1">
        <v>8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1</v>
      </c>
      <c r="NO31" s="1">
        <v>1</v>
      </c>
      <c r="NP31" s="1">
        <v>1</v>
      </c>
      <c r="NQ31" s="1">
        <v>1</v>
      </c>
      <c r="NR31" s="1">
        <v>1</v>
      </c>
      <c r="NS31" s="1">
        <v>1</v>
      </c>
      <c r="NT31" s="1">
        <v>3</v>
      </c>
      <c r="NU31" s="1">
        <v>1</v>
      </c>
      <c r="NV31" s="1">
        <v>1</v>
      </c>
      <c r="NW31" s="1">
        <v>1</v>
      </c>
      <c r="NX31" s="1">
        <v>1</v>
      </c>
      <c r="NY31" s="1">
        <v>1</v>
      </c>
      <c r="NZ31" s="1">
        <v>1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1</v>
      </c>
    </row>
    <row r="32" spans="1:488">
      <c r="A32" s="1">
        <v>2005</v>
      </c>
      <c r="B32" s="1" t="s">
        <v>560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2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1</v>
      </c>
      <c r="BH32" s="1">
        <v>7</v>
      </c>
      <c r="BI32" s="1">
        <v>4</v>
      </c>
      <c r="BJ32" s="1">
        <v>1</v>
      </c>
      <c r="BK32" s="1">
        <v>1</v>
      </c>
      <c r="BL32" s="1">
        <v>0</v>
      </c>
      <c r="BM32" s="1">
        <v>4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3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0</v>
      </c>
      <c r="CB32" s="1">
        <v>1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0</v>
      </c>
      <c r="CR32" s="1">
        <v>1</v>
      </c>
      <c r="CS32" s="1">
        <v>1</v>
      </c>
      <c r="CT32" s="1">
        <v>2</v>
      </c>
      <c r="CU32" s="1">
        <v>2</v>
      </c>
      <c r="CV32" s="1">
        <v>4</v>
      </c>
      <c r="CW32" s="1">
        <v>4</v>
      </c>
      <c r="CX32" s="1">
        <v>3</v>
      </c>
      <c r="CY32" s="1">
        <v>3</v>
      </c>
      <c r="CZ32" s="1">
        <v>8</v>
      </c>
      <c r="DA32" s="1">
        <v>8</v>
      </c>
      <c r="DB32" s="1">
        <v>32</v>
      </c>
      <c r="DC32" s="1">
        <v>32</v>
      </c>
      <c r="DD32" s="1">
        <v>38</v>
      </c>
      <c r="DE32" s="1">
        <v>38</v>
      </c>
      <c r="DF32" s="1">
        <v>53</v>
      </c>
      <c r="DG32" s="1">
        <v>53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1</v>
      </c>
      <c r="GP32" s="1">
        <v>1</v>
      </c>
      <c r="GQ32" s="1">
        <v>0</v>
      </c>
      <c r="GR32" s="1">
        <v>0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2</v>
      </c>
      <c r="GZ32" s="1">
        <v>1</v>
      </c>
      <c r="HA32" s="1">
        <v>0</v>
      </c>
      <c r="HB32" s="1">
        <v>0</v>
      </c>
      <c r="HC32" s="1">
        <v>1</v>
      </c>
      <c r="HD32" s="1">
        <v>0</v>
      </c>
      <c r="HE32" s="1">
        <v>2</v>
      </c>
      <c r="HF32" s="1">
        <v>0</v>
      </c>
      <c r="HG32" s="1">
        <v>2</v>
      </c>
      <c r="HH32" s="1">
        <v>20</v>
      </c>
      <c r="HI32" s="1">
        <v>0</v>
      </c>
      <c r="HJ32" s="1">
        <v>0</v>
      </c>
      <c r="HK32" s="1">
        <v>20</v>
      </c>
      <c r="HL32" s="1">
        <v>20</v>
      </c>
      <c r="HM32" s="1">
        <v>0</v>
      </c>
      <c r="HN32" s="1">
        <v>1</v>
      </c>
      <c r="HO32" s="1">
        <v>0</v>
      </c>
      <c r="HP32" s="1">
        <v>1</v>
      </c>
      <c r="HQ32" s="1">
        <v>1</v>
      </c>
      <c r="HR32" s="1">
        <v>1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2</v>
      </c>
      <c r="HZ32" s="1">
        <v>2</v>
      </c>
      <c r="IA32" s="1">
        <v>2</v>
      </c>
      <c r="IB32" s="1">
        <v>2</v>
      </c>
      <c r="IC32" s="1">
        <v>2</v>
      </c>
      <c r="ID32" s="1">
        <v>2</v>
      </c>
      <c r="IE32" s="1">
        <v>0</v>
      </c>
      <c r="IF32" s="1">
        <v>2</v>
      </c>
      <c r="IG32" s="1">
        <v>0</v>
      </c>
      <c r="IH32" s="1">
        <v>82</v>
      </c>
      <c r="II32" s="1">
        <v>82</v>
      </c>
      <c r="IJ32" s="1">
        <v>0</v>
      </c>
      <c r="IK32" s="1">
        <v>5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4</v>
      </c>
      <c r="IR32" s="1">
        <v>4</v>
      </c>
      <c r="IS32" s="1">
        <v>4</v>
      </c>
      <c r="IT32" s="1">
        <v>4</v>
      </c>
      <c r="IU32" s="1">
        <v>4</v>
      </c>
      <c r="IV32" s="1">
        <v>4</v>
      </c>
      <c r="IW32" s="1">
        <v>4</v>
      </c>
      <c r="IX32" s="1">
        <v>0</v>
      </c>
      <c r="IY32" s="1">
        <v>0</v>
      </c>
      <c r="IZ32" s="1">
        <v>0</v>
      </c>
      <c r="JA32" s="1">
        <v>20</v>
      </c>
      <c r="JB32" s="1">
        <v>20</v>
      </c>
      <c r="JC32" s="1">
        <v>4</v>
      </c>
      <c r="JD32" s="1">
        <v>0</v>
      </c>
      <c r="JE32" s="1">
        <v>2</v>
      </c>
      <c r="JF32" s="1">
        <v>20</v>
      </c>
      <c r="JG32" s="1">
        <v>2</v>
      </c>
      <c r="JH32" s="1">
        <v>7</v>
      </c>
      <c r="JI32" s="1">
        <v>0</v>
      </c>
      <c r="JJ32" s="1">
        <v>0</v>
      </c>
      <c r="JK32" s="1">
        <v>0</v>
      </c>
      <c r="JL32" s="1">
        <v>0</v>
      </c>
      <c r="JM32" s="1">
        <v>2</v>
      </c>
      <c r="JN32" s="1">
        <v>2</v>
      </c>
      <c r="JO32" s="1">
        <v>2</v>
      </c>
      <c r="JP32" s="1">
        <v>0</v>
      </c>
      <c r="JQ32" s="1">
        <v>0</v>
      </c>
      <c r="JR32" s="1">
        <v>0</v>
      </c>
      <c r="JS32" s="1">
        <v>2</v>
      </c>
      <c r="JT32" s="1">
        <v>2</v>
      </c>
      <c r="JU32" s="1">
        <v>2</v>
      </c>
      <c r="JV32" s="1">
        <v>2</v>
      </c>
      <c r="JW32" s="1">
        <v>2</v>
      </c>
      <c r="JX32" s="1">
        <v>0</v>
      </c>
      <c r="JY32" s="1">
        <v>2</v>
      </c>
      <c r="JZ32" s="1">
        <v>2</v>
      </c>
      <c r="KA32" s="1">
        <v>2</v>
      </c>
      <c r="KB32" s="1">
        <v>0</v>
      </c>
      <c r="KC32" s="1">
        <v>1</v>
      </c>
      <c r="KD32" s="1">
        <v>1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3</v>
      </c>
      <c r="KM32" s="1">
        <v>3</v>
      </c>
      <c r="KN32" s="1">
        <v>1</v>
      </c>
      <c r="KO32" s="1">
        <v>3</v>
      </c>
      <c r="KP32" s="1">
        <v>3</v>
      </c>
      <c r="KQ32" s="1">
        <v>3</v>
      </c>
      <c r="KR32" s="1">
        <v>1</v>
      </c>
      <c r="KS32" s="1">
        <v>1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4</v>
      </c>
      <c r="LK32" s="1">
        <v>1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1</v>
      </c>
      <c r="LX32" s="1">
        <v>0</v>
      </c>
      <c r="LY32" s="1">
        <v>0</v>
      </c>
      <c r="LZ32" s="1">
        <v>0</v>
      </c>
      <c r="MA32" s="1">
        <v>0</v>
      </c>
      <c r="MB32" s="1">
        <v>2</v>
      </c>
      <c r="MC32" s="1">
        <v>0</v>
      </c>
      <c r="MD32" s="1">
        <v>0</v>
      </c>
      <c r="ME32" s="1">
        <v>9</v>
      </c>
      <c r="MF32" s="1">
        <v>9</v>
      </c>
      <c r="MG32" s="1">
        <v>9</v>
      </c>
      <c r="MH32" s="1">
        <v>9</v>
      </c>
      <c r="MI32" s="1">
        <v>9</v>
      </c>
      <c r="MJ32" s="1">
        <v>9</v>
      </c>
      <c r="MK32" s="1">
        <v>9</v>
      </c>
      <c r="ML32" s="1">
        <v>9</v>
      </c>
      <c r="MM32" s="1">
        <v>0</v>
      </c>
      <c r="MN32" s="1">
        <v>1</v>
      </c>
      <c r="MO32" s="1">
        <v>0</v>
      </c>
      <c r="MP32" s="1">
        <v>0</v>
      </c>
      <c r="MQ32" s="1">
        <v>0</v>
      </c>
      <c r="MR32" s="1">
        <v>3</v>
      </c>
      <c r="MS32" s="1">
        <v>0</v>
      </c>
      <c r="MT32" s="1">
        <v>1</v>
      </c>
      <c r="MU32" s="1">
        <v>0</v>
      </c>
      <c r="MV32" s="1">
        <v>0</v>
      </c>
      <c r="MW32" s="1">
        <v>5</v>
      </c>
      <c r="MX32" s="1">
        <v>5</v>
      </c>
      <c r="MY32" s="1">
        <v>4</v>
      </c>
      <c r="MZ32" s="1">
        <v>5</v>
      </c>
      <c r="NA32" s="1">
        <v>5</v>
      </c>
      <c r="NB32" s="1">
        <v>9</v>
      </c>
      <c r="NC32" s="1">
        <v>11</v>
      </c>
      <c r="ND32" s="1">
        <v>6</v>
      </c>
      <c r="NE32" s="1">
        <v>2</v>
      </c>
      <c r="NF32" s="1">
        <v>6</v>
      </c>
      <c r="NG32" s="1">
        <v>0</v>
      </c>
      <c r="NH32" s="1">
        <v>6</v>
      </c>
      <c r="NI32" s="1">
        <v>0</v>
      </c>
      <c r="NJ32" s="1">
        <v>0</v>
      </c>
      <c r="NK32" s="1">
        <v>1</v>
      </c>
      <c r="NL32" s="1">
        <v>1</v>
      </c>
      <c r="NM32" s="1">
        <v>1</v>
      </c>
      <c r="NN32" s="1">
        <v>1</v>
      </c>
      <c r="NO32" s="1">
        <v>1</v>
      </c>
      <c r="NP32" s="1">
        <v>0</v>
      </c>
      <c r="NQ32" s="1">
        <v>0</v>
      </c>
      <c r="NR32" s="1">
        <v>1</v>
      </c>
      <c r="NS32" s="1">
        <v>1</v>
      </c>
      <c r="NT32" s="1">
        <v>3</v>
      </c>
      <c r="NU32" s="1">
        <v>1</v>
      </c>
      <c r="NV32" s="1">
        <v>1</v>
      </c>
      <c r="NW32" s="1">
        <v>1</v>
      </c>
      <c r="NX32" s="1">
        <v>1</v>
      </c>
      <c r="NY32" s="1">
        <v>1</v>
      </c>
      <c r="NZ32" s="1">
        <v>1</v>
      </c>
      <c r="OA32" s="1">
        <v>0</v>
      </c>
      <c r="OB32" s="1">
        <v>1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1</v>
      </c>
    </row>
    <row r="33" spans="1:488">
      <c r="A33" s="1">
        <v>2005</v>
      </c>
      <c r="B33" s="1" t="s">
        <v>561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0</v>
      </c>
      <c r="AZ33" s="1">
        <v>2</v>
      </c>
      <c r="BA33" s="1">
        <v>2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2</v>
      </c>
      <c r="BH33" s="1">
        <v>4</v>
      </c>
      <c r="BI33" s="1">
        <v>2</v>
      </c>
      <c r="BJ33" s="1">
        <v>0</v>
      </c>
      <c r="BK33" s="1">
        <v>1</v>
      </c>
      <c r="BL33" s="1">
        <v>2</v>
      </c>
      <c r="BM33" s="1">
        <v>2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2</v>
      </c>
      <c r="BY33" s="1">
        <v>1</v>
      </c>
      <c r="BZ33" s="1">
        <v>0</v>
      </c>
      <c r="CA33" s="1">
        <v>0</v>
      </c>
      <c r="CB33" s="1">
        <v>1</v>
      </c>
      <c r="CC33" s="1">
        <v>1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1</v>
      </c>
      <c r="GO33" s="1">
        <v>1</v>
      </c>
      <c r="GP33" s="1">
        <v>1</v>
      </c>
      <c r="GQ33" s="1">
        <v>2</v>
      </c>
      <c r="GR33" s="1">
        <v>2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4</v>
      </c>
      <c r="GZ33" s="1">
        <v>2</v>
      </c>
      <c r="HA33" s="1">
        <v>0</v>
      </c>
      <c r="HB33" s="1">
        <v>0</v>
      </c>
      <c r="HC33" s="1">
        <v>1</v>
      </c>
      <c r="HD33" s="1">
        <v>2</v>
      </c>
      <c r="HE33" s="1">
        <v>0</v>
      </c>
      <c r="HF33" s="1">
        <v>1</v>
      </c>
      <c r="HG33" s="1">
        <v>1</v>
      </c>
      <c r="HH33" s="1">
        <v>0</v>
      </c>
      <c r="HI33" s="1">
        <v>11</v>
      </c>
      <c r="HJ33" s="1">
        <v>0</v>
      </c>
      <c r="HK33" s="1">
        <v>11</v>
      </c>
      <c r="HL33" s="1">
        <v>11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0</v>
      </c>
      <c r="IF33" s="1">
        <v>1</v>
      </c>
      <c r="IG33" s="1">
        <v>7</v>
      </c>
      <c r="IH33" s="1">
        <v>11</v>
      </c>
      <c r="II33" s="1">
        <v>17</v>
      </c>
      <c r="IJ33" s="1">
        <v>0</v>
      </c>
      <c r="IK33" s="1">
        <v>3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11</v>
      </c>
      <c r="JB33" s="1">
        <v>11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1</v>
      </c>
      <c r="JO33" s="1">
        <v>1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1</v>
      </c>
      <c r="KC33" s="1">
        <v>1</v>
      </c>
      <c r="KD33" s="1">
        <v>1</v>
      </c>
      <c r="KE33" s="1">
        <v>0</v>
      </c>
      <c r="KF33" s="1">
        <v>0</v>
      </c>
      <c r="KG33" s="1">
        <v>0</v>
      </c>
      <c r="KH33" s="1">
        <v>1</v>
      </c>
      <c r="KI33" s="1">
        <v>0</v>
      </c>
      <c r="KJ33" s="1">
        <v>0</v>
      </c>
      <c r="KK33" s="1">
        <v>0</v>
      </c>
      <c r="KL33" s="1">
        <v>8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2</v>
      </c>
      <c r="LS33" s="1">
        <v>2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1</v>
      </c>
      <c r="MQ33" s="1">
        <v>0</v>
      </c>
      <c r="MR33" s="1">
        <v>0</v>
      </c>
      <c r="MS33" s="1">
        <v>0</v>
      </c>
      <c r="MT33" s="1">
        <v>0</v>
      </c>
      <c r="MU33" s="1">
        <v>2</v>
      </c>
      <c r="MV33" s="1">
        <v>1</v>
      </c>
      <c r="MW33" s="1">
        <v>1</v>
      </c>
      <c r="MX33" s="1">
        <v>1</v>
      </c>
      <c r="MY33" s="1">
        <v>1</v>
      </c>
      <c r="MZ33" s="1">
        <v>1</v>
      </c>
      <c r="NA33" s="1">
        <v>1</v>
      </c>
      <c r="NB33" s="1">
        <v>1</v>
      </c>
      <c r="NC33" s="1">
        <v>2</v>
      </c>
      <c r="ND33" s="1">
        <v>1</v>
      </c>
      <c r="NE33" s="1">
        <v>0</v>
      </c>
      <c r="NF33" s="1">
        <v>1</v>
      </c>
      <c r="NG33" s="1">
        <v>1</v>
      </c>
      <c r="NH33" s="1">
        <v>2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1</v>
      </c>
      <c r="NO33" s="1">
        <v>1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  <c r="RT33" s="1">
        <v>1</v>
      </c>
    </row>
    <row r="34" spans="1:488">
      <c r="A34" s="1">
        <v>2005</v>
      </c>
      <c r="B34" s="1" t="s">
        <v>562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2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3</v>
      </c>
      <c r="AU34" s="1">
        <v>1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4</v>
      </c>
      <c r="BI34" s="1">
        <v>2</v>
      </c>
      <c r="BJ34" s="1">
        <v>0</v>
      </c>
      <c r="BK34" s="1">
        <v>1</v>
      </c>
      <c r="BL34" s="1">
        <v>0</v>
      </c>
      <c r="BM34" s="1">
        <v>2</v>
      </c>
      <c r="BN34" s="1">
        <v>0</v>
      </c>
      <c r="BO34" s="1">
        <v>0</v>
      </c>
      <c r="BP34" s="1">
        <v>0</v>
      </c>
      <c r="BQ34" s="1">
        <v>0</v>
      </c>
      <c r="BR34" s="1">
        <v>2</v>
      </c>
      <c r="BS34" s="1">
        <v>2</v>
      </c>
      <c r="BT34" s="1">
        <v>1</v>
      </c>
      <c r="BU34" s="1">
        <v>4</v>
      </c>
      <c r="BV34" s="1">
        <v>2</v>
      </c>
      <c r="BW34" s="1">
        <v>3</v>
      </c>
      <c r="BX34" s="1">
        <v>2</v>
      </c>
      <c r="BY34" s="1">
        <v>1</v>
      </c>
      <c r="BZ34" s="1">
        <v>1</v>
      </c>
      <c r="CA34" s="1">
        <v>0</v>
      </c>
      <c r="CB34" s="1">
        <v>2</v>
      </c>
      <c r="CC34" s="1">
        <v>1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1</v>
      </c>
      <c r="CT34" s="1">
        <v>2</v>
      </c>
      <c r="CU34" s="1">
        <v>2</v>
      </c>
      <c r="CV34" s="1">
        <v>19</v>
      </c>
      <c r="CW34" s="1">
        <v>19</v>
      </c>
      <c r="CX34" s="1">
        <v>52</v>
      </c>
      <c r="CY34" s="1">
        <v>52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4</v>
      </c>
      <c r="DG34" s="1">
        <v>4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1</v>
      </c>
      <c r="GP34" s="1">
        <v>1</v>
      </c>
      <c r="GQ34" s="1">
        <v>0</v>
      </c>
      <c r="GR34" s="1">
        <v>0</v>
      </c>
      <c r="GS34" s="1">
        <v>1</v>
      </c>
      <c r="GT34" s="1">
        <v>1</v>
      </c>
      <c r="GU34" s="1">
        <v>0</v>
      </c>
      <c r="GV34" s="1">
        <v>3</v>
      </c>
      <c r="GW34" s="1">
        <v>1</v>
      </c>
      <c r="GX34" s="1">
        <v>1</v>
      </c>
      <c r="GY34" s="1">
        <v>2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0</v>
      </c>
      <c r="HG34" s="1">
        <v>1</v>
      </c>
      <c r="HH34" s="1">
        <v>11</v>
      </c>
      <c r="HI34" s="1">
        <v>0</v>
      </c>
      <c r="HJ34" s="1">
        <v>0</v>
      </c>
      <c r="HK34" s="1">
        <v>11</v>
      </c>
      <c r="HL34" s="1">
        <v>11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0</v>
      </c>
      <c r="IF34" s="1">
        <v>1</v>
      </c>
      <c r="IG34" s="1">
        <v>0</v>
      </c>
      <c r="IH34" s="1">
        <v>96</v>
      </c>
      <c r="II34" s="1">
        <v>96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11</v>
      </c>
      <c r="JB34" s="1">
        <v>11</v>
      </c>
      <c r="JC34" s="1">
        <v>2</v>
      </c>
      <c r="JD34" s="1">
        <v>0</v>
      </c>
      <c r="JE34" s="1">
        <v>1</v>
      </c>
      <c r="JF34" s="1">
        <v>4</v>
      </c>
      <c r="JG34" s="1">
        <v>1</v>
      </c>
      <c r="JH34" s="1">
        <v>1</v>
      </c>
      <c r="JI34" s="1">
        <v>0</v>
      </c>
      <c r="JJ34" s="1">
        <v>0</v>
      </c>
      <c r="JK34" s="1">
        <v>0</v>
      </c>
      <c r="JL34" s="1">
        <v>0</v>
      </c>
      <c r="JM34" s="1">
        <v>1</v>
      </c>
      <c r="JN34" s="1">
        <v>1</v>
      </c>
      <c r="JO34" s="1">
        <v>1</v>
      </c>
      <c r="JP34" s="1">
        <v>0</v>
      </c>
      <c r="JQ34" s="1">
        <v>0</v>
      </c>
      <c r="JR34" s="1">
        <v>0</v>
      </c>
      <c r="JS34" s="1">
        <v>1</v>
      </c>
      <c r="JT34" s="1">
        <v>1</v>
      </c>
      <c r="JU34" s="1">
        <v>1</v>
      </c>
      <c r="JV34" s="1">
        <v>1</v>
      </c>
      <c r="JW34" s="1">
        <v>1</v>
      </c>
      <c r="JX34" s="1">
        <v>0</v>
      </c>
      <c r="JY34" s="1">
        <v>1</v>
      </c>
      <c r="JZ34" s="1">
        <v>1</v>
      </c>
      <c r="KA34" s="1">
        <v>1</v>
      </c>
      <c r="KB34" s="1">
        <v>0</v>
      </c>
      <c r="KC34" s="1">
        <v>1</v>
      </c>
      <c r="KD34" s="1">
        <v>1</v>
      </c>
      <c r="KE34" s="1">
        <v>0</v>
      </c>
      <c r="KF34" s="1">
        <v>5</v>
      </c>
      <c r="KG34" s="1">
        <v>5</v>
      </c>
      <c r="KH34" s="1">
        <v>0</v>
      </c>
      <c r="KI34" s="1">
        <v>0</v>
      </c>
      <c r="KJ34" s="1">
        <v>0</v>
      </c>
      <c r="KK34" s="1">
        <v>0</v>
      </c>
      <c r="KL34" s="1">
        <v>7</v>
      </c>
      <c r="KM34" s="1">
        <v>7</v>
      </c>
      <c r="KN34" s="1">
        <v>1</v>
      </c>
      <c r="KO34" s="1">
        <v>3</v>
      </c>
      <c r="KP34" s="1">
        <v>3</v>
      </c>
      <c r="KQ34" s="1">
        <v>3</v>
      </c>
      <c r="KR34" s="1">
        <v>1</v>
      </c>
      <c r="KS34" s="1">
        <v>1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1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2</v>
      </c>
      <c r="LX34" s="1">
        <v>0</v>
      </c>
      <c r="LY34" s="1">
        <v>0</v>
      </c>
      <c r="LZ34" s="1">
        <v>6</v>
      </c>
      <c r="MA34" s="1">
        <v>0</v>
      </c>
      <c r="MB34" s="1">
        <v>0</v>
      </c>
      <c r="MC34" s="1">
        <v>0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1</v>
      </c>
      <c r="ML34" s="1">
        <v>1</v>
      </c>
      <c r="MM34" s="1">
        <v>0</v>
      </c>
      <c r="MN34" s="1">
        <v>1</v>
      </c>
      <c r="MO34" s="1">
        <v>0</v>
      </c>
      <c r="MP34" s="1">
        <v>0</v>
      </c>
      <c r="MQ34" s="1">
        <v>0</v>
      </c>
      <c r="MR34" s="1">
        <v>3</v>
      </c>
      <c r="MS34" s="1">
        <v>0</v>
      </c>
      <c r="MT34" s="1">
        <v>1</v>
      </c>
      <c r="MU34" s="1">
        <v>0</v>
      </c>
      <c r="MV34" s="1">
        <v>0</v>
      </c>
      <c r="MW34" s="1">
        <v>5</v>
      </c>
      <c r="MX34" s="1">
        <v>5</v>
      </c>
      <c r="MY34" s="1">
        <v>4</v>
      </c>
      <c r="MZ34" s="1">
        <v>5</v>
      </c>
      <c r="NA34" s="1">
        <v>5</v>
      </c>
      <c r="NB34" s="1">
        <v>9</v>
      </c>
      <c r="NC34" s="1">
        <v>11</v>
      </c>
      <c r="ND34" s="1">
        <v>6</v>
      </c>
      <c r="NE34" s="1">
        <v>2</v>
      </c>
      <c r="NF34" s="1">
        <v>6</v>
      </c>
      <c r="NG34" s="1">
        <v>0</v>
      </c>
      <c r="NH34" s="1">
        <v>6</v>
      </c>
      <c r="NI34" s="1">
        <v>0</v>
      </c>
      <c r="NJ34" s="1">
        <v>0</v>
      </c>
      <c r="NK34" s="1">
        <v>1</v>
      </c>
      <c r="NL34" s="1">
        <v>1</v>
      </c>
      <c r="NM34" s="1">
        <v>1</v>
      </c>
      <c r="NN34" s="1">
        <v>1</v>
      </c>
      <c r="NO34" s="1">
        <v>1</v>
      </c>
      <c r="NP34" s="1">
        <v>0</v>
      </c>
      <c r="NQ34" s="1">
        <v>0</v>
      </c>
      <c r="NR34" s="1">
        <v>1</v>
      </c>
      <c r="NS34" s="1">
        <v>1</v>
      </c>
      <c r="NT34" s="1">
        <v>3</v>
      </c>
      <c r="NU34" s="1">
        <v>1</v>
      </c>
      <c r="NV34" s="1">
        <v>1</v>
      </c>
      <c r="NW34" s="1">
        <v>1</v>
      </c>
      <c r="NX34" s="1">
        <v>1</v>
      </c>
      <c r="NY34" s="1">
        <v>1</v>
      </c>
      <c r="NZ34" s="1">
        <v>1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1</v>
      </c>
    </row>
    <row r="35" spans="1:488">
      <c r="A35" s="1">
        <v>2005</v>
      </c>
      <c r="B35" s="1" t="s">
        <v>563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2</v>
      </c>
      <c r="BY35" s="1">
        <v>1</v>
      </c>
      <c r="BZ35" s="1">
        <v>0</v>
      </c>
      <c r="CA35" s="1">
        <v>0</v>
      </c>
      <c r="CB35" s="1">
        <v>2</v>
      </c>
      <c r="CC35" s="1">
        <v>2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0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1</v>
      </c>
      <c r="GO35" s="1">
        <v>1</v>
      </c>
      <c r="GP35" s="1">
        <v>1</v>
      </c>
      <c r="GQ35" s="1">
        <v>2</v>
      </c>
      <c r="GR35" s="1">
        <v>2</v>
      </c>
      <c r="GS35" s="1">
        <v>2</v>
      </c>
      <c r="GT35" s="1">
        <v>2</v>
      </c>
      <c r="GU35" s="1">
        <v>2</v>
      </c>
      <c r="GV35" s="1">
        <v>2</v>
      </c>
      <c r="GW35" s="1">
        <v>2</v>
      </c>
      <c r="GX35" s="1">
        <v>2</v>
      </c>
      <c r="GY35" s="1">
        <v>4</v>
      </c>
      <c r="GZ35" s="1">
        <v>2</v>
      </c>
      <c r="HA35" s="1">
        <v>0</v>
      </c>
      <c r="HB35" s="1">
        <v>0</v>
      </c>
      <c r="HC35" s="1">
        <v>4</v>
      </c>
      <c r="HD35" s="1">
        <v>4</v>
      </c>
      <c r="HE35" s="1">
        <v>0</v>
      </c>
      <c r="HF35" s="1">
        <v>2</v>
      </c>
      <c r="HG35" s="1">
        <v>2</v>
      </c>
      <c r="HH35" s="1">
        <v>0</v>
      </c>
      <c r="HI35" s="1">
        <v>11</v>
      </c>
      <c r="HJ35" s="1">
        <v>0</v>
      </c>
      <c r="HK35" s="1">
        <v>11</v>
      </c>
      <c r="HL35" s="1">
        <v>11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3</v>
      </c>
      <c r="HZ35" s="1">
        <v>3</v>
      </c>
      <c r="IA35" s="1">
        <v>3</v>
      </c>
      <c r="IB35" s="1">
        <v>3</v>
      </c>
      <c r="IC35" s="1">
        <v>3</v>
      </c>
      <c r="ID35" s="1">
        <v>3</v>
      </c>
      <c r="IE35" s="1">
        <v>0</v>
      </c>
      <c r="IF35" s="1">
        <v>3</v>
      </c>
      <c r="IG35" s="1">
        <v>2</v>
      </c>
      <c r="IH35" s="1">
        <v>2</v>
      </c>
      <c r="II35" s="1">
        <v>2</v>
      </c>
      <c r="IJ35" s="1">
        <v>2</v>
      </c>
      <c r="IK35" s="1">
        <v>0</v>
      </c>
      <c r="IL35" s="1">
        <v>5</v>
      </c>
      <c r="IM35" s="1">
        <v>1428</v>
      </c>
      <c r="IN35" s="1">
        <v>1428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11</v>
      </c>
      <c r="JB35" s="1">
        <v>11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2</v>
      </c>
      <c r="JJ35" s="1">
        <v>2</v>
      </c>
      <c r="JK35" s="1">
        <v>2</v>
      </c>
      <c r="JL35" s="1">
        <v>2</v>
      </c>
      <c r="JM35" s="1">
        <v>0</v>
      </c>
      <c r="JN35" s="1">
        <v>2</v>
      </c>
      <c r="JO35" s="1">
        <v>2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1</v>
      </c>
      <c r="KC35" s="1">
        <v>1</v>
      </c>
      <c r="KD35" s="1">
        <v>1</v>
      </c>
      <c r="KE35" s="1">
        <v>0</v>
      </c>
      <c r="KF35" s="1">
        <v>0</v>
      </c>
      <c r="KG35" s="1">
        <v>0</v>
      </c>
      <c r="KH35" s="1">
        <v>1</v>
      </c>
      <c r="KI35" s="1">
        <v>0</v>
      </c>
      <c r="KJ35" s="1">
        <v>0</v>
      </c>
      <c r="KK35" s="1">
        <v>0</v>
      </c>
      <c r="KL35" s="1">
        <v>5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1</v>
      </c>
      <c r="KU35" s="1">
        <v>1</v>
      </c>
      <c r="KV35" s="1">
        <v>1</v>
      </c>
      <c r="KW35" s="1">
        <v>1</v>
      </c>
      <c r="KX35" s="1">
        <v>1</v>
      </c>
      <c r="KY35" s="1">
        <v>1</v>
      </c>
      <c r="KZ35" s="1">
        <v>1</v>
      </c>
      <c r="LA35" s="1">
        <v>1</v>
      </c>
      <c r="LB35" s="1">
        <v>2</v>
      </c>
      <c r="LC35" s="1">
        <v>1</v>
      </c>
      <c r="LD35" s="1">
        <v>0</v>
      </c>
      <c r="LE35" s="1">
        <v>2</v>
      </c>
      <c r="LF35" s="1">
        <v>2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4</v>
      </c>
      <c r="LS35" s="1">
        <v>4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1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1</v>
      </c>
    </row>
    <row r="36" spans="1:488">
      <c r="A36" s="1">
        <v>2005</v>
      </c>
      <c r="B36" s="1" t="s">
        <v>564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2</v>
      </c>
      <c r="L36" s="1">
        <v>2</v>
      </c>
      <c r="M36" s="1">
        <v>1</v>
      </c>
      <c r="N36" s="1">
        <v>0</v>
      </c>
      <c r="O36" s="1">
        <v>0</v>
      </c>
      <c r="P36" s="1">
        <v>19</v>
      </c>
      <c r="Q36" s="1">
        <v>19</v>
      </c>
      <c r="R36" s="1">
        <v>19</v>
      </c>
      <c r="S36" s="1">
        <v>19</v>
      </c>
      <c r="T36" s="1">
        <v>19</v>
      </c>
      <c r="U36" s="1">
        <v>19</v>
      </c>
      <c r="V36" s="1">
        <v>19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12</v>
      </c>
      <c r="BA36" s="1">
        <v>12</v>
      </c>
      <c r="BB36" s="1">
        <v>7</v>
      </c>
      <c r="BC36" s="1">
        <v>7</v>
      </c>
      <c r="BD36" s="1">
        <v>7</v>
      </c>
      <c r="BE36" s="1">
        <v>7</v>
      </c>
      <c r="BF36" s="1">
        <v>7</v>
      </c>
      <c r="BG36" s="1">
        <v>7</v>
      </c>
      <c r="BH36" s="1">
        <v>22</v>
      </c>
      <c r="BI36" s="1">
        <v>12</v>
      </c>
      <c r="BJ36" s="1">
        <v>1</v>
      </c>
      <c r="BK36" s="1">
        <v>9</v>
      </c>
      <c r="BL36" s="1">
        <v>14</v>
      </c>
      <c r="BM36" s="1">
        <v>12</v>
      </c>
      <c r="BN36" s="1">
        <v>0</v>
      </c>
      <c r="BO36" s="1">
        <v>0</v>
      </c>
      <c r="BP36" s="1">
        <v>2</v>
      </c>
      <c r="BQ36" s="1">
        <v>2</v>
      </c>
      <c r="BR36" s="1">
        <v>2</v>
      </c>
      <c r="BS36" s="1">
        <v>2</v>
      </c>
      <c r="BT36" s="1">
        <v>1</v>
      </c>
      <c r="BU36" s="1">
        <v>4</v>
      </c>
      <c r="BV36" s="1">
        <v>2</v>
      </c>
      <c r="BW36" s="1">
        <v>2</v>
      </c>
      <c r="BX36" s="1">
        <v>1</v>
      </c>
      <c r="BY36" s="1">
        <v>1</v>
      </c>
      <c r="BZ36" s="1">
        <v>1</v>
      </c>
      <c r="CA36" s="1">
        <v>0</v>
      </c>
      <c r="CB36" s="1">
        <v>2</v>
      </c>
      <c r="CC36" s="1">
        <v>2</v>
      </c>
      <c r="CD36" s="1">
        <v>1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0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34</v>
      </c>
      <c r="CS36" s="1">
        <v>34</v>
      </c>
      <c r="CT36" s="1">
        <v>34</v>
      </c>
      <c r="CU36" s="1">
        <v>34</v>
      </c>
      <c r="CV36" s="1">
        <v>34</v>
      </c>
      <c r="CW36" s="1">
        <v>34</v>
      </c>
      <c r="CX36" s="1">
        <v>34</v>
      </c>
      <c r="CY36" s="1">
        <v>34</v>
      </c>
      <c r="CZ36" s="1">
        <v>34</v>
      </c>
      <c r="DA36" s="1">
        <v>34</v>
      </c>
      <c r="DB36" s="1">
        <v>34</v>
      </c>
      <c r="DC36" s="1">
        <v>34</v>
      </c>
      <c r="DD36" s="1">
        <v>34</v>
      </c>
      <c r="DE36" s="1">
        <v>34</v>
      </c>
      <c r="DF36" s="1">
        <v>34</v>
      </c>
      <c r="DG36" s="1">
        <v>34</v>
      </c>
      <c r="DH36" s="1">
        <v>12</v>
      </c>
      <c r="DI36" s="1">
        <v>12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1</v>
      </c>
      <c r="GO36" s="1">
        <v>1</v>
      </c>
      <c r="GP36" s="1">
        <v>1</v>
      </c>
      <c r="GQ36" s="1">
        <v>3</v>
      </c>
      <c r="GR36" s="1">
        <v>3</v>
      </c>
      <c r="GS36" s="1">
        <v>2</v>
      </c>
      <c r="GT36" s="1">
        <v>2</v>
      </c>
      <c r="GU36" s="1">
        <v>1</v>
      </c>
      <c r="GV36" s="1">
        <v>4</v>
      </c>
      <c r="GW36" s="1">
        <v>2</v>
      </c>
      <c r="GX36" s="1">
        <v>2</v>
      </c>
      <c r="GY36" s="1">
        <v>4</v>
      </c>
      <c r="GZ36" s="1">
        <v>2</v>
      </c>
      <c r="HA36" s="1">
        <v>1</v>
      </c>
      <c r="HB36" s="1">
        <v>1</v>
      </c>
      <c r="HC36" s="1">
        <v>3</v>
      </c>
      <c r="HD36" s="1">
        <v>4</v>
      </c>
      <c r="HE36" s="1">
        <v>0</v>
      </c>
      <c r="HF36" s="1">
        <v>8</v>
      </c>
      <c r="HG36" s="1">
        <v>8</v>
      </c>
      <c r="HH36" s="1">
        <v>0</v>
      </c>
      <c r="HI36" s="1">
        <v>193</v>
      </c>
      <c r="HJ36" s="1">
        <v>0</v>
      </c>
      <c r="HK36" s="1">
        <v>193</v>
      </c>
      <c r="HL36" s="1">
        <v>193</v>
      </c>
      <c r="HM36" s="1">
        <v>0</v>
      </c>
      <c r="HN36" s="1">
        <v>12</v>
      </c>
      <c r="HO36" s="1">
        <v>0</v>
      </c>
      <c r="HP36" s="1">
        <v>12</v>
      </c>
      <c r="HQ36" s="1">
        <v>12</v>
      </c>
      <c r="HR36" s="1">
        <v>12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23</v>
      </c>
      <c r="HZ36" s="1">
        <v>23</v>
      </c>
      <c r="IA36" s="1">
        <v>23</v>
      </c>
      <c r="IB36" s="1">
        <v>23</v>
      </c>
      <c r="IC36" s="1">
        <v>23</v>
      </c>
      <c r="ID36" s="1">
        <v>23</v>
      </c>
      <c r="IE36" s="1">
        <v>0</v>
      </c>
      <c r="IF36" s="1">
        <v>23</v>
      </c>
      <c r="IG36" s="1">
        <v>66</v>
      </c>
      <c r="IH36" s="1">
        <v>1933</v>
      </c>
      <c r="II36" s="1">
        <v>1933</v>
      </c>
      <c r="IJ36" s="1">
        <v>0</v>
      </c>
      <c r="IK36" s="1">
        <v>39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53</v>
      </c>
      <c r="IR36" s="1">
        <v>53</v>
      </c>
      <c r="IS36" s="1">
        <v>53</v>
      </c>
      <c r="IT36" s="1">
        <v>53</v>
      </c>
      <c r="IU36" s="1">
        <v>53</v>
      </c>
      <c r="IV36" s="1">
        <v>53</v>
      </c>
      <c r="IW36" s="1">
        <v>18</v>
      </c>
      <c r="IX36" s="1">
        <v>35</v>
      </c>
      <c r="IY36" s="1">
        <v>0</v>
      </c>
      <c r="IZ36" s="1">
        <v>0</v>
      </c>
      <c r="JA36" s="1">
        <v>193</v>
      </c>
      <c r="JB36" s="1">
        <v>193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5</v>
      </c>
      <c r="JJ36" s="1">
        <v>5</v>
      </c>
      <c r="JK36" s="1">
        <v>5</v>
      </c>
      <c r="JL36" s="1">
        <v>5</v>
      </c>
      <c r="JM36" s="1">
        <v>3</v>
      </c>
      <c r="JN36" s="1">
        <v>8</v>
      </c>
      <c r="JO36" s="1">
        <v>8</v>
      </c>
      <c r="JP36" s="1">
        <v>8</v>
      </c>
      <c r="JQ36" s="1">
        <v>0</v>
      </c>
      <c r="JR36" s="1">
        <v>0</v>
      </c>
      <c r="JS36" s="1">
        <v>8</v>
      </c>
      <c r="JT36" s="1">
        <v>8</v>
      </c>
      <c r="JU36" s="1">
        <v>8</v>
      </c>
      <c r="JV36" s="1">
        <v>8</v>
      </c>
      <c r="JW36" s="1">
        <v>8</v>
      </c>
      <c r="JX36" s="1">
        <v>8</v>
      </c>
      <c r="JY36" s="1">
        <v>8</v>
      </c>
      <c r="JZ36" s="1">
        <v>8</v>
      </c>
      <c r="KA36" s="1">
        <v>8</v>
      </c>
      <c r="KB36" s="1">
        <v>1</v>
      </c>
      <c r="KC36" s="1">
        <v>1</v>
      </c>
      <c r="KD36" s="1">
        <v>1</v>
      </c>
      <c r="KE36" s="1">
        <v>0</v>
      </c>
      <c r="KF36" s="1">
        <v>2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6</v>
      </c>
      <c r="KM36" s="1">
        <v>6</v>
      </c>
      <c r="KN36" s="1">
        <v>1</v>
      </c>
      <c r="KO36" s="1">
        <v>5</v>
      </c>
      <c r="KP36" s="1">
        <v>5</v>
      </c>
      <c r="KQ36" s="1">
        <v>5</v>
      </c>
      <c r="KR36" s="1">
        <v>0</v>
      </c>
      <c r="KS36" s="1">
        <v>1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1</v>
      </c>
      <c r="LR36" s="1">
        <v>0</v>
      </c>
      <c r="LS36" s="1">
        <v>1</v>
      </c>
      <c r="LT36" s="1">
        <v>0</v>
      </c>
      <c r="LU36" s="1">
        <v>0</v>
      </c>
      <c r="LV36" s="1">
        <v>0</v>
      </c>
      <c r="LW36" s="1">
        <v>1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71</v>
      </c>
      <c r="ME36" s="1">
        <v>0</v>
      </c>
      <c r="MF36" s="1">
        <v>0</v>
      </c>
      <c r="MG36" s="1">
        <v>0</v>
      </c>
      <c r="MH36" s="1">
        <v>71</v>
      </c>
      <c r="MI36" s="1">
        <v>71</v>
      </c>
      <c r="MJ36" s="1">
        <v>71</v>
      </c>
      <c r="MK36" s="1">
        <v>71</v>
      </c>
      <c r="ML36" s="1">
        <v>71</v>
      </c>
      <c r="MM36" s="1">
        <v>0</v>
      </c>
      <c r="MN36" s="1">
        <v>0</v>
      </c>
      <c r="MO36" s="1">
        <v>0</v>
      </c>
      <c r="MP36" s="1">
        <v>1</v>
      </c>
      <c r="MQ36" s="1">
        <v>0</v>
      </c>
      <c r="MR36" s="1">
        <v>1</v>
      </c>
      <c r="MS36" s="1">
        <v>0</v>
      </c>
      <c r="MT36" s="1">
        <v>1</v>
      </c>
      <c r="MU36" s="1">
        <v>8</v>
      </c>
      <c r="MV36" s="1">
        <v>8</v>
      </c>
      <c r="MW36" s="1">
        <v>8</v>
      </c>
      <c r="MX36" s="1">
        <v>8</v>
      </c>
      <c r="MY36" s="1">
        <v>7</v>
      </c>
      <c r="MZ36" s="1">
        <v>8</v>
      </c>
      <c r="NA36" s="1">
        <v>8</v>
      </c>
      <c r="NB36" s="1">
        <v>12</v>
      </c>
      <c r="NC36" s="1">
        <v>14</v>
      </c>
      <c r="ND36" s="1">
        <v>8</v>
      </c>
      <c r="NE36" s="1">
        <v>2</v>
      </c>
      <c r="NF36" s="1">
        <v>10</v>
      </c>
      <c r="NG36" s="1">
        <v>10</v>
      </c>
      <c r="NH36" s="1">
        <v>8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1</v>
      </c>
      <c r="NO36" s="1">
        <v>1</v>
      </c>
      <c r="NP36" s="1">
        <v>1</v>
      </c>
      <c r="NQ36" s="1">
        <v>1</v>
      </c>
      <c r="NR36" s="1">
        <v>1</v>
      </c>
      <c r="NS36" s="1">
        <v>1</v>
      </c>
      <c r="NT36" s="1">
        <v>3</v>
      </c>
      <c r="NU36" s="1">
        <v>1</v>
      </c>
      <c r="NV36" s="1">
        <v>1</v>
      </c>
      <c r="NW36" s="1">
        <v>1</v>
      </c>
      <c r="NX36" s="1">
        <v>1</v>
      </c>
      <c r="NY36" s="1">
        <v>1</v>
      </c>
      <c r="NZ36" s="1">
        <v>1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1</v>
      </c>
    </row>
    <row r="37" spans="1:488">
      <c r="A37" s="1">
        <v>2005</v>
      </c>
      <c r="B37" s="1" t="s">
        <v>565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2</v>
      </c>
      <c r="L37" s="1">
        <v>2</v>
      </c>
      <c r="M37" s="1">
        <v>0</v>
      </c>
      <c r="N37" s="1">
        <v>0</v>
      </c>
      <c r="O37" s="1">
        <v>0</v>
      </c>
      <c r="P37" s="1">
        <v>0</v>
      </c>
      <c r="Q37" s="1">
        <v>20</v>
      </c>
      <c r="R37" s="1">
        <v>20</v>
      </c>
      <c r="S37" s="1">
        <v>20</v>
      </c>
      <c r="T37" s="1">
        <v>20</v>
      </c>
      <c r="U37" s="1">
        <v>20</v>
      </c>
      <c r="V37" s="1">
        <v>20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17</v>
      </c>
      <c r="BC37" s="1">
        <v>17</v>
      </c>
      <c r="BD37" s="1">
        <v>12</v>
      </c>
      <c r="BE37" s="1">
        <v>17</v>
      </c>
      <c r="BF37" s="1">
        <v>14</v>
      </c>
      <c r="BG37" s="1">
        <v>18</v>
      </c>
      <c r="BH37" s="1">
        <v>36</v>
      </c>
      <c r="BI37" s="1">
        <v>20</v>
      </c>
      <c r="BJ37" s="1">
        <v>4</v>
      </c>
      <c r="BK37" s="1">
        <v>14</v>
      </c>
      <c r="BL37" s="1">
        <v>0</v>
      </c>
      <c r="BM37" s="1">
        <v>20</v>
      </c>
      <c r="BN37" s="1">
        <v>0</v>
      </c>
      <c r="BO37" s="1">
        <v>0</v>
      </c>
      <c r="BP37" s="1">
        <v>0</v>
      </c>
      <c r="BQ37" s="1">
        <v>0</v>
      </c>
      <c r="BR37" s="1">
        <v>3</v>
      </c>
      <c r="BS37" s="1">
        <v>3</v>
      </c>
      <c r="BT37" s="1">
        <v>2</v>
      </c>
      <c r="BU37" s="1">
        <v>5</v>
      </c>
      <c r="BV37" s="1">
        <v>3</v>
      </c>
      <c r="BW37" s="1">
        <v>3</v>
      </c>
      <c r="BX37" s="1">
        <v>4</v>
      </c>
      <c r="BY37" s="1">
        <v>2</v>
      </c>
      <c r="BZ37" s="1">
        <v>3</v>
      </c>
      <c r="CA37" s="1">
        <v>0</v>
      </c>
      <c r="CB37" s="1">
        <v>3</v>
      </c>
      <c r="CC37" s="1">
        <v>1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0</v>
      </c>
      <c r="CR37" s="1">
        <v>1</v>
      </c>
      <c r="CS37" s="1">
        <v>1</v>
      </c>
      <c r="CT37" s="1">
        <v>1</v>
      </c>
      <c r="CU37" s="1">
        <v>1</v>
      </c>
      <c r="CV37" s="1">
        <v>2</v>
      </c>
      <c r="CW37" s="1">
        <v>2</v>
      </c>
      <c r="CX37" s="1">
        <v>2</v>
      </c>
      <c r="CY37" s="1">
        <v>2</v>
      </c>
      <c r="CZ37" s="1">
        <v>5</v>
      </c>
      <c r="DA37" s="1">
        <v>5</v>
      </c>
      <c r="DB37" s="1">
        <v>11</v>
      </c>
      <c r="DC37" s="1">
        <v>11</v>
      </c>
      <c r="DD37" s="1">
        <v>18</v>
      </c>
      <c r="DE37" s="1">
        <v>18</v>
      </c>
      <c r="DF37" s="1">
        <v>30</v>
      </c>
      <c r="DG37" s="1">
        <v>30</v>
      </c>
      <c r="DH37" s="1">
        <v>12</v>
      </c>
      <c r="DI37" s="1">
        <v>12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1</v>
      </c>
      <c r="GP37" s="1">
        <v>1</v>
      </c>
      <c r="GQ37" s="1">
        <v>0</v>
      </c>
      <c r="GR37" s="1">
        <v>0</v>
      </c>
      <c r="GS37" s="1">
        <v>2</v>
      </c>
      <c r="GT37" s="1">
        <v>2</v>
      </c>
      <c r="GU37" s="1">
        <v>1</v>
      </c>
      <c r="GV37" s="1">
        <v>4</v>
      </c>
      <c r="GW37" s="1">
        <v>2</v>
      </c>
      <c r="GX37" s="1">
        <v>2</v>
      </c>
      <c r="GY37" s="1">
        <v>2</v>
      </c>
      <c r="GZ37" s="1">
        <v>1</v>
      </c>
      <c r="HA37" s="1">
        <v>1</v>
      </c>
      <c r="HB37" s="1">
        <v>1</v>
      </c>
      <c r="HC37" s="1">
        <v>2</v>
      </c>
      <c r="HD37" s="1">
        <v>1</v>
      </c>
      <c r="HE37" s="1">
        <v>4</v>
      </c>
      <c r="HF37" s="1">
        <v>0</v>
      </c>
      <c r="HG37" s="1">
        <v>4</v>
      </c>
      <c r="HH37" s="1">
        <v>125</v>
      </c>
      <c r="HI37" s="1">
        <v>0</v>
      </c>
      <c r="HJ37" s="1">
        <v>0</v>
      </c>
      <c r="HK37" s="1">
        <v>125</v>
      </c>
      <c r="HL37" s="1">
        <v>125</v>
      </c>
      <c r="HM37" s="1">
        <v>2</v>
      </c>
      <c r="HN37" s="1">
        <v>10</v>
      </c>
      <c r="HO37" s="1">
        <v>2</v>
      </c>
      <c r="HP37" s="1">
        <v>10</v>
      </c>
      <c r="HQ37" s="1">
        <v>9</v>
      </c>
      <c r="HR37" s="1">
        <v>10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9</v>
      </c>
      <c r="HZ37" s="1">
        <v>9</v>
      </c>
      <c r="IA37" s="1">
        <v>9</v>
      </c>
      <c r="IB37" s="1">
        <v>9</v>
      </c>
      <c r="IC37" s="1">
        <v>9</v>
      </c>
      <c r="ID37" s="1">
        <v>9</v>
      </c>
      <c r="IE37" s="1">
        <v>1</v>
      </c>
      <c r="IF37" s="1">
        <v>8</v>
      </c>
      <c r="IG37" s="1">
        <v>0</v>
      </c>
      <c r="IH37" s="1">
        <v>1145</v>
      </c>
      <c r="II37" s="1">
        <v>1145</v>
      </c>
      <c r="IJ37" s="1">
        <v>0</v>
      </c>
      <c r="IK37" s="1">
        <v>33</v>
      </c>
      <c r="IL37" s="1">
        <v>0</v>
      </c>
      <c r="IM37" s="1">
        <v>10</v>
      </c>
      <c r="IN37" s="1">
        <v>10</v>
      </c>
      <c r="IO37" s="1">
        <v>0</v>
      </c>
      <c r="IP37" s="1">
        <v>0</v>
      </c>
      <c r="IQ37" s="1">
        <v>22</v>
      </c>
      <c r="IR37" s="1">
        <v>22</v>
      </c>
      <c r="IS37" s="1">
        <v>22</v>
      </c>
      <c r="IT37" s="1">
        <v>22</v>
      </c>
      <c r="IU37" s="1">
        <v>22</v>
      </c>
      <c r="IV37" s="1">
        <v>22</v>
      </c>
      <c r="IW37" s="1">
        <v>2</v>
      </c>
      <c r="IX37" s="1">
        <v>20</v>
      </c>
      <c r="IY37" s="1">
        <v>6</v>
      </c>
      <c r="IZ37" s="1">
        <v>6</v>
      </c>
      <c r="JA37" s="1">
        <v>125</v>
      </c>
      <c r="JB37" s="1">
        <v>125</v>
      </c>
      <c r="JC37" s="1">
        <v>8</v>
      </c>
      <c r="JD37" s="1">
        <v>0</v>
      </c>
      <c r="JE37" s="1">
        <v>4</v>
      </c>
      <c r="JF37" s="1">
        <v>67</v>
      </c>
      <c r="JG37" s="1">
        <v>4</v>
      </c>
      <c r="JH37" s="1">
        <v>5</v>
      </c>
      <c r="JI37" s="1">
        <v>0</v>
      </c>
      <c r="JJ37" s="1">
        <v>0</v>
      </c>
      <c r="JK37" s="1">
        <v>3</v>
      </c>
      <c r="JL37" s="1">
        <v>3</v>
      </c>
      <c r="JM37" s="1">
        <v>4</v>
      </c>
      <c r="JN37" s="1">
        <v>4</v>
      </c>
      <c r="JO37" s="1">
        <v>4</v>
      </c>
      <c r="JP37" s="1">
        <v>0</v>
      </c>
      <c r="JQ37" s="1">
        <v>0</v>
      </c>
      <c r="JR37" s="1">
        <v>0</v>
      </c>
      <c r="JS37" s="1">
        <v>4</v>
      </c>
      <c r="JT37" s="1">
        <v>4</v>
      </c>
      <c r="JU37" s="1">
        <v>4</v>
      </c>
      <c r="JV37" s="1">
        <v>4</v>
      </c>
      <c r="JW37" s="1">
        <v>4</v>
      </c>
      <c r="JX37" s="1">
        <v>0</v>
      </c>
      <c r="JY37" s="1">
        <v>4</v>
      </c>
      <c r="JZ37" s="1">
        <v>4</v>
      </c>
      <c r="KA37" s="1">
        <v>4</v>
      </c>
      <c r="KB37" s="1">
        <v>0</v>
      </c>
      <c r="KC37" s="1">
        <v>1</v>
      </c>
      <c r="KD37" s="1">
        <v>1</v>
      </c>
      <c r="KE37" s="1">
        <v>1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6</v>
      </c>
      <c r="KM37" s="1">
        <v>6</v>
      </c>
      <c r="KN37" s="1">
        <v>1</v>
      </c>
      <c r="KO37" s="1">
        <v>6</v>
      </c>
      <c r="KP37" s="1">
        <v>6</v>
      </c>
      <c r="KQ37" s="1">
        <v>6</v>
      </c>
      <c r="KR37" s="1">
        <v>1</v>
      </c>
      <c r="KS37" s="1">
        <v>1</v>
      </c>
      <c r="KT37" s="1">
        <v>0</v>
      </c>
      <c r="KU37" s="1">
        <v>0</v>
      </c>
      <c r="KV37" s="1">
        <v>1</v>
      </c>
      <c r="KW37" s="1">
        <v>1</v>
      </c>
      <c r="KX37" s="1">
        <v>1</v>
      </c>
      <c r="KY37" s="1">
        <v>1</v>
      </c>
      <c r="KZ37" s="1">
        <v>1</v>
      </c>
      <c r="LA37" s="1">
        <v>2</v>
      </c>
      <c r="LB37" s="1">
        <v>2</v>
      </c>
      <c r="LC37" s="1">
        <v>1</v>
      </c>
      <c r="LD37" s="1">
        <v>0</v>
      </c>
      <c r="LE37" s="1">
        <v>1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1</v>
      </c>
      <c r="LR37" s="1">
        <v>0</v>
      </c>
      <c r="LS37" s="1">
        <v>1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1</v>
      </c>
      <c r="MD37" s="1">
        <v>0</v>
      </c>
      <c r="ME37" s="1">
        <v>67</v>
      </c>
      <c r="MF37" s="1">
        <v>67</v>
      </c>
      <c r="MG37" s="1">
        <v>67</v>
      </c>
      <c r="MH37" s="1">
        <v>167</v>
      </c>
      <c r="MI37" s="1">
        <v>167</v>
      </c>
      <c r="MJ37" s="1">
        <v>167</v>
      </c>
      <c r="MK37" s="1">
        <v>167</v>
      </c>
      <c r="ML37" s="1">
        <v>167</v>
      </c>
      <c r="MM37" s="1">
        <v>1</v>
      </c>
      <c r="MN37" s="1">
        <v>0</v>
      </c>
      <c r="MO37" s="1">
        <v>0</v>
      </c>
      <c r="MP37" s="1">
        <v>0</v>
      </c>
      <c r="MQ37" s="1">
        <v>1</v>
      </c>
      <c r="MR37" s="1">
        <v>0</v>
      </c>
      <c r="MS37" s="1">
        <v>0</v>
      </c>
      <c r="MT37" s="1">
        <v>1</v>
      </c>
      <c r="MU37" s="1">
        <v>0</v>
      </c>
      <c r="MV37" s="1">
        <v>0</v>
      </c>
      <c r="MW37" s="1">
        <v>8</v>
      </c>
      <c r="MX37" s="1">
        <v>8</v>
      </c>
      <c r="MY37" s="1">
        <v>7</v>
      </c>
      <c r="MZ37" s="1">
        <v>8</v>
      </c>
      <c r="NA37" s="1">
        <v>8</v>
      </c>
      <c r="NB37" s="1">
        <v>12</v>
      </c>
      <c r="NC37" s="1">
        <v>14</v>
      </c>
      <c r="ND37" s="1">
        <v>8</v>
      </c>
      <c r="NE37" s="1">
        <v>2</v>
      </c>
      <c r="NF37" s="1">
        <v>10</v>
      </c>
      <c r="NG37" s="1">
        <v>0</v>
      </c>
      <c r="NH37" s="1">
        <v>8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1</v>
      </c>
      <c r="NO37" s="1">
        <v>1</v>
      </c>
      <c r="NP37" s="1">
        <v>0</v>
      </c>
      <c r="NQ37" s="1">
        <v>0</v>
      </c>
      <c r="NR37" s="1">
        <v>1</v>
      </c>
      <c r="NS37" s="1">
        <v>1</v>
      </c>
      <c r="NT37" s="1">
        <v>3</v>
      </c>
      <c r="NU37" s="1">
        <v>1</v>
      </c>
      <c r="NV37" s="1">
        <v>1</v>
      </c>
      <c r="NW37" s="1">
        <v>1</v>
      </c>
      <c r="NX37" s="1">
        <v>1</v>
      </c>
      <c r="NY37" s="1">
        <v>1</v>
      </c>
      <c r="NZ37" s="1">
        <v>1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1</v>
      </c>
    </row>
    <row r="38" spans="1:488">
      <c r="A38" s="1">
        <v>2005</v>
      </c>
      <c r="B38" s="1" t="s">
        <v>566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2</v>
      </c>
      <c r="AR38" s="1">
        <v>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4</v>
      </c>
      <c r="BA38" s="1">
        <v>4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5</v>
      </c>
      <c r="BI38" s="1">
        <v>4</v>
      </c>
      <c r="BJ38" s="1">
        <v>0</v>
      </c>
      <c r="BK38" s="1">
        <v>3</v>
      </c>
      <c r="BL38" s="1">
        <v>5</v>
      </c>
      <c r="BM38" s="1">
        <v>4</v>
      </c>
      <c r="BN38" s="1">
        <v>0</v>
      </c>
      <c r="BO38" s="1">
        <v>0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2</v>
      </c>
      <c r="BY38" s="1">
        <v>1</v>
      </c>
      <c r="BZ38" s="1">
        <v>0</v>
      </c>
      <c r="CA38" s="1">
        <v>0</v>
      </c>
      <c r="CB38" s="1">
        <v>2</v>
      </c>
      <c r="CC38" s="1">
        <v>2</v>
      </c>
      <c r="CD38" s="1">
        <v>0</v>
      </c>
      <c r="CE38" s="1">
        <v>0</v>
      </c>
      <c r="CF38" s="1">
        <v>0</v>
      </c>
      <c r="CG38" s="1">
        <v>1</v>
      </c>
      <c r="CH38" s="1">
        <v>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1</v>
      </c>
      <c r="GO38" s="1">
        <v>1</v>
      </c>
      <c r="GP38" s="1">
        <v>1</v>
      </c>
      <c r="GQ38" s="1">
        <v>2</v>
      </c>
      <c r="GR38" s="1">
        <v>2</v>
      </c>
      <c r="GS38" s="1">
        <v>2</v>
      </c>
      <c r="GT38" s="1">
        <v>2</v>
      </c>
      <c r="GU38" s="1">
        <v>2</v>
      </c>
      <c r="GV38" s="1">
        <v>2</v>
      </c>
      <c r="GW38" s="1">
        <v>2</v>
      </c>
      <c r="GX38" s="1">
        <v>2</v>
      </c>
      <c r="GY38" s="1">
        <v>4</v>
      </c>
      <c r="GZ38" s="1">
        <v>2</v>
      </c>
      <c r="HA38" s="1">
        <v>0</v>
      </c>
      <c r="HB38" s="1">
        <v>0</v>
      </c>
      <c r="HC38" s="1">
        <v>4</v>
      </c>
      <c r="HD38" s="1">
        <v>4</v>
      </c>
      <c r="HE38" s="1">
        <v>0</v>
      </c>
      <c r="HF38" s="1">
        <v>2</v>
      </c>
      <c r="HG38" s="1">
        <v>2</v>
      </c>
      <c r="HH38" s="1">
        <v>0</v>
      </c>
      <c r="HI38" s="1">
        <v>63</v>
      </c>
      <c r="HJ38" s="1">
        <v>0</v>
      </c>
      <c r="HK38" s="1">
        <v>63</v>
      </c>
      <c r="HL38" s="1">
        <v>63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0</v>
      </c>
      <c r="IF38" s="1">
        <v>1</v>
      </c>
      <c r="IG38" s="1">
        <v>12</v>
      </c>
      <c r="IH38" s="1">
        <v>358</v>
      </c>
      <c r="II38" s="1">
        <v>358</v>
      </c>
      <c r="IJ38" s="1">
        <v>0</v>
      </c>
      <c r="IK38" s="1">
        <v>27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23</v>
      </c>
      <c r="IR38" s="1">
        <v>23</v>
      </c>
      <c r="IS38" s="1">
        <v>23</v>
      </c>
      <c r="IT38" s="1">
        <v>23</v>
      </c>
      <c r="IU38" s="1">
        <v>23</v>
      </c>
      <c r="IV38" s="1">
        <v>23</v>
      </c>
      <c r="IW38" s="1">
        <v>6</v>
      </c>
      <c r="IX38" s="1">
        <v>17</v>
      </c>
      <c r="IY38" s="1">
        <v>0</v>
      </c>
      <c r="IZ38" s="1">
        <v>0</v>
      </c>
      <c r="JA38" s="1">
        <v>63</v>
      </c>
      <c r="JB38" s="1">
        <v>63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2</v>
      </c>
      <c r="JO38" s="1">
        <v>2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1</v>
      </c>
      <c r="KC38" s="1">
        <v>1</v>
      </c>
      <c r="KD38" s="1">
        <v>1</v>
      </c>
      <c r="KE38" s="1">
        <v>0</v>
      </c>
      <c r="KF38" s="1">
        <v>1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9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1</v>
      </c>
      <c r="LR38" s="1">
        <v>0</v>
      </c>
      <c r="LS38" s="1">
        <v>1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1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1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  <c r="NO38" s="1">
        <v>1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1</v>
      </c>
    </row>
    <row r="39" spans="1:488">
      <c r="A39" s="1">
        <v>2005</v>
      </c>
      <c r="B39" s="1" t="s">
        <v>567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2</v>
      </c>
      <c r="L39" s="1">
        <v>2</v>
      </c>
      <c r="M39" s="1">
        <v>1</v>
      </c>
      <c r="N39" s="1">
        <v>0</v>
      </c>
      <c r="O39" s="1">
        <v>0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1">
        <v>2</v>
      </c>
      <c r="BG39" s="1">
        <v>2</v>
      </c>
      <c r="BH39" s="1">
        <v>4</v>
      </c>
      <c r="BI39" s="1">
        <v>2</v>
      </c>
      <c r="BJ39" s="1">
        <v>0</v>
      </c>
      <c r="BK39" s="1">
        <v>3</v>
      </c>
      <c r="BL39" s="1">
        <v>3</v>
      </c>
      <c r="BM39" s="1">
        <v>2</v>
      </c>
      <c r="BN39" s="1">
        <v>0</v>
      </c>
      <c r="BO39" s="1">
        <v>0</v>
      </c>
      <c r="BP39" s="1">
        <v>2</v>
      </c>
      <c r="BQ39" s="1">
        <v>2</v>
      </c>
      <c r="BR39" s="1">
        <v>2</v>
      </c>
      <c r="BS39" s="1">
        <v>2</v>
      </c>
      <c r="BT39" s="1">
        <v>1</v>
      </c>
      <c r="BU39" s="1">
        <v>4</v>
      </c>
      <c r="BV39" s="1">
        <v>2</v>
      </c>
      <c r="BW39" s="1">
        <v>2</v>
      </c>
      <c r="BX39" s="1">
        <v>2</v>
      </c>
      <c r="BY39" s="1">
        <v>1</v>
      </c>
      <c r="BZ39" s="1">
        <v>1</v>
      </c>
      <c r="CA39" s="1">
        <v>0</v>
      </c>
      <c r="CB39" s="1">
        <v>3</v>
      </c>
      <c r="CC39" s="1">
        <v>3</v>
      </c>
      <c r="CD39" s="1">
        <v>1</v>
      </c>
      <c r="CE39" s="1">
        <v>0</v>
      </c>
      <c r="CF39" s="1">
        <v>0</v>
      </c>
      <c r="CG39" s="1">
        <v>1</v>
      </c>
      <c r="CH39" s="1">
        <v>1</v>
      </c>
      <c r="CI39" s="1">
        <v>0</v>
      </c>
      <c r="CJ39" s="1">
        <v>0</v>
      </c>
      <c r="CK39" s="1">
        <v>0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1</v>
      </c>
      <c r="GO39" s="1">
        <v>1</v>
      </c>
      <c r="GP39" s="1">
        <v>1</v>
      </c>
      <c r="GQ39" s="1">
        <v>2</v>
      </c>
      <c r="GR39" s="1">
        <v>2</v>
      </c>
      <c r="GS39" s="1">
        <v>2</v>
      </c>
      <c r="GT39" s="1">
        <v>2</v>
      </c>
      <c r="GU39" s="1">
        <v>1</v>
      </c>
      <c r="GV39" s="1">
        <v>4</v>
      </c>
      <c r="GW39" s="1">
        <v>2</v>
      </c>
      <c r="GX39" s="1">
        <v>2</v>
      </c>
      <c r="GY39" s="1">
        <v>2</v>
      </c>
      <c r="GZ39" s="1">
        <v>1</v>
      </c>
      <c r="HA39" s="1">
        <v>1</v>
      </c>
      <c r="HB39" s="1">
        <v>1</v>
      </c>
      <c r="HC39" s="1">
        <v>3</v>
      </c>
      <c r="HD39" s="1">
        <v>3</v>
      </c>
      <c r="HE39" s="1">
        <v>0</v>
      </c>
      <c r="HF39" s="1">
        <v>4</v>
      </c>
      <c r="HG39" s="1">
        <v>4</v>
      </c>
      <c r="HH39" s="1">
        <v>0</v>
      </c>
      <c r="HI39" s="1">
        <v>43</v>
      </c>
      <c r="HJ39" s="1">
        <v>0</v>
      </c>
      <c r="HK39" s="1">
        <v>43</v>
      </c>
      <c r="HL39" s="1">
        <v>43</v>
      </c>
      <c r="HM39" s="1">
        <v>0</v>
      </c>
      <c r="HN39" s="1">
        <v>12</v>
      </c>
      <c r="HO39" s="1">
        <v>0</v>
      </c>
      <c r="HP39" s="1">
        <v>12</v>
      </c>
      <c r="HQ39" s="1">
        <v>12</v>
      </c>
      <c r="HR39" s="1">
        <v>12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7</v>
      </c>
      <c r="HZ39" s="1">
        <v>7</v>
      </c>
      <c r="IA39" s="1">
        <v>7</v>
      </c>
      <c r="IB39" s="1">
        <v>7</v>
      </c>
      <c r="IC39" s="1">
        <v>7</v>
      </c>
      <c r="ID39" s="1">
        <v>7</v>
      </c>
      <c r="IE39" s="1">
        <v>0</v>
      </c>
      <c r="IF39" s="1">
        <v>7</v>
      </c>
      <c r="IG39" s="1">
        <v>2</v>
      </c>
      <c r="IH39" s="1">
        <v>4</v>
      </c>
      <c r="II39" s="1">
        <v>4</v>
      </c>
      <c r="IJ39" s="1">
        <v>0</v>
      </c>
      <c r="IK39" s="1">
        <v>4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18</v>
      </c>
      <c r="IR39" s="1">
        <v>18</v>
      </c>
      <c r="IS39" s="1">
        <v>18</v>
      </c>
      <c r="IT39" s="1">
        <v>18</v>
      </c>
      <c r="IU39" s="1">
        <v>18</v>
      </c>
      <c r="IV39" s="1">
        <v>18</v>
      </c>
      <c r="IW39" s="1">
        <v>4</v>
      </c>
      <c r="IX39" s="1">
        <v>14</v>
      </c>
      <c r="IY39" s="1">
        <v>0</v>
      </c>
      <c r="IZ39" s="1">
        <v>0</v>
      </c>
      <c r="JA39" s="1">
        <v>43</v>
      </c>
      <c r="JB39" s="1">
        <v>43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4</v>
      </c>
      <c r="JO39" s="1">
        <v>4</v>
      </c>
      <c r="JP39" s="1">
        <v>4</v>
      </c>
      <c r="JQ39" s="1">
        <v>0</v>
      </c>
      <c r="JR39" s="1">
        <v>0</v>
      </c>
      <c r="JS39" s="1">
        <v>4</v>
      </c>
      <c r="JT39" s="1">
        <v>4</v>
      </c>
      <c r="JU39" s="1">
        <v>4</v>
      </c>
      <c r="JV39" s="1">
        <v>4</v>
      </c>
      <c r="JW39" s="1">
        <v>4</v>
      </c>
      <c r="JX39" s="1">
        <v>4</v>
      </c>
      <c r="JY39" s="1">
        <v>4</v>
      </c>
      <c r="JZ39" s="1">
        <v>4</v>
      </c>
      <c r="KA39" s="1">
        <v>4</v>
      </c>
      <c r="KB39" s="1">
        <v>1</v>
      </c>
      <c r="KC39" s="1">
        <v>1</v>
      </c>
      <c r="KD39" s="1">
        <v>1</v>
      </c>
      <c r="KE39" s="1">
        <v>0</v>
      </c>
      <c r="KF39" s="1">
        <v>1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5</v>
      </c>
      <c r="KM39" s="1">
        <v>5</v>
      </c>
      <c r="KN39" s="1">
        <v>1</v>
      </c>
      <c r="KO39" s="1">
        <v>4</v>
      </c>
      <c r="KP39" s="1">
        <v>4</v>
      </c>
      <c r="KQ39" s="1">
        <v>4</v>
      </c>
      <c r="KR39" s="1">
        <v>0</v>
      </c>
      <c r="KS39" s="1">
        <v>1</v>
      </c>
      <c r="KT39" s="1">
        <v>1</v>
      </c>
      <c r="KU39" s="1">
        <v>1</v>
      </c>
      <c r="KV39" s="1">
        <v>1</v>
      </c>
      <c r="KW39" s="1">
        <v>1</v>
      </c>
      <c r="KX39" s="1">
        <v>1</v>
      </c>
      <c r="KY39" s="1">
        <v>1</v>
      </c>
      <c r="KZ39" s="1">
        <v>1</v>
      </c>
      <c r="LA39" s="1">
        <v>1</v>
      </c>
      <c r="LB39" s="1">
        <v>1</v>
      </c>
      <c r="LC39" s="1">
        <v>1</v>
      </c>
      <c r="LD39" s="1">
        <v>0</v>
      </c>
      <c r="LE39" s="1">
        <v>2</v>
      </c>
      <c r="LF39" s="1">
        <v>2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1</v>
      </c>
      <c r="LR39" s="1">
        <v>0</v>
      </c>
      <c r="LS39" s="1">
        <v>1</v>
      </c>
      <c r="LT39" s="1">
        <v>0</v>
      </c>
      <c r="LU39" s="1">
        <v>0</v>
      </c>
      <c r="LV39" s="1">
        <v>0</v>
      </c>
      <c r="LW39" s="1">
        <v>1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1</v>
      </c>
      <c r="ME39" s="1">
        <v>0</v>
      </c>
      <c r="MF39" s="1">
        <v>0</v>
      </c>
      <c r="MG39" s="1">
        <v>0</v>
      </c>
      <c r="MH39" s="1">
        <v>1</v>
      </c>
      <c r="MI39" s="1">
        <v>1</v>
      </c>
      <c r="MJ39" s="1">
        <v>1</v>
      </c>
      <c r="MK39" s="1">
        <v>1</v>
      </c>
      <c r="ML39" s="1">
        <v>1</v>
      </c>
      <c r="MM39" s="1">
        <v>0</v>
      </c>
      <c r="MN39" s="1">
        <v>1</v>
      </c>
      <c r="MO39" s="1">
        <v>0</v>
      </c>
      <c r="MP39" s="1">
        <v>1</v>
      </c>
      <c r="MQ39" s="1">
        <v>0</v>
      </c>
      <c r="MR39" s="1">
        <v>1</v>
      </c>
      <c r="MS39" s="1">
        <v>0</v>
      </c>
      <c r="MT39" s="1">
        <v>1</v>
      </c>
      <c r="MU39" s="1">
        <v>8</v>
      </c>
      <c r="MV39" s="1">
        <v>8</v>
      </c>
      <c r="MW39" s="1">
        <v>8</v>
      </c>
      <c r="MX39" s="1">
        <v>8</v>
      </c>
      <c r="MY39" s="1">
        <v>7</v>
      </c>
      <c r="MZ39" s="1">
        <v>8</v>
      </c>
      <c r="NA39" s="1">
        <v>8</v>
      </c>
      <c r="NB39" s="1">
        <v>12</v>
      </c>
      <c r="NC39" s="1">
        <v>14</v>
      </c>
      <c r="ND39" s="1">
        <v>8</v>
      </c>
      <c r="NE39" s="1">
        <v>2</v>
      </c>
      <c r="NF39" s="1">
        <v>10</v>
      </c>
      <c r="NG39" s="1">
        <v>10</v>
      </c>
      <c r="NH39" s="1">
        <v>8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  <c r="NO39" s="1">
        <v>1</v>
      </c>
      <c r="NP39" s="1">
        <v>1</v>
      </c>
      <c r="NQ39" s="1">
        <v>1</v>
      </c>
      <c r="NR39" s="1">
        <v>1</v>
      </c>
      <c r="NS39" s="1">
        <v>1</v>
      </c>
      <c r="NT39" s="1">
        <v>3</v>
      </c>
      <c r="NU39" s="1">
        <v>1</v>
      </c>
      <c r="NV39" s="1">
        <v>1</v>
      </c>
      <c r="NW39" s="1">
        <v>1</v>
      </c>
      <c r="NX39" s="1">
        <v>1</v>
      </c>
      <c r="NY39" s="1">
        <v>1</v>
      </c>
      <c r="NZ39" s="1">
        <v>1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1</v>
      </c>
    </row>
    <row r="40" spans="1:488">
      <c r="A40" s="1">
        <v>2005</v>
      </c>
      <c r="B40" s="1" t="s">
        <v>568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4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2</v>
      </c>
      <c r="AR40" s="1">
        <v>2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1</v>
      </c>
      <c r="BZ40" s="1">
        <v>0</v>
      </c>
      <c r="CA40" s="1">
        <v>0</v>
      </c>
      <c r="CB40" s="1">
        <v>1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0</v>
      </c>
      <c r="CJ40" s="1">
        <v>0</v>
      </c>
      <c r="CK40" s="1">
        <v>0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1</v>
      </c>
      <c r="GO40" s="1">
        <v>1</v>
      </c>
      <c r="GP40" s="1">
        <v>1</v>
      </c>
      <c r="GQ40" s="1">
        <v>2</v>
      </c>
      <c r="GR40" s="1">
        <v>2</v>
      </c>
      <c r="GS40" s="1">
        <v>2</v>
      </c>
      <c r="GT40" s="1">
        <v>2</v>
      </c>
      <c r="GU40" s="1">
        <v>2</v>
      </c>
      <c r="GV40" s="1">
        <v>2</v>
      </c>
      <c r="GW40" s="1">
        <v>2</v>
      </c>
      <c r="GX40" s="1">
        <v>4</v>
      </c>
      <c r="GY40" s="1">
        <v>4</v>
      </c>
      <c r="GZ40" s="1">
        <v>2</v>
      </c>
      <c r="HA40" s="1">
        <v>0</v>
      </c>
      <c r="HB40" s="1">
        <v>0</v>
      </c>
      <c r="HC40" s="1">
        <v>2</v>
      </c>
      <c r="HD40" s="1">
        <v>2</v>
      </c>
      <c r="HE40" s="1">
        <v>0</v>
      </c>
      <c r="HF40" s="1">
        <v>1</v>
      </c>
      <c r="HG40" s="1">
        <v>1</v>
      </c>
      <c r="HH40" s="1">
        <v>0</v>
      </c>
      <c r="HI40" s="1">
        <v>21</v>
      </c>
      <c r="HJ40" s="1">
        <v>0</v>
      </c>
      <c r="HK40" s="1">
        <v>21</v>
      </c>
      <c r="HL40" s="1">
        <v>21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3</v>
      </c>
      <c r="HZ40" s="1">
        <v>3</v>
      </c>
      <c r="IA40" s="1">
        <v>3</v>
      </c>
      <c r="IB40" s="1">
        <v>3</v>
      </c>
      <c r="IC40" s="1">
        <v>3</v>
      </c>
      <c r="ID40" s="1">
        <v>3</v>
      </c>
      <c r="IE40" s="1">
        <v>0</v>
      </c>
      <c r="IF40" s="1">
        <v>3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18</v>
      </c>
      <c r="IR40" s="1">
        <v>18</v>
      </c>
      <c r="IS40" s="1">
        <v>18</v>
      </c>
      <c r="IT40" s="1">
        <v>18</v>
      </c>
      <c r="IU40" s="1">
        <v>18</v>
      </c>
      <c r="IV40" s="1">
        <v>18</v>
      </c>
      <c r="IW40" s="1">
        <v>7</v>
      </c>
      <c r="IX40" s="1">
        <v>11</v>
      </c>
      <c r="IY40" s="1">
        <v>0</v>
      </c>
      <c r="IZ40" s="1">
        <v>0</v>
      </c>
      <c r="JA40" s="1">
        <v>21</v>
      </c>
      <c r="JB40" s="1">
        <v>21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1</v>
      </c>
      <c r="JO40" s="1">
        <v>1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1</v>
      </c>
      <c r="KC40" s="1">
        <v>1</v>
      </c>
      <c r="KD40" s="1">
        <v>1</v>
      </c>
      <c r="KE40" s="1">
        <v>0</v>
      </c>
      <c r="KF40" s="1">
        <v>2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4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3</v>
      </c>
      <c r="LR40" s="1">
        <v>0</v>
      </c>
      <c r="LS40" s="1">
        <v>3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1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1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1</v>
      </c>
      <c r="NO40" s="1">
        <v>1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1</v>
      </c>
    </row>
    <row r="41" spans="1:488">
      <c r="A41" s="1">
        <v>2005</v>
      </c>
      <c r="B41" s="1" t="s">
        <v>569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2</v>
      </c>
      <c r="L41" s="1">
        <v>2</v>
      </c>
      <c r="M41" s="1">
        <v>1</v>
      </c>
      <c r="N41" s="1">
        <v>0</v>
      </c>
      <c r="O41" s="1">
        <v>0</v>
      </c>
      <c r="P41" s="1">
        <v>11</v>
      </c>
      <c r="Q41" s="1">
        <v>11</v>
      </c>
      <c r="R41" s="1">
        <v>11</v>
      </c>
      <c r="S41" s="1">
        <v>11</v>
      </c>
      <c r="T41" s="1">
        <v>11</v>
      </c>
      <c r="U41" s="1">
        <v>11</v>
      </c>
      <c r="V41" s="1">
        <v>11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2</v>
      </c>
      <c r="BI41" s="1">
        <v>1</v>
      </c>
      <c r="BJ41" s="1">
        <v>0</v>
      </c>
      <c r="BK41" s="1">
        <v>1</v>
      </c>
      <c r="BL41" s="1">
        <v>1</v>
      </c>
      <c r="BM41" s="1">
        <v>1</v>
      </c>
      <c r="BN41" s="1">
        <v>0</v>
      </c>
      <c r="BO41" s="1">
        <v>0</v>
      </c>
      <c r="BP41" s="1">
        <v>1</v>
      </c>
      <c r="BQ41" s="1">
        <v>1</v>
      </c>
      <c r="BR41" s="1">
        <v>1</v>
      </c>
      <c r="BS41" s="1">
        <v>1</v>
      </c>
      <c r="BT41" s="1">
        <v>0</v>
      </c>
      <c r="BU41" s="1">
        <v>3</v>
      </c>
      <c r="BV41" s="1">
        <v>1</v>
      </c>
      <c r="BW41" s="1">
        <v>1</v>
      </c>
      <c r="BX41" s="1">
        <v>0</v>
      </c>
      <c r="BY41" s="1">
        <v>0</v>
      </c>
      <c r="BZ41" s="1">
        <v>1</v>
      </c>
      <c r="CA41" s="1">
        <v>0</v>
      </c>
      <c r="CB41" s="1">
        <v>1</v>
      </c>
      <c r="CC41" s="1">
        <v>1</v>
      </c>
      <c r="CD41" s="1">
        <v>1</v>
      </c>
      <c r="CE41" s="1">
        <v>0</v>
      </c>
      <c r="CF41" s="1">
        <v>0</v>
      </c>
      <c r="CG41" s="1">
        <v>1</v>
      </c>
      <c r="CH41" s="1">
        <v>1</v>
      </c>
      <c r="CI41" s="1">
        <v>0</v>
      </c>
      <c r="CJ41" s="1">
        <v>0</v>
      </c>
      <c r="CK41" s="1">
        <v>0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1</v>
      </c>
      <c r="GO41" s="1">
        <v>1</v>
      </c>
      <c r="GP41" s="1">
        <v>1</v>
      </c>
      <c r="GQ41" s="1">
        <v>2</v>
      </c>
      <c r="GR41" s="1">
        <v>2</v>
      </c>
      <c r="GS41" s="1">
        <v>2</v>
      </c>
      <c r="GT41" s="1">
        <v>2</v>
      </c>
      <c r="GU41" s="1">
        <v>1</v>
      </c>
      <c r="GV41" s="1">
        <v>4</v>
      </c>
      <c r="GW41" s="1">
        <v>2</v>
      </c>
      <c r="GX41" s="1">
        <v>3</v>
      </c>
      <c r="GY41" s="1">
        <v>2</v>
      </c>
      <c r="GZ41" s="1">
        <v>1</v>
      </c>
      <c r="HA41" s="1">
        <v>1</v>
      </c>
      <c r="HB41" s="1">
        <v>1</v>
      </c>
      <c r="HC41" s="1">
        <v>2</v>
      </c>
      <c r="HD41" s="1">
        <v>2</v>
      </c>
      <c r="HE41" s="1">
        <v>0</v>
      </c>
      <c r="HF41" s="1">
        <v>1</v>
      </c>
      <c r="HG41" s="1">
        <v>1</v>
      </c>
      <c r="HH41" s="1">
        <v>0</v>
      </c>
      <c r="HI41" s="1">
        <v>21</v>
      </c>
      <c r="HJ41" s="1">
        <v>0</v>
      </c>
      <c r="HK41" s="1">
        <v>21</v>
      </c>
      <c r="HL41" s="1">
        <v>21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3</v>
      </c>
      <c r="HZ41" s="1">
        <v>3</v>
      </c>
      <c r="IA41" s="1">
        <v>3</v>
      </c>
      <c r="IB41" s="1">
        <v>3</v>
      </c>
      <c r="IC41" s="1">
        <v>3</v>
      </c>
      <c r="ID41" s="1">
        <v>3</v>
      </c>
      <c r="IE41" s="1">
        <v>0</v>
      </c>
      <c r="IF41" s="1">
        <v>3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18</v>
      </c>
      <c r="IR41" s="1">
        <v>18</v>
      </c>
      <c r="IS41" s="1">
        <v>18</v>
      </c>
      <c r="IT41" s="1">
        <v>18</v>
      </c>
      <c r="IU41" s="1">
        <v>18</v>
      </c>
      <c r="IV41" s="1">
        <v>18</v>
      </c>
      <c r="IW41" s="1">
        <v>7</v>
      </c>
      <c r="IX41" s="1">
        <v>11</v>
      </c>
      <c r="IY41" s="1">
        <v>0</v>
      </c>
      <c r="IZ41" s="1">
        <v>0</v>
      </c>
      <c r="JA41" s="1">
        <v>21</v>
      </c>
      <c r="JB41" s="1">
        <v>21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1</v>
      </c>
      <c r="JO41" s="1">
        <v>1</v>
      </c>
      <c r="JP41" s="1">
        <v>1</v>
      </c>
      <c r="JQ41" s="1">
        <v>0</v>
      </c>
      <c r="JR41" s="1">
        <v>0</v>
      </c>
      <c r="JS41" s="1">
        <v>1</v>
      </c>
      <c r="JT41" s="1">
        <v>1</v>
      </c>
      <c r="JU41" s="1">
        <v>1</v>
      </c>
      <c r="JV41" s="1">
        <v>1</v>
      </c>
      <c r="JW41" s="1">
        <v>1</v>
      </c>
      <c r="JX41" s="1">
        <v>1</v>
      </c>
      <c r="JY41" s="1">
        <v>1</v>
      </c>
      <c r="JZ41" s="1">
        <v>1</v>
      </c>
      <c r="KA41" s="1">
        <v>1</v>
      </c>
      <c r="KB41" s="1">
        <v>1</v>
      </c>
      <c r="KC41" s="1">
        <v>1</v>
      </c>
      <c r="KD41" s="1">
        <v>1</v>
      </c>
      <c r="KE41" s="1">
        <v>0</v>
      </c>
      <c r="KF41" s="1">
        <v>2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3</v>
      </c>
      <c r="KM41" s="1">
        <v>3</v>
      </c>
      <c r="KN41" s="1">
        <v>1</v>
      </c>
      <c r="KO41" s="1">
        <v>6</v>
      </c>
      <c r="KP41" s="1">
        <v>6</v>
      </c>
      <c r="KQ41" s="1">
        <v>6</v>
      </c>
      <c r="KR41" s="1">
        <v>0</v>
      </c>
      <c r="KS41" s="1">
        <v>1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2</v>
      </c>
      <c r="LR41" s="1">
        <v>0</v>
      </c>
      <c r="LS41" s="1">
        <v>2</v>
      </c>
      <c r="LT41" s="1">
        <v>0</v>
      </c>
      <c r="LU41" s="1">
        <v>0</v>
      </c>
      <c r="LV41" s="1">
        <v>0</v>
      </c>
      <c r="LW41" s="1">
        <v>1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1</v>
      </c>
      <c r="ME41" s="1">
        <v>0</v>
      </c>
      <c r="MF41" s="1">
        <v>0</v>
      </c>
      <c r="MG41" s="1">
        <v>0</v>
      </c>
      <c r="MH41" s="1">
        <v>1</v>
      </c>
      <c r="MI41" s="1">
        <v>1</v>
      </c>
      <c r="MJ41" s="1">
        <v>1</v>
      </c>
      <c r="MK41" s="1">
        <v>1</v>
      </c>
      <c r="ML41" s="1">
        <v>1</v>
      </c>
      <c r="MM41" s="1">
        <v>0</v>
      </c>
      <c r="MN41" s="1">
        <v>0</v>
      </c>
      <c r="MO41" s="1">
        <v>0</v>
      </c>
      <c r="MP41" s="1">
        <v>1</v>
      </c>
      <c r="MQ41" s="1">
        <v>0</v>
      </c>
      <c r="MR41" s="1">
        <v>1</v>
      </c>
      <c r="MS41" s="1">
        <v>0</v>
      </c>
      <c r="MT41" s="1">
        <v>1</v>
      </c>
      <c r="MU41" s="1">
        <v>8</v>
      </c>
      <c r="MV41" s="1">
        <v>8</v>
      </c>
      <c r="MW41" s="1">
        <v>8</v>
      </c>
      <c r="MX41" s="1">
        <v>8</v>
      </c>
      <c r="MY41" s="1">
        <v>7</v>
      </c>
      <c r="MZ41" s="1">
        <v>8</v>
      </c>
      <c r="NA41" s="1">
        <v>8</v>
      </c>
      <c r="NB41" s="1">
        <v>12</v>
      </c>
      <c r="NC41" s="1">
        <v>14</v>
      </c>
      <c r="ND41" s="1">
        <v>8</v>
      </c>
      <c r="NE41" s="1">
        <v>2</v>
      </c>
      <c r="NF41" s="1">
        <v>10</v>
      </c>
      <c r="NG41" s="1">
        <v>10</v>
      </c>
      <c r="NH41" s="1">
        <v>8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1</v>
      </c>
      <c r="NO41" s="1">
        <v>1</v>
      </c>
      <c r="NP41" s="1">
        <v>1</v>
      </c>
      <c r="NQ41" s="1">
        <v>1</v>
      </c>
      <c r="NR41" s="1">
        <v>1</v>
      </c>
      <c r="NS41" s="1">
        <v>1</v>
      </c>
      <c r="NT41" s="1">
        <v>3</v>
      </c>
      <c r="NU41" s="1">
        <v>1</v>
      </c>
      <c r="NV41" s="1">
        <v>1</v>
      </c>
      <c r="NW41" s="1">
        <v>1</v>
      </c>
      <c r="NX41" s="1">
        <v>1</v>
      </c>
      <c r="NY41" s="1">
        <v>1</v>
      </c>
      <c r="NZ41" s="1">
        <v>1</v>
      </c>
      <c r="OA41" s="1">
        <v>1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1</v>
      </c>
    </row>
    <row r="42" spans="1:488">
      <c r="A42" s="1">
        <v>2005</v>
      </c>
      <c r="B42" s="1" t="s">
        <v>570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2</v>
      </c>
      <c r="L42" s="1">
        <v>2</v>
      </c>
      <c r="M42" s="1">
        <v>1</v>
      </c>
      <c r="N42" s="1">
        <v>0</v>
      </c>
      <c r="O42" s="1">
        <v>0</v>
      </c>
      <c r="P42" s="1">
        <v>11</v>
      </c>
      <c r="Q42" s="1">
        <v>11</v>
      </c>
      <c r="R42" s="1">
        <v>11</v>
      </c>
      <c r="S42" s="1">
        <v>11</v>
      </c>
      <c r="T42" s="1">
        <v>11</v>
      </c>
      <c r="U42" s="1">
        <v>11</v>
      </c>
      <c r="V42" s="1">
        <v>11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4</v>
      </c>
      <c r="BH42" s="1">
        <v>4</v>
      </c>
      <c r="BI42" s="1">
        <v>2</v>
      </c>
      <c r="BJ42" s="1">
        <v>0</v>
      </c>
      <c r="BK42" s="1">
        <v>2</v>
      </c>
      <c r="BL42" s="1">
        <v>2</v>
      </c>
      <c r="BM42" s="1">
        <v>2</v>
      </c>
      <c r="BN42" s="1">
        <v>0</v>
      </c>
      <c r="BO42" s="1">
        <v>0</v>
      </c>
      <c r="BP42" s="1">
        <v>1</v>
      </c>
      <c r="BQ42" s="1">
        <v>1</v>
      </c>
      <c r="BR42" s="1">
        <v>1</v>
      </c>
      <c r="BS42" s="1">
        <v>1</v>
      </c>
      <c r="BT42" s="1">
        <v>0</v>
      </c>
      <c r="BU42" s="1">
        <v>3</v>
      </c>
      <c r="BV42" s="1">
        <v>1</v>
      </c>
      <c r="BW42" s="1">
        <v>1</v>
      </c>
      <c r="BX42" s="1">
        <v>0</v>
      </c>
      <c r="BY42" s="1">
        <v>0</v>
      </c>
      <c r="BZ42" s="1">
        <v>1</v>
      </c>
      <c r="CA42" s="1">
        <v>0</v>
      </c>
      <c r="CB42" s="1">
        <v>1</v>
      </c>
      <c r="CC42" s="1">
        <v>1</v>
      </c>
      <c r="CD42" s="1">
        <v>1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0</v>
      </c>
      <c r="CK42" s="1">
        <v>0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1</v>
      </c>
      <c r="GO42" s="1">
        <v>1</v>
      </c>
      <c r="GP42" s="1">
        <v>1</v>
      </c>
      <c r="GQ42" s="1">
        <v>2</v>
      </c>
      <c r="GR42" s="1">
        <v>2</v>
      </c>
      <c r="GS42" s="1">
        <v>2</v>
      </c>
      <c r="GT42" s="1">
        <v>2</v>
      </c>
      <c r="GU42" s="1">
        <v>1</v>
      </c>
      <c r="GV42" s="1">
        <v>4</v>
      </c>
      <c r="GW42" s="1">
        <v>2</v>
      </c>
      <c r="GX42" s="1">
        <v>3</v>
      </c>
      <c r="GY42" s="1">
        <v>2</v>
      </c>
      <c r="GZ42" s="1">
        <v>1</v>
      </c>
      <c r="HA42" s="1">
        <v>1</v>
      </c>
      <c r="HB42" s="1">
        <v>1</v>
      </c>
      <c r="HC42" s="1">
        <v>2</v>
      </c>
      <c r="HD42" s="1">
        <v>2</v>
      </c>
      <c r="HE42" s="1">
        <v>0</v>
      </c>
      <c r="HF42" s="1">
        <v>1</v>
      </c>
      <c r="HG42" s="1">
        <v>1</v>
      </c>
      <c r="HH42" s="1">
        <v>0</v>
      </c>
      <c r="HI42" s="1">
        <v>19</v>
      </c>
      <c r="HJ42" s="1">
        <v>0</v>
      </c>
      <c r="HK42" s="1">
        <v>19</v>
      </c>
      <c r="HL42" s="1">
        <v>19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3</v>
      </c>
      <c r="HZ42" s="1">
        <v>3</v>
      </c>
      <c r="IA42" s="1">
        <v>3</v>
      </c>
      <c r="IB42" s="1">
        <v>3</v>
      </c>
      <c r="IC42" s="1">
        <v>3</v>
      </c>
      <c r="ID42" s="1">
        <v>3</v>
      </c>
      <c r="IE42" s="1">
        <v>0</v>
      </c>
      <c r="IF42" s="1">
        <v>3</v>
      </c>
      <c r="IG42" s="1">
        <v>0</v>
      </c>
      <c r="IH42" s="1">
        <v>0</v>
      </c>
      <c r="II42" s="1">
        <v>0</v>
      </c>
      <c r="IJ42" s="1">
        <v>0</v>
      </c>
      <c r="IK42" s="1">
        <v>2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14</v>
      </c>
      <c r="IR42" s="1">
        <v>14</v>
      </c>
      <c r="IS42" s="1">
        <v>14</v>
      </c>
      <c r="IT42" s="1">
        <v>14</v>
      </c>
      <c r="IU42" s="1">
        <v>14</v>
      </c>
      <c r="IV42" s="1">
        <v>14</v>
      </c>
      <c r="IW42" s="1">
        <v>3</v>
      </c>
      <c r="IX42" s="1">
        <v>11</v>
      </c>
      <c r="IY42" s="1">
        <v>0</v>
      </c>
      <c r="IZ42" s="1">
        <v>0</v>
      </c>
      <c r="JA42" s="1">
        <v>19</v>
      </c>
      <c r="JB42" s="1">
        <v>19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1</v>
      </c>
      <c r="JO42" s="1">
        <v>1</v>
      </c>
      <c r="JP42" s="1">
        <v>1</v>
      </c>
      <c r="JQ42" s="1">
        <v>0</v>
      </c>
      <c r="JR42" s="1">
        <v>0</v>
      </c>
      <c r="JS42" s="1">
        <v>1</v>
      </c>
      <c r="JT42" s="1">
        <v>1</v>
      </c>
      <c r="JU42" s="1">
        <v>1</v>
      </c>
      <c r="JV42" s="1">
        <v>1</v>
      </c>
      <c r="JW42" s="1">
        <v>1</v>
      </c>
      <c r="JX42" s="1">
        <v>1</v>
      </c>
      <c r="JY42" s="1">
        <v>1</v>
      </c>
      <c r="JZ42" s="1">
        <v>1</v>
      </c>
      <c r="KA42" s="1">
        <v>1</v>
      </c>
      <c r="KB42" s="1">
        <v>1</v>
      </c>
      <c r="KC42" s="1">
        <v>1</v>
      </c>
      <c r="KD42" s="1">
        <v>1</v>
      </c>
      <c r="KE42" s="1">
        <v>0</v>
      </c>
      <c r="KF42" s="1">
        <v>2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2</v>
      </c>
      <c r="KM42" s="1">
        <v>2</v>
      </c>
      <c r="KN42" s="1">
        <v>1</v>
      </c>
      <c r="KO42" s="1">
        <v>5</v>
      </c>
      <c r="KP42" s="1">
        <v>5</v>
      </c>
      <c r="KQ42" s="1">
        <v>5</v>
      </c>
      <c r="KR42" s="1">
        <v>0</v>
      </c>
      <c r="KS42" s="1">
        <v>1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2</v>
      </c>
      <c r="LR42" s="1">
        <v>0</v>
      </c>
      <c r="LS42" s="1">
        <v>2</v>
      </c>
      <c r="LT42" s="1">
        <v>0</v>
      </c>
      <c r="LU42" s="1">
        <v>0</v>
      </c>
      <c r="LV42" s="1">
        <v>0</v>
      </c>
      <c r="LW42" s="1">
        <v>2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1</v>
      </c>
      <c r="ME42" s="1">
        <v>0</v>
      </c>
      <c r="MF42" s="1">
        <v>0</v>
      </c>
      <c r="MG42" s="1">
        <v>0</v>
      </c>
      <c r="MH42" s="1">
        <v>1</v>
      </c>
      <c r="MI42" s="1">
        <v>1</v>
      </c>
      <c r="MJ42" s="1">
        <v>1</v>
      </c>
      <c r="MK42" s="1">
        <v>1</v>
      </c>
      <c r="ML42" s="1">
        <v>1</v>
      </c>
      <c r="MM42" s="1">
        <v>0</v>
      </c>
      <c r="MN42" s="1">
        <v>0</v>
      </c>
      <c r="MO42" s="1">
        <v>0</v>
      </c>
      <c r="MP42" s="1">
        <v>1</v>
      </c>
      <c r="MQ42" s="1">
        <v>0</v>
      </c>
      <c r="MR42" s="1">
        <v>1</v>
      </c>
      <c r="MS42" s="1">
        <v>0</v>
      </c>
      <c r="MT42" s="1">
        <v>1</v>
      </c>
      <c r="MU42" s="1">
        <v>8</v>
      </c>
      <c r="MV42" s="1">
        <v>8</v>
      </c>
      <c r="MW42" s="1">
        <v>8</v>
      </c>
      <c r="MX42" s="1">
        <v>8</v>
      </c>
      <c r="MY42" s="1">
        <v>7</v>
      </c>
      <c r="MZ42" s="1">
        <v>8</v>
      </c>
      <c r="NA42" s="1">
        <v>8</v>
      </c>
      <c r="NB42" s="1">
        <v>12</v>
      </c>
      <c r="NC42" s="1">
        <v>14</v>
      </c>
      <c r="ND42" s="1">
        <v>8</v>
      </c>
      <c r="NE42" s="1">
        <v>2</v>
      </c>
      <c r="NF42" s="1">
        <v>10</v>
      </c>
      <c r="NG42" s="1">
        <v>10</v>
      </c>
      <c r="NH42" s="1">
        <v>8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1</v>
      </c>
      <c r="NO42" s="1">
        <v>1</v>
      </c>
      <c r="NP42" s="1">
        <v>1</v>
      </c>
      <c r="NQ42" s="1">
        <v>1</v>
      </c>
      <c r="NR42" s="1">
        <v>1</v>
      </c>
      <c r="NS42" s="1">
        <v>1</v>
      </c>
      <c r="NT42" s="1">
        <v>3</v>
      </c>
      <c r="NU42" s="1">
        <v>1</v>
      </c>
      <c r="NV42" s="1">
        <v>1</v>
      </c>
      <c r="NW42" s="1">
        <v>1</v>
      </c>
      <c r="NX42" s="1">
        <v>1</v>
      </c>
      <c r="NY42" s="1">
        <v>1</v>
      </c>
      <c r="NZ42" s="1">
        <v>1</v>
      </c>
      <c r="OA42" s="1">
        <v>1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1</v>
      </c>
    </row>
    <row r="43" spans="1:488">
      <c r="A43" s="1">
        <v>2005</v>
      </c>
      <c r="B43" s="1" t="s">
        <v>571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3</v>
      </c>
      <c r="AB43" s="1">
        <v>3</v>
      </c>
      <c r="AC43" s="1">
        <v>3</v>
      </c>
      <c r="AD43" s="1">
        <v>3</v>
      </c>
      <c r="AE43" s="1">
        <v>3</v>
      </c>
      <c r="AF43" s="1">
        <v>3</v>
      </c>
      <c r="AG43" s="1">
        <v>3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2</v>
      </c>
      <c r="AR43" s="1">
        <v>2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2</v>
      </c>
      <c r="BH43" s="1">
        <v>2</v>
      </c>
      <c r="BI43" s="1">
        <v>1</v>
      </c>
      <c r="BJ43" s="1">
        <v>0</v>
      </c>
      <c r="BK43" s="1">
        <v>1</v>
      </c>
      <c r="BL43" s="1">
        <v>1</v>
      </c>
      <c r="BM43" s="1">
        <v>1</v>
      </c>
      <c r="BN43" s="1">
        <v>0</v>
      </c>
      <c r="BO43" s="1">
        <v>0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2</v>
      </c>
      <c r="BX43" s="1">
        <v>2</v>
      </c>
      <c r="BY43" s="1">
        <v>1</v>
      </c>
      <c r="BZ43" s="1">
        <v>0</v>
      </c>
      <c r="CA43" s="1">
        <v>0</v>
      </c>
      <c r="CB43" s="1">
        <v>1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1</v>
      </c>
      <c r="CI43" s="1">
        <v>0</v>
      </c>
      <c r="CJ43" s="1">
        <v>0</v>
      </c>
      <c r="CK43" s="1">
        <v>0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1</v>
      </c>
      <c r="GO43" s="1">
        <v>1</v>
      </c>
      <c r="GP43" s="1">
        <v>1</v>
      </c>
      <c r="GQ43" s="1">
        <v>2</v>
      </c>
      <c r="GR43" s="1">
        <v>2</v>
      </c>
      <c r="GS43" s="1">
        <v>2</v>
      </c>
      <c r="GT43" s="1">
        <v>2</v>
      </c>
      <c r="GU43" s="1">
        <v>2</v>
      </c>
      <c r="GV43" s="1">
        <v>2</v>
      </c>
      <c r="GW43" s="1">
        <v>2</v>
      </c>
      <c r="GX43" s="1">
        <v>4</v>
      </c>
      <c r="GY43" s="1">
        <v>4</v>
      </c>
      <c r="GZ43" s="1">
        <v>2</v>
      </c>
      <c r="HA43" s="1">
        <v>0</v>
      </c>
      <c r="HB43" s="1">
        <v>0</v>
      </c>
      <c r="HC43" s="1">
        <v>2</v>
      </c>
      <c r="HD43" s="1">
        <v>2</v>
      </c>
      <c r="HE43" s="1">
        <v>0</v>
      </c>
      <c r="HF43" s="1">
        <v>1</v>
      </c>
      <c r="HG43" s="1">
        <v>1</v>
      </c>
      <c r="HH43" s="1">
        <v>0</v>
      </c>
      <c r="HI43" s="1">
        <v>19</v>
      </c>
      <c r="HJ43" s="1">
        <v>0</v>
      </c>
      <c r="HK43" s="1">
        <v>19</v>
      </c>
      <c r="HL43" s="1">
        <v>19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4</v>
      </c>
      <c r="HZ43" s="1">
        <v>4</v>
      </c>
      <c r="IA43" s="1">
        <v>4</v>
      </c>
      <c r="IB43" s="1">
        <v>4</v>
      </c>
      <c r="IC43" s="1">
        <v>4</v>
      </c>
      <c r="ID43" s="1">
        <v>4</v>
      </c>
      <c r="IE43" s="1">
        <v>0</v>
      </c>
      <c r="IF43" s="1">
        <v>4</v>
      </c>
      <c r="IG43" s="1">
        <v>0</v>
      </c>
      <c r="IH43" s="1">
        <v>0</v>
      </c>
      <c r="II43" s="1">
        <v>0</v>
      </c>
      <c r="IJ43" s="1">
        <v>0</v>
      </c>
      <c r="IK43" s="1">
        <v>1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14</v>
      </c>
      <c r="IR43" s="1">
        <v>14</v>
      </c>
      <c r="IS43" s="1">
        <v>14</v>
      </c>
      <c r="IT43" s="1">
        <v>14</v>
      </c>
      <c r="IU43" s="1">
        <v>14</v>
      </c>
      <c r="IV43" s="1">
        <v>14</v>
      </c>
      <c r="IW43" s="1">
        <v>3</v>
      </c>
      <c r="IX43" s="1">
        <v>11</v>
      </c>
      <c r="IY43" s="1">
        <v>0</v>
      </c>
      <c r="IZ43" s="1">
        <v>0</v>
      </c>
      <c r="JA43" s="1">
        <v>19</v>
      </c>
      <c r="JB43" s="1">
        <v>19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1</v>
      </c>
      <c r="JO43" s="1">
        <v>1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1</v>
      </c>
      <c r="KC43" s="1">
        <v>1</v>
      </c>
      <c r="KD43" s="1">
        <v>1</v>
      </c>
      <c r="KE43" s="1">
        <v>0</v>
      </c>
      <c r="KF43" s="1">
        <v>2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4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3</v>
      </c>
      <c r="LR43" s="1">
        <v>0</v>
      </c>
      <c r="LS43" s="1">
        <v>3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1</v>
      </c>
      <c r="MQ43" s="1">
        <v>0</v>
      </c>
      <c r="MR43" s="1">
        <v>0</v>
      </c>
      <c r="MS43" s="1">
        <v>0</v>
      </c>
      <c r="MT43" s="1">
        <v>0</v>
      </c>
      <c r="MU43" s="1">
        <v>1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1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1</v>
      </c>
      <c r="NO43" s="1">
        <v>1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1</v>
      </c>
    </row>
    <row r="44" spans="1:488">
      <c r="A44" s="1">
        <v>2005</v>
      </c>
      <c r="B44" s="1" t="s">
        <v>572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>
        <v>3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1</v>
      </c>
      <c r="AO44" s="1">
        <v>1</v>
      </c>
      <c r="AP44" s="1">
        <v>1</v>
      </c>
      <c r="AQ44" s="1">
        <v>2</v>
      </c>
      <c r="AR44" s="1">
        <v>2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2</v>
      </c>
      <c r="BA44" s="1">
        <v>2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2</v>
      </c>
      <c r="BH44" s="1">
        <v>4</v>
      </c>
      <c r="BI44" s="1">
        <v>2</v>
      </c>
      <c r="BJ44" s="1">
        <v>0</v>
      </c>
      <c r="BK44" s="1">
        <v>1</v>
      </c>
      <c r="BL44" s="1">
        <v>2</v>
      </c>
      <c r="BM44" s="1">
        <v>2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1</v>
      </c>
      <c r="BZ44" s="1">
        <v>0</v>
      </c>
      <c r="CA44" s="1">
        <v>0</v>
      </c>
      <c r="CB44" s="1">
        <v>1</v>
      </c>
      <c r="CC44" s="1">
        <v>1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1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1</v>
      </c>
      <c r="GO44" s="1">
        <v>1</v>
      </c>
      <c r="GP44" s="1">
        <v>1</v>
      </c>
      <c r="GQ44" s="1">
        <v>2</v>
      </c>
      <c r="GR44" s="1">
        <v>2</v>
      </c>
      <c r="GS44" s="1">
        <v>2</v>
      </c>
      <c r="GT44" s="1">
        <v>2</v>
      </c>
      <c r="GU44" s="1">
        <v>2</v>
      </c>
      <c r="GV44" s="1">
        <v>2</v>
      </c>
      <c r="GW44" s="1">
        <v>2</v>
      </c>
      <c r="GX44" s="1">
        <v>4</v>
      </c>
      <c r="GY44" s="1">
        <v>4</v>
      </c>
      <c r="GZ44" s="1">
        <v>2</v>
      </c>
      <c r="HA44" s="1">
        <v>0</v>
      </c>
      <c r="HB44" s="1">
        <v>0</v>
      </c>
      <c r="HC44" s="1">
        <v>2</v>
      </c>
      <c r="HD44" s="1">
        <v>2</v>
      </c>
      <c r="HE44" s="1">
        <v>0</v>
      </c>
      <c r="HF44" s="1">
        <v>1</v>
      </c>
      <c r="HG44" s="1">
        <v>1</v>
      </c>
      <c r="HH44" s="1">
        <v>0</v>
      </c>
      <c r="HI44" s="1">
        <v>18</v>
      </c>
      <c r="HJ44" s="1">
        <v>0</v>
      </c>
      <c r="HK44" s="1">
        <v>18</v>
      </c>
      <c r="HL44" s="1">
        <v>18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2</v>
      </c>
      <c r="HZ44" s="1">
        <v>2</v>
      </c>
      <c r="IA44" s="1">
        <v>2</v>
      </c>
      <c r="IB44" s="1">
        <v>2</v>
      </c>
      <c r="IC44" s="1">
        <v>2</v>
      </c>
      <c r="ID44" s="1">
        <v>2</v>
      </c>
      <c r="IE44" s="1">
        <v>0</v>
      </c>
      <c r="IF44" s="1">
        <v>2</v>
      </c>
      <c r="IG44" s="1">
        <v>0</v>
      </c>
      <c r="IH44" s="1">
        <v>0</v>
      </c>
      <c r="II44" s="1">
        <v>0</v>
      </c>
      <c r="IJ44" s="1">
        <v>0</v>
      </c>
      <c r="IK44" s="1">
        <v>1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15</v>
      </c>
      <c r="IR44" s="1">
        <v>15</v>
      </c>
      <c r="IS44" s="1">
        <v>15</v>
      </c>
      <c r="IT44" s="1">
        <v>15</v>
      </c>
      <c r="IU44" s="1">
        <v>15</v>
      </c>
      <c r="IV44" s="1">
        <v>15</v>
      </c>
      <c r="IW44" s="1">
        <v>3</v>
      </c>
      <c r="IX44" s="1">
        <v>12</v>
      </c>
      <c r="IY44" s="1">
        <v>0</v>
      </c>
      <c r="IZ44" s="1">
        <v>0</v>
      </c>
      <c r="JA44" s="1">
        <v>18</v>
      </c>
      <c r="JB44" s="1">
        <v>18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1</v>
      </c>
      <c r="JO44" s="1">
        <v>1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1</v>
      </c>
      <c r="KC44" s="1">
        <v>1</v>
      </c>
      <c r="KD44" s="1">
        <v>1</v>
      </c>
      <c r="KE44" s="1">
        <v>0</v>
      </c>
      <c r="KF44" s="1">
        <v>2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4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3</v>
      </c>
      <c r="LR44" s="1">
        <v>0</v>
      </c>
      <c r="LS44" s="1">
        <v>3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1</v>
      </c>
      <c r="MQ44" s="1">
        <v>0</v>
      </c>
      <c r="MR44" s="1">
        <v>0</v>
      </c>
      <c r="MS44" s="1">
        <v>0</v>
      </c>
      <c r="MT44" s="1">
        <v>0</v>
      </c>
      <c r="MU44" s="1">
        <v>1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1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1</v>
      </c>
      <c r="NO44" s="1">
        <v>1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1</v>
      </c>
    </row>
    <row r="45" spans="1:488">
      <c r="A45" s="1">
        <v>2005</v>
      </c>
      <c r="B45" s="1" t="s">
        <v>573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1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2</v>
      </c>
      <c r="BH45" s="1">
        <v>2</v>
      </c>
      <c r="BI45" s="1">
        <v>1</v>
      </c>
      <c r="BJ45" s="1">
        <v>0</v>
      </c>
      <c r="BK45" s="1">
        <v>1</v>
      </c>
      <c r="BL45" s="1">
        <v>1</v>
      </c>
      <c r="BM45" s="1">
        <v>1</v>
      </c>
      <c r="BN45" s="1">
        <v>0</v>
      </c>
      <c r="BO45" s="1">
        <v>0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1</v>
      </c>
      <c r="BZ45" s="1">
        <v>0</v>
      </c>
      <c r="CA45" s="1">
        <v>0</v>
      </c>
      <c r="CB45" s="1">
        <v>1</v>
      </c>
      <c r="CC45" s="1">
        <v>1</v>
      </c>
      <c r="CD45" s="1">
        <v>0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1</v>
      </c>
      <c r="GO45" s="1">
        <v>1</v>
      </c>
      <c r="GP45" s="1">
        <v>1</v>
      </c>
      <c r="GQ45" s="1">
        <v>2</v>
      </c>
      <c r="GR45" s="1">
        <v>2</v>
      </c>
      <c r="GS45" s="1">
        <v>2</v>
      </c>
      <c r="GT45" s="1">
        <v>2</v>
      </c>
      <c r="GU45" s="1">
        <v>2</v>
      </c>
      <c r="GV45" s="1">
        <v>2</v>
      </c>
      <c r="GW45" s="1">
        <v>2</v>
      </c>
      <c r="GX45" s="1">
        <v>4</v>
      </c>
      <c r="GY45" s="1">
        <v>4</v>
      </c>
      <c r="GZ45" s="1">
        <v>2</v>
      </c>
      <c r="HA45" s="1">
        <v>0</v>
      </c>
      <c r="HB45" s="1">
        <v>0</v>
      </c>
      <c r="HC45" s="1">
        <v>2</v>
      </c>
      <c r="HD45" s="1">
        <v>2</v>
      </c>
      <c r="HE45" s="1">
        <v>0</v>
      </c>
      <c r="HF45" s="1">
        <v>1</v>
      </c>
      <c r="HG45" s="1">
        <v>1</v>
      </c>
      <c r="HH45" s="1">
        <v>0</v>
      </c>
      <c r="HI45" s="1">
        <v>14</v>
      </c>
      <c r="HJ45" s="1">
        <v>0</v>
      </c>
      <c r="HK45" s="1">
        <v>14</v>
      </c>
      <c r="HL45" s="1">
        <v>14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2</v>
      </c>
      <c r="HZ45" s="1">
        <v>2</v>
      </c>
      <c r="IA45" s="1">
        <v>2</v>
      </c>
      <c r="IB45" s="1">
        <v>2</v>
      </c>
      <c r="IC45" s="1">
        <v>2</v>
      </c>
      <c r="ID45" s="1">
        <v>2</v>
      </c>
      <c r="IE45" s="1">
        <v>0</v>
      </c>
      <c r="IF45" s="1">
        <v>2</v>
      </c>
      <c r="IG45" s="1">
        <v>0</v>
      </c>
      <c r="IH45" s="1">
        <v>0</v>
      </c>
      <c r="II45" s="1">
        <v>0</v>
      </c>
      <c r="IJ45" s="1">
        <v>0</v>
      </c>
      <c r="IK45" s="1">
        <v>10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2</v>
      </c>
      <c r="IR45" s="1">
        <v>2</v>
      </c>
      <c r="IS45" s="1">
        <v>2</v>
      </c>
      <c r="IT45" s="1">
        <v>2</v>
      </c>
      <c r="IU45" s="1">
        <v>2</v>
      </c>
      <c r="IV45" s="1">
        <v>2</v>
      </c>
      <c r="IW45" s="1">
        <v>0</v>
      </c>
      <c r="IX45" s="1">
        <v>2</v>
      </c>
      <c r="IY45" s="1">
        <v>0</v>
      </c>
      <c r="IZ45" s="1">
        <v>0</v>
      </c>
      <c r="JA45" s="1">
        <v>14</v>
      </c>
      <c r="JB45" s="1">
        <v>14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1</v>
      </c>
      <c r="JO45" s="1">
        <v>1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1</v>
      </c>
      <c r="KC45" s="1">
        <v>1</v>
      </c>
      <c r="KD45" s="1">
        <v>1</v>
      </c>
      <c r="KE45" s="1">
        <v>0</v>
      </c>
      <c r="KF45" s="1">
        <v>0</v>
      </c>
      <c r="KG45" s="1">
        <v>0</v>
      </c>
      <c r="KH45" s="1">
        <v>2</v>
      </c>
      <c r="KI45" s="1">
        <v>0</v>
      </c>
      <c r="KJ45" s="1">
        <v>0</v>
      </c>
      <c r="KK45" s="1">
        <v>0</v>
      </c>
      <c r="KL45" s="1">
        <v>3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2</v>
      </c>
      <c r="LS45" s="1">
        <v>2</v>
      </c>
      <c r="LT45" s="1">
        <v>1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1</v>
      </c>
      <c r="MQ45" s="1">
        <v>0</v>
      </c>
      <c r="MR45" s="1">
        <v>0</v>
      </c>
      <c r="MS45" s="1">
        <v>0</v>
      </c>
      <c r="MT45" s="1">
        <v>0</v>
      </c>
      <c r="MU45" s="1">
        <v>2</v>
      </c>
      <c r="MV45" s="1">
        <v>1</v>
      </c>
      <c r="MW45" s="1">
        <v>1</v>
      </c>
      <c r="MX45" s="1">
        <v>1</v>
      </c>
      <c r="MY45" s="1">
        <v>1</v>
      </c>
      <c r="MZ45" s="1">
        <v>1</v>
      </c>
      <c r="NA45" s="1">
        <v>1</v>
      </c>
      <c r="NB45" s="1">
        <v>1</v>
      </c>
      <c r="NC45" s="1">
        <v>2</v>
      </c>
      <c r="ND45" s="1">
        <v>1</v>
      </c>
      <c r="NE45" s="1">
        <v>0</v>
      </c>
      <c r="NF45" s="1">
        <v>1</v>
      </c>
      <c r="NG45" s="1">
        <v>1</v>
      </c>
      <c r="NH45" s="1">
        <v>2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1</v>
      </c>
      <c r="NO45" s="1">
        <v>1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1</v>
      </c>
    </row>
    <row r="46" spans="1:488">
      <c r="A46" s="1">
        <v>2005</v>
      </c>
      <c r="B46" s="1" t="s">
        <v>574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2</v>
      </c>
      <c r="L46" s="1">
        <v>2</v>
      </c>
      <c r="M46" s="1">
        <v>1</v>
      </c>
      <c r="N46" s="1">
        <v>0</v>
      </c>
      <c r="O46" s="1">
        <v>0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4</v>
      </c>
      <c r="BH46" s="1">
        <v>4</v>
      </c>
      <c r="BI46" s="1">
        <v>2</v>
      </c>
      <c r="BJ46" s="1">
        <v>0</v>
      </c>
      <c r="BK46" s="1">
        <v>2</v>
      </c>
      <c r="BL46" s="1">
        <v>2</v>
      </c>
      <c r="BM46" s="1">
        <v>2</v>
      </c>
      <c r="BN46" s="1">
        <v>0</v>
      </c>
      <c r="BO46" s="1">
        <v>0</v>
      </c>
      <c r="BP46" s="1">
        <v>2</v>
      </c>
      <c r="BQ46" s="1">
        <v>2</v>
      </c>
      <c r="BR46" s="1">
        <v>2</v>
      </c>
      <c r="BS46" s="1">
        <v>2</v>
      </c>
      <c r="BT46" s="1">
        <v>1</v>
      </c>
      <c r="BU46" s="1">
        <v>4</v>
      </c>
      <c r="BV46" s="1">
        <v>2</v>
      </c>
      <c r="BW46" s="1">
        <v>3</v>
      </c>
      <c r="BX46" s="1">
        <v>2</v>
      </c>
      <c r="BY46" s="1">
        <v>1</v>
      </c>
      <c r="BZ46" s="1">
        <v>1</v>
      </c>
      <c r="CA46" s="1">
        <v>0</v>
      </c>
      <c r="CB46" s="1">
        <v>2</v>
      </c>
      <c r="CC46" s="1">
        <v>2</v>
      </c>
      <c r="CD46" s="1">
        <v>1</v>
      </c>
      <c r="CE46" s="1">
        <v>0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6</v>
      </c>
      <c r="CS46" s="1">
        <v>6</v>
      </c>
      <c r="CT46" s="1">
        <v>6</v>
      </c>
      <c r="CU46" s="1">
        <v>6</v>
      </c>
      <c r="CV46" s="1">
        <v>6</v>
      </c>
      <c r="CW46" s="1">
        <v>6</v>
      </c>
      <c r="CX46" s="1">
        <v>6</v>
      </c>
      <c r="CY46" s="1">
        <v>6</v>
      </c>
      <c r="CZ46" s="1">
        <v>6</v>
      </c>
      <c r="DA46" s="1">
        <v>6</v>
      </c>
      <c r="DB46" s="1">
        <v>6</v>
      </c>
      <c r="DC46" s="1">
        <v>6</v>
      </c>
      <c r="DD46" s="1">
        <v>2</v>
      </c>
      <c r="DE46" s="1">
        <v>2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1</v>
      </c>
      <c r="GO46" s="1">
        <v>1</v>
      </c>
      <c r="GP46" s="1">
        <v>1</v>
      </c>
      <c r="GQ46" s="1">
        <v>2</v>
      </c>
      <c r="GR46" s="1">
        <v>2</v>
      </c>
      <c r="GS46" s="1">
        <v>2</v>
      </c>
      <c r="GT46" s="1">
        <v>2</v>
      </c>
      <c r="GU46" s="1">
        <v>1</v>
      </c>
      <c r="GV46" s="1">
        <v>4</v>
      </c>
      <c r="GW46" s="1">
        <v>2</v>
      </c>
      <c r="GX46" s="1">
        <v>3</v>
      </c>
      <c r="GY46" s="1">
        <v>2</v>
      </c>
      <c r="GZ46" s="1">
        <v>1</v>
      </c>
      <c r="HA46" s="1">
        <v>1</v>
      </c>
      <c r="HB46" s="1">
        <v>1</v>
      </c>
      <c r="HC46" s="1">
        <v>2</v>
      </c>
      <c r="HD46" s="1">
        <v>2</v>
      </c>
      <c r="HE46" s="1">
        <v>0</v>
      </c>
      <c r="HF46" s="1">
        <v>1</v>
      </c>
      <c r="HG46" s="1">
        <v>1</v>
      </c>
      <c r="HH46" s="1">
        <v>0</v>
      </c>
      <c r="HI46" s="1">
        <v>14</v>
      </c>
      <c r="HJ46" s="1">
        <v>0</v>
      </c>
      <c r="HK46" s="1">
        <v>14</v>
      </c>
      <c r="HL46" s="1">
        <v>14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2</v>
      </c>
      <c r="HZ46" s="1">
        <v>2</v>
      </c>
      <c r="IA46" s="1">
        <v>2</v>
      </c>
      <c r="IB46" s="1">
        <v>2</v>
      </c>
      <c r="IC46" s="1">
        <v>2</v>
      </c>
      <c r="ID46" s="1">
        <v>2</v>
      </c>
      <c r="IE46" s="1">
        <v>0</v>
      </c>
      <c r="IF46" s="1">
        <v>2</v>
      </c>
      <c r="IG46" s="1">
        <v>0</v>
      </c>
      <c r="IH46" s="1">
        <v>0</v>
      </c>
      <c r="II46" s="1">
        <v>0</v>
      </c>
      <c r="IJ46" s="1">
        <v>0</v>
      </c>
      <c r="IK46" s="1">
        <v>10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2</v>
      </c>
      <c r="IR46" s="1">
        <v>2</v>
      </c>
      <c r="IS46" s="1">
        <v>2</v>
      </c>
      <c r="IT46" s="1">
        <v>2</v>
      </c>
      <c r="IU46" s="1">
        <v>2</v>
      </c>
      <c r="IV46" s="1">
        <v>2</v>
      </c>
      <c r="IW46" s="1">
        <v>0</v>
      </c>
      <c r="IX46" s="1">
        <v>2</v>
      </c>
      <c r="IY46" s="1">
        <v>0</v>
      </c>
      <c r="IZ46" s="1">
        <v>0</v>
      </c>
      <c r="JA46" s="1">
        <v>14</v>
      </c>
      <c r="JB46" s="1">
        <v>14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1</v>
      </c>
      <c r="JO46" s="1">
        <v>1</v>
      </c>
      <c r="JP46" s="1">
        <v>1</v>
      </c>
      <c r="JQ46" s="1">
        <v>0</v>
      </c>
      <c r="JR46" s="1">
        <v>0</v>
      </c>
      <c r="JS46" s="1">
        <v>1</v>
      </c>
      <c r="JT46" s="1">
        <v>1</v>
      </c>
      <c r="JU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1</v>
      </c>
      <c r="KA46" s="1">
        <v>1</v>
      </c>
      <c r="KB46" s="1">
        <v>1</v>
      </c>
      <c r="KC46" s="1">
        <v>1</v>
      </c>
      <c r="KD46" s="1">
        <v>1</v>
      </c>
      <c r="KE46" s="1">
        <v>0</v>
      </c>
      <c r="KF46" s="1">
        <v>2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2</v>
      </c>
      <c r="KM46" s="1">
        <v>2</v>
      </c>
      <c r="KN46" s="1">
        <v>1</v>
      </c>
      <c r="KO46" s="1">
        <v>3</v>
      </c>
      <c r="KP46" s="1">
        <v>3</v>
      </c>
      <c r="KQ46" s="1">
        <v>3</v>
      </c>
      <c r="KR46" s="1">
        <v>0</v>
      </c>
      <c r="KS46" s="1">
        <v>1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1</v>
      </c>
      <c r="LR46" s="1">
        <v>0</v>
      </c>
      <c r="LS46" s="1">
        <v>1</v>
      </c>
      <c r="LT46" s="1">
        <v>1</v>
      </c>
      <c r="LU46" s="1">
        <v>0</v>
      </c>
      <c r="LV46" s="1">
        <v>0</v>
      </c>
      <c r="LW46" s="1">
        <v>2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1</v>
      </c>
      <c r="ME46" s="1">
        <v>0</v>
      </c>
      <c r="MF46" s="1">
        <v>0</v>
      </c>
      <c r="MG46" s="1">
        <v>0</v>
      </c>
      <c r="MH46" s="1">
        <v>1</v>
      </c>
      <c r="MI46" s="1">
        <v>1</v>
      </c>
      <c r="MJ46" s="1">
        <v>1</v>
      </c>
      <c r="MK46" s="1">
        <v>1</v>
      </c>
      <c r="ML46" s="1">
        <v>1</v>
      </c>
      <c r="MM46" s="1">
        <v>0</v>
      </c>
      <c r="MN46" s="1">
        <v>0</v>
      </c>
      <c r="MO46" s="1">
        <v>0</v>
      </c>
      <c r="MP46" s="1">
        <v>1</v>
      </c>
      <c r="MQ46" s="1">
        <v>0</v>
      </c>
      <c r="MR46" s="1">
        <v>1</v>
      </c>
      <c r="MS46" s="1">
        <v>0</v>
      </c>
      <c r="MT46" s="1">
        <v>1</v>
      </c>
      <c r="MU46" s="1">
        <v>8</v>
      </c>
      <c r="MV46" s="1">
        <v>8</v>
      </c>
      <c r="MW46" s="1">
        <v>8</v>
      </c>
      <c r="MX46" s="1">
        <v>8</v>
      </c>
      <c r="MY46" s="1">
        <v>7</v>
      </c>
      <c r="MZ46" s="1">
        <v>8</v>
      </c>
      <c r="NA46" s="1">
        <v>8</v>
      </c>
      <c r="NB46" s="1">
        <v>12</v>
      </c>
      <c r="NC46" s="1">
        <v>14</v>
      </c>
      <c r="ND46" s="1">
        <v>8</v>
      </c>
      <c r="NE46" s="1">
        <v>2</v>
      </c>
      <c r="NF46" s="1">
        <v>10</v>
      </c>
      <c r="NG46" s="1">
        <v>10</v>
      </c>
      <c r="NH46" s="1">
        <v>8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  <c r="NO46" s="1">
        <v>1</v>
      </c>
      <c r="NP46" s="1">
        <v>1</v>
      </c>
      <c r="NQ46" s="1">
        <v>1</v>
      </c>
      <c r="NR46" s="1">
        <v>1</v>
      </c>
      <c r="NS46" s="1">
        <v>1</v>
      </c>
      <c r="NT46" s="1">
        <v>3</v>
      </c>
      <c r="NU46" s="1">
        <v>1</v>
      </c>
      <c r="NV46" s="1">
        <v>1</v>
      </c>
      <c r="NW46" s="1">
        <v>1</v>
      </c>
      <c r="NX46" s="1">
        <v>1</v>
      </c>
      <c r="NY46" s="1">
        <v>1</v>
      </c>
      <c r="NZ46" s="1">
        <v>1</v>
      </c>
      <c r="OA46" s="1">
        <v>1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1</v>
      </c>
    </row>
    <row r="47" spans="1:488">
      <c r="A47" s="1">
        <v>2005</v>
      </c>
      <c r="B47" s="1" t="s">
        <v>575</v>
      </c>
      <c r="C47" s="1">
        <v>1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2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4</v>
      </c>
      <c r="BI47" s="1">
        <v>2</v>
      </c>
      <c r="BJ47" s="1">
        <v>0</v>
      </c>
      <c r="BK47" s="1">
        <v>4</v>
      </c>
      <c r="BL47" s="1">
        <v>0</v>
      </c>
      <c r="BM47" s="1">
        <v>2</v>
      </c>
      <c r="BN47" s="1">
        <v>0</v>
      </c>
      <c r="BO47" s="1">
        <v>0</v>
      </c>
      <c r="BP47" s="1">
        <v>0</v>
      </c>
      <c r="BQ47" s="1">
        <v>0</v>
      </c>
      <c r="BR47" s="1">
        <v>2</v>
      </c>
      <c r="BS47" s="1">
        <v>2</v>
      </c>
      <c r="BT47" s="1">
        <v>1</v>
      </c>
      <c r="BU47" s="1">
        <v>4</v>
      </c>
      <c r="BV47" s="1">
        <v>2</v>
      </c>
      <c r="BW47" s="1">
        <v>2</v>
      </c>
      <c r="BX47" s="1">
        <v>2</v>
      </c>
      <c r="BY47" s="1">
        <v>1</v>
      </c>
      <c r="BZ47" s="1">
        <v>1</v>
      </c>
      <c r="CA47" s="1">
        <v>0</v>
      </c>
      <c r="CB47" s="1">
        <v>3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1</v>
      </c>
      <c r="CS47" s="1">
        <v>1</v>
      </c>
      <c r="CT47" s="1">
        <v>1</v>
      </c>
      <c r="CU47" s="1">
        <v>1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3</v>
      </c>
      <c r="DC47" s="1">
        <v>3</v>
      </c>
      <c r="DD47" s="1">
        <v>7</v>
      </c>
      <c r="DE47" s="1">
        <v>7</v>
      </c>
      <c r="DF47" s="1">
        <v>6</v>
      </c>
      <c r="DG47" s="1">
        <v>6</v>
      </c>
      <c r="DH47" s="1">
        <v>1</v>
      </c>
      <c r="DI47" s="1">
        <v>1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1</v>
      </c>
      <c r="GQ47" s="1">
        <v>0</v>
      </c>
      <c r="GR47" s="1">
        <v>0</v>
      </c>
      <c r="GS47" s="1">
        <v>1</v>
      </c>
      <c r="GT47" s="1">
        <v>1</v>
      </c>
      <c r="GU47" s="1">
        <v>0</v>
      </c>
      <c r="GV47" s="1">
        <v>3</v>
      </c>
      <c r="GW47" s="1">
        <v>1</v>
      </c>
      <c r="GX47" s="1">
        <v>1</v>
      </c>
      <c r="GY47" s="1">
        <v>0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2</v>
      </c>
      <c r="HF47" s="1">
        <v>0</v>
      </c>
      <c r="HG47" s="1">
        <v>2</v>
      </c>
      <c r="HH47" s="1">
        <v>27</v>
      </c>
      <c r="HI47" s="1">
        <v>0</v>
      </c>
      <c r="HJ47" s="1">
        <v>0</v>
      </c>
      <c r="HK47" s="1">
        <v>27</v>
      </c>
      <c r="HL47" s="1">
        <v>27</v>
      </c>
      <c r="HM47" s="1">
        <v>0</v>
      </c>
      <c r="HN47" s="1">
        <v>3</v>
      </c>
      <c r="HO47" s="1">
        <v>0</v>
      </c>
      <c r="HP47" s="1">
        <v>3</v>
      </c>
      <c r="HQ47" s="1">
        <v>3</v>
      </c>
      <c r="HR47" s="1">
        <v>3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4</v>
      </c>
      <c r="HZ47" s="1">
        <v>4</v>
      </c>
      <c r="IA47" s="1">
        <v>4</v>
      </c>
      <c r="IB47" s="1">
        <v>4</v>
      </c>
      <c r="IC47" s="1">
        <v>4</v>
      </c>
      <c r="ID47" s="1">
        <v>4</v>
      </c>
      <c r="IE47" s="1">
        <v>0</v>
      </c>
      <c r="IF47" s="1">
        <v>4</v>
      </c>
      <c r="IG47" s="1">
        <v>0</v>
      </c>
      <c r="IH47" s="1">
        <v>64</v>
      </c>
      <c r="II47" s="1">
        <v>64</v>
      </c>
      <c r="IJ47" s="1">
        <v>0</v>
      </c>
      <c r="IK47" s="1">
        <v>12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3</v>
      </c>
      <c r="IR47" s="1">
        <v>3</v>
      </c>
      <c r="IS47" s="1">
        <v>3</v>
      </c>
      <c r="IT47" s="1">
        <v>3</v>
      </c>
      <c r="IU47" s="1">
        <v>3</v>
      </c>
      <c r="IV47" s="1">
        <v>3</v>
      </c>
      <c r="IW47" s="1">
        <v>0</v>
      </c>
      <c r="IX47" s="1">
        <v>3</v>
      </c>
      <c r="IY47" s="1">
        <v>0</v>
      </c>
      <c r="IZ47" s="1">
        <v>0</v>
      </c>
      <c r="JA47" s="1">
        <v>27</v>
      </c>
      <c r="JB47" s="1">
        <v>27</v>
      </c>
      <c r="JC47" s="1">
        <v>2</v>
      </c>
      <c r="JD47" s="1">
        <v>0</v>
      </c>
      <c r="JE47" s="1">
        <v>2</v>
      </c>
      <c r="JF47" s="1">
        <v>18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2</v>
      </c>
      <c r="JN47" s="1">
        <v>2</v>
      </c>
      <c r="JO47" s="1">
        <v>2</v>
      </c>
      <c r="JP47" s="1">
        <v>0</v>
      </c>
      <c r="JQ47" s="1">
        <v>0</v>
      </c>
      <c r="JR47" s="1">
        <v>0</v>
      </c>
      <c r="JS47" s="1">
        <v>2</v>
      </c>
      <c r="JT47" s="1">
        <v>2</v>
      </c>
      <c r="JU47" s="1">
        <v>2</v>
      </c>
      <c r="JV47" s="1">
        <v>2</v>
      </c>
      <c r="JW47" s="1">
        <v>2</v>
      </c>
      <c r="JX47" s="1">
        <v>0</v>
      </c>
      <c r="JY47" s="1">
        <v>2</v>
      </c>
      <c r="JZ47" s="1">
        <v>2</v>
      </c>
      <c r="KA47" s="1">
        <v>2</v>
      </c>
      <c r="KB47" s="1">
        <v>0</v>
      </c>
      <c r="KC47" s="1">
        <v>1</v>
      </c>
      <c r="KD47" s="1">
        <v>1</v>
      </c>
      <c r="KE47" s="1">
        <v>0</v>
      </c>
      <c r="KF47" s="1">
        <v>5</v>
      </c>
      <c r="KG47" s="1">
        <v>5</v>
      </c>
      <c r="KH47" s="1">
        <v>0</v>
      </c>
      <c r="KI47" s="1">
        <v>0</v>
      </c>
      <c r="KJ47" s="1">
        <v>0</v>
      </c>
      <c r="KK47" s="1">
        <v>0</v>
      </c>
      <c r="KL47" s="1">
        <v>3</v>
      </c>
      <c r="KM47" s="1">
        <v>3</v>
      </c>
      <c r="KN47" s="1">
        <v>1</v>
      </c>
      <c r="KO47" s="1">
        <v>6</v>
      </c>
      <c r="KP47" s="1">
        <v>6</v>
      </c>
      <c r="KQ47" s="1">
        <v>6</v>
      </c>
      <c r="KR47" s="1">
        <v>1</v>
      </c>
      <c r="KS47" s="1">
        <v>1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1</v>
      </c>
      <c r="LJ47" s="1">
        <v>2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1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3</v>
      </c>
      <c r="MS47" s="1">
        <v>0</v>
      </c>
      <c r="MT47" s="1">
        <v>1</v>
      </c>
      <c r="MU47" s="1">
        <v>0</v>
      </c>
      <c r="MV47" s="1">
        <v>0</v>
      </c>
      <c r="MW47" s="1">
        <v>5</v>
      </c>
      <c r="MX47" s="1">
        <v>5</v>
      </c>
      <c r="MY47" s="1">
        <v>4</v>
      </c>
      <c r="MZ47" s="1">
        <v>5</v>
      </c>
      <c r="NA47" s="1">
        <v>5</v>
      </c>
      <c r="NB47" s="1">
        <v>9</v>
      </c>
      <c r="NC47" s="1">
        <v>11</v>
      </c>
      <c r="ND47" s="1">
        <v>6</v>
      </c>
      <c r="NE47" s="1">
        <v>2</v>
      </c>
      <c r="NF47" s="1">
        <v>6</v>
      </c>
      <c r="NG47" s="1">
        <v>0</v>
      </c>
      <c r="NH47" s="1">
        <v>6</v>
      </c>
      <c r="NI47" s="1">
        <v>0</v>
      </c>
      <c r="NJ47" s="1">
        <v>0</v>
      </c>
      <c r="NK47" s="1">
        <v>1</v>
      </c>
      <c r="NL47" s="1">
        <v>1</v>
      </c>
      <c r="NM47" s="1">
        <v>1</v>
      </c>
      <c r="NN47" s="1">
        <v>1</v>
      </c>
      <c r="NO47" s="1">
        <v>1</v>
      </c>
      <c r="NP47" s="1">
        <v>0</v>
      </c>
      <c r="NQ47" s="1">
        <v>0</v>
      </c>
      <c r="NR47" s="1">
        <v>1</v>
      </c>
      <c r="NS47" s="1">
        <v>1</v>
      </c>
      <c r="NT47" s="1">
        <v>3</v>
      </c>
      <c r="NU47" s="1">
        <v>1</v>
      </c>
      <c r="NV47" s="1">
        <v>1</v>
      </c>
      <c r="NW47" s="1">
        <v>1</v>
      </c>
      <c r="NX47" s="1">
        <v>1</v>
      </c>
      <c r="NY47" s="1">
        <v>1</v>
      </c>
      <c r="NZ47" s="1">
        <v>1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1</v>
      </c>
    </row>
    <row r="48" spans="1:488">
      <c r="A48" s="1">
        <v>2005</v>
      </c>
      <c r="B48" s="1" t="s">
        <v>576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2</v>
      </c>
      <c r="BA48" s="1">
        <v>2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2</v>
      </c>
      <c r="BH48" s="1">
        <v>4</v>
      </c>
      <c r="BI48" s="1">
        <v>2</v>
      </c>
      <c r="BJ48" s="1">
        <v>0</v>
      </c>
      <c r="BK48" s="1">
        <v>1</v>
      </c>
      <c r="BL48" s="1">
        <v>2</v>
      </c>
      <c r="BM48" s="1">
        <v>2</v>
      </c>
      <c r="BN48" s="1">
        <v>0</v>
      </c>
      <c r="BO48" s="1">
        <v>0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2</v>
      </c>
      <c r="BX48" s="1">
        <v>2</v>
      </c>
      <c r="BY48" s="1">
        <v>1</v>
      </c>
      <c r="BZ48" s="1">
        <v>0</v>
      </c>
      <c r="CA48" s="1">
        <v>0</v>
      </c>
      <c r="CB48" s="1">
        <v>1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1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1</v>
      </c>
      <c r="GO48" s="1">
        <v>1</v>
      </c>
      <c r="GP48" s="1">
        <v>1</v>
      </c>
      <c r="GQ48" s="1">
        <v>2</v>
      </c>
      <c r="GR48" s="1">
        <v>2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2</v>
      </c>
      <c r="GY48" s="1">
        <v>4</v>
      </c>
      <c r="GZ48" s="1">
        <v>2</v>
      </c>
      <c r="HA48" s="1">
        <v>0</v>
      </c>
      <c r="HB48" s="1">
        <v>0</v>
      </c>
      <c r="HC48" s="1">
        <v>1</v>
      </c>
      <c r="HD48" s="1">
        <v>2</v>
      </c>
      <c r="HE48" s="1">
        <v>0</v>
      </c>
      <c r="HF48" s="1">
        <v>1</v>
      </c>
      <c r="HG48" s="1">
        <v>1</v>
      </c>
      <c r="HH48" s="1">
        <v>0</v>
      </c>
      <c r="HI48" s="1">
        <v>31</v>
      </c>
      <c r="HJ48" s="1">
        <v>0</v>
      </c>
      <c r="HK48" s="1">
        <v>31</v>
      </c>
      <c r="HL48" s="1">
        <v>31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0</v>
      </c>
      <c r="IF48" s="1">
        <v>1</v>
      </c>
      <c r="IG48" s="1">
        <v>11</v>
      </c>
      <c r="IH48" s="1">
        <v>73</v>
      </c>
      <c r="II48" s="1">
        <v>81</v>
      </c>
      <c r="IJ48" s="1">
        <v>0</v>
      </c>
      <c r="IK48" s="1">
        <v>2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17</v>
      </c>
      <c r="IR48" s="1">
        <v>17</v>
      </c>
      <c r="IS48" s="1">
        <v>17</v>
      </c>
      <c r="IT48" s="1">
        <v>17</v>
      </c>
      <c r="IU48" s="1">
        <v>17</v>
      </c>
      <c r="IV48" s="1">
        <v>17</v>
      </c>
      <c r="IW48" s="1">
        <v>0</v>
      </c>
      <c r="IX48" s="1">
        <v>17</v>
      </c>
      <c r="IY48" s="1">
        <v>0</v>
      </c>
      <c r="IZ48" s="1">
        <v>0</v>
      </c>
      <c r="JA48" s="1">
        <v>31</v>
      </c>
      <c r="JB48" s="1">
        <v>31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1</v>
      </c>
      <c r="JO48" s="1">
        <v>1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1</v>
      </c>
      <c r="KC48" s="1">
        <v>1</v>
      </c>
      <c r="KD48" s="1">
        <v>1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5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2</v>
      </c>
      <c r="LS48" s="1">
        <v>2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1</v>
      </c>
      <c r="MQ48" s="1">
        <v>0</v>
      </c>
      <c r="MR48" s="1">
        <v>0</v>
      </c>
      <c r="MS48" s="1">
        <v>0</v>
      </c>
      <c r="MT48" s="1">
        <v>0</v>
      </c>
      <c r="MU48" s="1">
        <v>1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1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1</v>
      </c>
      <c r="NO48" s="1">
        <v>1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1</v>
      </c>
    </row>
    <row r="49" spans="1:488">
      <c r="A49" s="1">
        <v>2005</v>
      </c>
      <c r="B49" s="1" t="s">
        <v>577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2</v>
      </c>
      <c r="L49" s="1">
        <v>2</v>
      </c>
      <c r="M49" s="1">
        <v>1</v>
      </c>
      <c r="N49" s="1">
        <v>0</v>
      </c>
      <c r="O49" s="1">
        <v>0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</v>
      </c>
      <c r="BA49" s="1">
        <v>3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2</v>
      </c>
      <c r="BH49" s="1">
        <v>6</v>
      </c>
      <c r="BI49" s="1">
        <v>3</v>
      </c>
      <c r="BJ49" s="1">
        <v>0</v>
      </c>
      <c r="BK49" s="1">
        <v>1</v>
      </c>
      <c r="BL49" s="1">
        <v>3</v>
      </c>
      <c r="BM49" s="1">
        <v>3</v>
      </c>
      <c r="BN49" s="1">
        <v>0</v>
      </c>
      <c r="BO49" s="1">
        <v>0</v>
      </c>
      <c r="BP49" s="1">
        <v>2</v>
      </c>
      <c r="BQ49" s="1">
        <v>2</v>
      </c>
      <c r="BR49" s="1">
        <v>2</v>
      </c>
      <c r="BS49" s="1">
        <v>2</v>
      </c>
      <c r="BT49" s="1">
        <v>1</v>
      </c>
      <c r="BU49" s="1">
        <v>4</v>
      </c>
      <c r="BV49" s="1">
        <v>2</v>
      </c>
      <c r="BW49" s="1">
        <v>3</v>
      </c>
      <c r="BX49" s="1">
        <v>2</v>
      </c>
      <c r="BY49" s="1">
        <v>1</v>
      </c>
      <c r="BZ49" s="1">
        <v>1</v>
      </c>
      <c r="CA49" s="1">
        <v>0</v>
      </c>
      <c r="CB49" s="1">
        <v>2</v>
      </c>
      <c r="CC49" s="1">
        <v>2</v>
      </c>
      <c r="CD49" s="1">
        <v>1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7</v>
      </c>
      <c r="CS49" s="1">
        <v>7</v>
      </c>
      <c r="CT49" s="1">
        <v>7</v>
      </c>
      <c r="CU49" s="1">
        <v>7</v>
      </c>
      <c r="CV49" s="1">
        <v>7</v>
      </c>
      <c r="CW49" s="1">
        <v>7</v>
      </c>
      <c r="CX49" s="1">
        <v>7</v>
      </c>
      <c r="CY49" s="1">
        <v>7</v>
      </c>
      <c r="CZ49" s="1">
        <v>7</v>
      </c>
      <c r="DA49" s="1">
        <v>7</v>
      </c>
      <c r="DB49" s="1">
        <v>7</v>
      </c>
      <c r="DC49" s="1">
        <v>7</v>
      </c>
      <c r="DD49" s="1">
        <v>7</v>
      </c>
      <c r="DE49" s="1">
        <v>7</v>
      </c>
      <c r="DF49" s="1">
        <v>7</v>
      </c>
      <c r="DG49" s="1">
        <v>7</v>
      </c>
      <c r="DH49" s="1">
        <v>2</v>
      </c>
      <c r="DI49" s="1">
        <v>2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2</v>
      </c>
      <c r="GY49" s="1">
        <v>2</v>
      </c>
      <c r="GZ49" s="1">
        <v>1</v>
      </c>
      <c r="HA49" s="1">
        <v>0</v>
      </c>
      <c r="HB49" s="1">
        <v>0</v>
      </c>
      <c r="HC49" s="1">
        <v>1</v>
      </c>
      <c r="HD49" s="1">
        <v>1</v>
      </c>
      <c r="HE49" s="1">
        <v>0</v>
      </c>
      <c r="HF49" s="1">
        <v>1</v>
      </c>
      <c r="HG49" s="1">
        <v>1</v>
      </c>
      <c r="HH49" s="1">
        <v>0</v>
      </c>
      <c r="HI49" s="1">
        <v>31</v>
      </c>
      <c r="HJ49" s="1">
        <v>0</v>
      </c>
      <c r="HK49" s="1">
        <v>31</v>
      </c>
      <c r="HL49" s="1">
        <v>31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0</v>
      </c>
      <c r="IF49" s="1">
        <v>1</v>
      </c>
      <c r="IG49" s="1">
        <v>11</v>
      </c>
      <c r="IH49" s="1">
        <v>81</v>
      </c>
      <c r="II49" s="1">
        <v>81</v>
      </c>
      <c r="IJ49" s="1">
        <v>0</v>
      </c>
      <c r="IK49" s="1">
        <v>2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17</v>
      </c>
      <c r="IR49" s="1">
        <v>17</v>
      </c>
      <c r="IS49" s="1">
        <v>17</v>
      </c>
      <c r="IT49" s="1">
        <v>17</v>
      </c>
      <c r="IU49" s="1">
        <v>17</v>
      </c>
      <c r="IV49" s="1">
        <v>17</v>
      </c>
      <c r="IW49" s="1">
        <v>0</v>
      </c>
      <c r="IX49" s="1">
        <v>17</v>
      </c>
      <c r="IY49" s="1">
        <v>0</v>
      </c>
      <c r="IZ49" s="1">
        <v>0</v>
      </c>
      <c r="JA49" s="1">
        <v>31</v>
      </c>
      <c r="JB49" s="1">
        <v>31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1</v>
      </c>
      <c r="JO49" s="1">
        <v>1</v>
      </c>
      <c r="JP49" s="1">
        <v>1</v>
      </c>
      <c r="JQ49" s="1">
        <v>0</v>
      </c>
      <c r="JR49" s="1">
        <v>0</v>
      </c>
      <c r="JS49" s="1">
        <v>1</v>
      </c>
      <c r="JT49" s="1">
        <v>1</v>
      </c>
      <c r="JU49" s="1">
        <v>1</v>
      </c>
      <c r="JV49" s="1">
        <v>1</v>
      </c>
      <c r="JW49" s="1">
        <v>1</v>
      </c>
      <c r="JX49" s="1">
        <v>1</v>
      </c>
      <c r="JY49" s="1">
        <v>1</v>
      </c>
      <c r="JZ49" s="1">
        <v>1</v>
      </c>
      <c r="KA49" s="1">
        <v>1</v>
      </c>
      <c r="KB49" s="1">
        <v>1</v>
      </c>
      <c r="KC49" s="1">
        <v>1</v>
      </c>
      <c r="KD49" s="1">
        <v>1</v>
      </c>
      <c r="KE49" s="1">
        <v>0</v>
      </c>
      <c r="KF49" s="1">
        <v>1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1</v>
      </c>
      <c r="KM49" s="1">
        <v>1</v>
      </c>
      <c r="KN49" s="1">
        <v>1</v>
      </c>
      <c r="KO49" s="1">
        <v>4</v>
      </c>
      <c r="KP49" s="1">
        <v>4</v>
      </c>
      <c r="KQ49" s="1">
        <v>4</v>
      </c>
      <c r="KR49" s="1">
        <v>0</v>
      </c>
      <c r="KS49" s="1">
        <v>1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1</v>
      </c>
      <c r="LR49" s="1">
        <v>0</v>
      </c>
      <c r="LS49" s="1">
        <v>1</v>
      </c>
      <c r="LT49" s="1">
        <v>0</v>
      </c>
      <c r="LU49" s="1">
        <v>0</v>
      </c>
      <c r="LV49" s="1">
        <v>0</v>
      </c>
      <c r="LW49" s="1">
        <v>1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3</v>
      </c>
      <c r="ME49" s="1">
        <v>0</v>
      </c>
      <c r="MF49" s="1">
        <v>0</v>
      </c>
      <c r="MG49" s="1">
        <v>0</v>
      </c>
      <c r="MH49" s="1">
        <v>3</v>
      </c>
      <c r="MI49" s="1">
        <v>3</v>
      </c>
      <c r="MJ49" s="1">
        <v>3</v>
      </c>
      <c r="MK49" s="1">
        <v>3</v>
      </c>
      <c r="ML49" s="1">
        <v>3</v>
      </c>
      <c r="MM49" s="1">
        <v>0</v>
      </c>
      <c r="MN49" s="1">
        <v>1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1</v>
      </c>
      <c r="NP49" s="1">
        <v>1</v>
      </c>
      <c r="NQ49" s="1">
        <v>1</v>
      </c>
      <c r="NR49" s="1">
        <v>1</v>
      </c>
      <c r="NS49" s="1">
        <v>1</v>
      </c>
      <c r="NT49" s="1">
        <v>3</v>
      </c>
      <c r="NU49" s="1">
        <v>1</v>
      </c>
      <c r="NV49" s="1">
        <v>1</v>
      </c>
      <c r="NW49" s="1">
        <v>1</v>
      </c>
      <c r="NX49" s="1">
        <v>1</v>
      </c>
      <c r="NY49" s="1">
        <v>1</v>
      </c>
      <c r="NZ49" s="1">
        <v>1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1</v>
      </c>
    </row>
    <row r="50" spans="1:488">
      <c r="A50" s="1">
        <v>2005</v>
      </c>
      <c r="B50" s="1" t="s">
        <v>578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1</v>
      </c>
      <c r="AO50" s="1">
        <v>1</v>
      </c>
      <c r="AP50" s="1">
        <v>1</v>
      </c>
      <c r="AQ50" s="1">
        <v>2</v>
      </c>
      <c r="AR50" s="1">
        <v>2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4</v>
      </c>
      <c r="BI50" s="1">
        <v>2</v>
      </c>
      <c r="BJ50" s="1">
        <v>0</v>
      </c>
      <c r="BK50" s="1">
        <v>3</v>
      </c>
      <c r="BL50" s="1">
        <v>3</v>
      </c>
      <c r="BM50" s="1">
        <v>2</v>
      </c>
      <c r="BN50" s="1">
        <v>0</v>
      </c>
      <c r="BO50" s="1">
        <v>0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2</v>
      </c>
      <c r="BY50" s="1">
        <v>1</v>
      </c>
      <c r="BZ50" s="1">
        <v>0</v>
      </c>
      <c r="CA50" s="1">
        <v>0</v>
      </c>
      <c r="CB50" s="1">
        <v>2</v>
      </c>
      <c r="CC50" s="1">
        <v>2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1</v>
      </c>
      <c r="GO50" s="1">
        <v>1</v>
      </c>
      <c r="GP50" s="1">
        <v>1</v>
      </c>
      <c r="GQ50" s="1">
        <v>2</v>
      </c>
      <c r="GR50" s="1">
        <v>2</v>
      </c>
      <c r="GS50" s="1">
        <v>2</v>
      </c>
      <c r="GT50" s="1">
        <v>2</v>
      </c>
      <c r="GU50" s="1">
        <v>2</v>
      </c>
      <c r="GV50" s="1">
        <v>2</v>
      </c>
      <c r="GW50" s="1">
        <v>2</v>
      </c>
      <c r="GX50" s="1">
        <v>2</v>
      </c>
      <c r="GY50" s="1">
        <v>4</v>
      </c>
      <c r="GZ50" s="1">
        <v>2</v>
      </c>
      <c r="HA50" s="1">
        <v>0</v>
      </c>
      <c r="HB50" s="1">
        <v>0</v>
      </c>
      <c r="HC50" s="1">
        <v>4</v>
      </c>
      <c r="HD50" s="1">
        <v>4</v>
      </c>
      <c r="HE50" s="1">
        <v>0</v>
      </c>
      <c r="HF50" s="1">
        <v>5</v>
      </c>
      <c r="HG50" s="1">
        <v>5</v>
      </c>
      <c r="HH50" s="1">
        <v>0</v>
      </c>
      <c r="HI50" s="1">
        <v>80</v>
      </c>
      <c r="HJ50" s="1">
        <v>0</v>
      </c>
      <c r="HK50" s="1">
        <v>80</v>
      </c>
      <c r="HL50" s="1">
        <v>80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20</v>
      </c>
      <c r="HU50" s="1">
        <v>0</v>
      </c>
      <c r="HV50" s="1">
        <v>20</v>
      </c>
      <c r="HW50" s="1">
        <v>20</v>
      </c>
      <c r="HX50" s="1">
        <v>20</v>
      </c>
      <c r="HY50" s="1">
        <v>11</v>
      </c>
      <c r="HZ50" s="1">
        <v>11</v>
      </c>
      <c r="IA50" s="1">
        <v>11</v>
      </c>
      <c r="IB50" s="1">
        <v>11</v>
      </c>
      <c r="IC50" s="1">
        <v>11</v>
      </c>
      <c r="ID50" s="1">
        <v>11</v>
      </c>
      <c r="IE50" s="1">
        <v>0</v>
      </c>
      <c r="IF50" s="1">
        <v>11</v>
      </c>
      <c r="IG50" s="1">
        <v>18</v>
      </c>
      <c r="IH50" s="1">
        <v>33</v>
      </c>
      <c r="II50" s="1">
        <v>54</v>
      </c>
      <c r="IJ50" s="1">
        <v>0</v>
      </c>
      <c r="IK50" s="1">
        <v>5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26</v>
      </c>
      <c r="IR50" s="1">
        <v>26</v>
      </c>
      <c r="IS50" s="1">
        <v>26</v>
      </c>
      <c r="IT50" s="1">
        <v>26</v>
      </c>
      <c r="IU50" s="1">
        <v>26</v>
      </c>
      <c r="IV50" s="1">
        <v>26</v>
      </c>
      <c r="IW50" s="1">
        <v>0</v>
      </c>
      <c r="IX50" s="1">
        <v>26</v>
      </c>
      <c r="IY50" s="1">
        <v>0</v>
      </c>
      <c r="IZ50" s="1">
        <v>0</v>
      </c>
      <c r="JA50" s="1">
        <v>80</v>
      </c>
      <c r="JB50" s="1">
        <v>80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5</v>
      </c>
      <c r="JO50" s="1">
        <v>5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1</v>
      </c>
      <c r="KC50" s="1">
        <v>1</v>
      </c>
      <c r="KD50" s="1">
        <v>1</v>
      </c>
      <c r="KE50" s="1">
        <v>0</v>
      </c>
      <c r="KF50" s="1">
        <v>1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14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2</v>
      </c>
      <c r="LR50" s="1">
        <v>0</v>
      </c>
      <c r="LS50" s="1">
        <v>2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0</v>
      </c>
      <c r="MU50" s="1">
        <v>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1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1</v>
      </c>
      <c r="NO50" s="1">
        <v>1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1</v>
      </c>
    </row>
    <row r="51" spans="1:488">
      <c r="A51" s="1">
        <v>2005</v>
      </c>
      <c r="B51" s="1" t="s">
        <v>579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2</v>
      </c>
      <c r="BC51" s="1">
        <v>2</v>
      </c>
      <c r="BD51" s="1">
        <v>2</v>
      </c>
      <c r="BE51" s="1">
        <v>2</v>
      </c>
      <c r="BF51" s="1">
        <v>2</v>
      </c>
      <c r="BG51" s="1">
        <v>4</v>
      </c>
      <c r="BH51" s="1">
        <v>4</v>
      </c>
      <c r="BI51" s="1">
        <v>2</v>
      </c>
      <c r="BJ51" s="1">
        <v>0</v>
      </c>
      <c r="BK51" s="1">
        <v>2</v>
      </c>
      <c r="BL51" s="1">
        <v>0</v>
      </c>
      <c r="BM51" s="1">
        <v>2</v>
      </c>
      <c r="BN51" s="1">
        <v>0</v>
      </c>
      <c r="BO51" s="1">
        <v>0</v>
      </c>
      <c r="BP51" s="1">
        <v>0</v>
      </c>
      <c r="BQ51" s="1">
        <v>0</v>
      </c>
      <c r="BR51" s="1">
        <v>2</v>
      </c>
      <c r="BS51" s="1">
        <v>2</v>
      </c>
      <c r="BT51" s="1">
        <v>1</v>
      </c>
      <c r="BU51" s="1">
        <v>4</v>
      </c>
      <c r="BV51" s="1">
        <v>2</v>
      </c>
      <c r="BW51" s="1">
        <v>3</v>
      </c>
      <c r="BX51" s="1">
        <v>2</v>
      </c>
      <c r="BY51" s="1">
        <v>1</v>
      </c>
      <c r="BZ51" s="1">
        <v>1</v>
      </c>
      <c r="CA51" s="1">
        <v>0</v>
      </c>
      <c r="CB51" s="1">
        <v>2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1</v>
      </c>
      <c r="GP51" s="1">
        <v>1</v>
      </c>
      <c r="GQ51" s="1">
        <v>0</v>
      </c>
      <c r="GR51" s="1">
        <v>0</v>
      </c>
      <c r="GS51" s="1">
        <v>2</v>
      </c>
      <c r="GT51" s="1">
        <v>2</v>
      </c>
      <c r="GU51" s="1">
        <v>1</v>
      </c>
      <c r="GV51" s="1">
        <v>4</v>
      </c>
      <c r="GW51" s="1">
        <v>2</v>
      </c>
      <c r="GX51" s="1">
        <v>3</v>
      </c>
      <c r="GY51" s="1">
        <v>2</v>
      </c>
      <c r="GZ51" s="1">
        <v>1</v>
      </c>
      <c r="HA51" s="1">
        <v>1</v>
      </c>
      <c r="HB51" s="1">
        <v>1</v>
      </c>
      <c r="HC51" s="1">
        <v>2</v>
      </c>
      <c r="HD51" s="1">
        <v>1</v>
      </c>
      <c r="HE51" s="1">
        <v>1</v>
      </c>
      <c r="HF51" s="1">
        <v>0</v>
      </c>
      <c r="HG51" s="1">
        <v>1</v>
      </c>
      <c r="HH51" s="1">
        <v>5</v>
      </c>
      <c r="HI51" s="1">
        <v>0</v>
      </c>
      <c r="HJ51" s="1">
        <v>0</v>
      </c>
      <c r="HK51" s="1">
        <v>5</v>
      </c>
      <c r="HL51" s="1">
        <v>5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3</v>
      </c>
      <c r="HZ51" s="1">
        <v>3</v>
      </c>
      <c r="IA51" s="1">
        <v>3</v>
      </c>
      <c r="IB51" s="1">
        <v>3</v>
      </c>
      <c r="IC51" s="1">
        <v>3</v>
      </c>
      <c r="ID51" s="1">
        <v>3</v>
      </c>
      <c r="IE51" s="1">
        <v>0</v>
      </c>
      <c r="IF51" s="1">
        <v>3</v>
      </c>
      <c r="IG51" s="1">
        <v>0</v>
      </c>
      <c r="IH51" s="1">
        <v>1</v>
      </c>
      <c r="II51" s="1">
        <v>1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1</v>
      </c>
      <c r="IR51" s="1">
        <v>1</v>
      </c>
      <c r="IS51" s="1">
        <v>1</v>
      </c>
      <c r="IT51" s="1">
        <v>1</v>
      </c>
      <c r="IU51" s="1">
        <v>1</v>
      </c>
      <c r="IV51" s="1">
        <v>1</v>
      </c>
      <c r="IW51" s="1">
        <v>1</v>
      </c>
      <c r="IX51" s="1">
        <v>0</v>
      </c>
      <c r="IY51" s="1">
        <v>0</v>
      </c>
      <c r="IZ51" s="1">
        <v>0</v>
      </c>
      <c r="JA51" s="1">
        <v>5</v>
      </c>
      <c r="JB51" s="1">
        <v>5</v>
      </c>
      <c r="JC51" s="1">
        <v>2</v>
      </c>
      <c r="JD51" s="1">
        <v>0</v>
      </c>
      <c r="JE51" s="1">
        <v>1</v>
      </c>
      <c r="JF51" s="1">
        <v>4</v>
      </c>
      <c r="JG51" s="1">
        <v>1</v>
      </c>
      <c r="JH51" s="1">
        <v>2</v>
      </c>
      <c r="JI51" s="1">
        <v>0</v>
      </c>
      <c r="JJ51" s="1">
        <v>0</v>
      </c>
      <c r="JK51" s="1">
        <v>1</v>
      </c>
      <c r="JL51" s="1">
        <v>1</v>
      </c>
      <c r="JM51" s="1">
        <v>1</v>
      </c>
      <c r="JN51" s="1">
        <v>1</v>
      </c>
      <c r="JO51" s="1">
        <v>1</v>
      </c>
      <c r="JP51" s="1">
        <v>0</v>
      </c>
      <c r="JQ51" s="1">
        <v>0</v>
      </c>
      <c r="JR51" s="1">
        <v>0</v>
      </c>
      <c r="JS51" s="1">
        <v>1</v>
      </c>
      <c r="JT51" s="1">
        <v>1</v>
      </c>
      <c r="JU51" s="1">
        <v>1</v>
      </c>
      <c r="JV51" s="1">
        <v>1</v>
      </c>
      <c r="JW51" s="1">
        <v>1</v>
      </c>
      <c r="JX51" s="1">
        <v>0</v>
      </c>
      <c r="JY51" s="1">
        <v>1</v>
      </c>
      <c r="JZ51" s="1">
        <v>1</v>
      </c>
      <c r="KA51" s="1">
        <v>1</v>
      </c>
      <c r="KB51" s="1">
        <v>0</v>
      </c>
      <c r="KC51" s="1">
        <v>1</v>
      </c>
      <c r="KD51" s="1">
        <v>1</v>
      </c>
      <c r="KE51" s="1">
        <v>0</v>
      </c>
      <c r="KF51" s="1">
        <v>6</v>
      </c>
      <c r="KG51" s="1">
        <v>5</v>
      </c>
      <c r="KH51" s="1">
        <v>0</v>
      </c>
      <c r="KI51" s="1">
        <v>0</v>
      </c>
      <c r="KJ51" s="1">
        <v>0</v>
      </c>
      <c r="KK51" s="1">
        <v>0</v>
      </c>
      <c r="KL51" s="1">
        <v>3</v>
      </c>
      <c r="KM51" s="1">
        <v>3</v>
      </c>
      <c r="KN51" s="1">
        <v>1</v>
      </c>
      <c r="KO51" s="1">
        <v>3</v>
      </c>
      <c r="KP51" s="1">
        <v>3</v>
      </c>
      <c r="KQ51" s="1">
        <v>3</v>
      </c>
      <c r="KR51" s="1">
        <v>1</v>
      </c>
      <c r="KS51" s="1">
        <v>1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5</v>
      </c>
      <c r="LK51" s="1">
        <v>0</v>
      </c>
      <c r="LL51" s="1">
        <v>0</v>
      </c>
      <c r="LM51" s="1">
        <v>0</v>
      </c>
      <c r="LN51" s="1">
        <v>0</v>
      </c>
      <c r="LO51" s="1">
        <v>1</v>
      </c>
      <c r="LP51" s="1">
        <v>1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1</v>
      </c>
      <c r="LX51" s="1">
        <v>0</v>
      </c>
      <c r="LY51" s="1">
        <v>0</v>
      </c>
      <c r="LZ51" s="1">
        <v>0</v>
      </c>
      <c r="MA51" s="1">
        <v>1</v>
      </c>
      <c r="MB51" s="1">
        <v>0</v>
      </c>
      <c r="MC51" s="1">
        <v>0</v>
      </c>
      <c r="MD51" s="1">
        <v>0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s="1">
        <v>1</v>
      </c>
      <c r="MM51" s="1">
        <v>0</v>
      </c>
      <c r="MN51" s="1">
        <v>1</v>
      </c>
      <c r="MO51" s="1">
        <v>0</v>
      </c>
      <c r="MP51" s="1">
        <v>0</v>
      </c>
      <c r="MQ51" s="1">
        <v>0</v>
      </c>
      <c r="MR51" s="1">
        <v>3</v>
      </c>
      <c r="MS51" s="1">
        <v>0</v>
      </c>
      <c r="MT51" s="1">
        <v>1</v>
      </c>
      <c r="MU51" s="1">
        <v>0</v>
      </c>
      <c r="MV51" s="1">
        <v>0</v>
      </c>
      <c r="MW51" s="1">
        <v>5</v>
      </c>
      <c r="MX51" s="1">
        <v>5</v>
      </c>
      <c r="MY51" s="1">
        <v>4</v>
      </c>
      <c r="MZ51" s="1">
        <v>5</v>
      </c>
      <c r="NA51" s="1">
        <v>5</v>
      </c>
      <c r="NB51" s="1">
        <v>9</v>
      </c>
      <c r="NC51" s="1">
        <v>11</v>
      </c>
      <c r="ND51" s="1">
        <v>6</v>
      </c>
      <c r="NE51" s="1">
        <v>2</v>
      </c>
      <c r="NF51" s="1">
        <v>6</v>
      </c>
      <c r="NG51" s="1">
        <v>0</v>
      </c>
      <c r="NH51" s="1">
        <v>6</v>
      </c>
      <c r="NI51" s="1">
        <v>0</v>
      </c>
      <c r="NJ51" s="1">
        <v>0</v>
      </c>
      <c r="NK51" s="1">
        <v>1</v>
      </c>
      <c r="NL51" s="1">
        <v>1</v>
      </c>
      <c r="NM51" s="1">
        <v>1</v>
      </c>
      <c r="NN51" s="1">
        <v>1</v>
      </c>
      <c r="NO51" s="1">
        <v>1</v>
      </c>
      <c r="NP51" s="1">
        <v>0</v>
      </c>
      <c r="NQ51" s="1">
        <v>0</v>
      </c>
      <c r="NR51" s="1">
        <v>1</v>
      </c>
      <c r="NS51" s="1">
        <v>1</v>
      </c>
      <c r="NT51" s="1">
        <v>3</v>
      </c>
      <c r="NU51" s="1">
        <v>1</v>
      </c>
      <c r="NV51" s="1">
        <v>1</v>
      </c>
      <c r="NW51" s="1">
        <v>1</v>
      </c>
      <c r="NX51" s="1">
        <v>1</v>
      </c>
      <c r="NY51" s="1">
        <v>1</v>
      </c>
      <c r="NZ51" s="1">
        <v>1</v>
      </c>
      <c r="OA51" s="1">
        <v>0</v>
      </c>
      <c r="OB51" s="1">
        <v>1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1</v>
      </c>
    </row>
    <row r="52" spans="1:488">
      <c r="A52" s="1">
        <v>2005</v>
      </c>
      <c r="B52" s="1" t="s">
        <v>580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2</v>
      </c>
      <c r="L52" s="1">
        <v>2</v>
      </c>
      <c r="M52" s="1">
        <v>0</v>
      </c>
      <c r="N52" s="1">
        <v>0</v>
      </c>
      <c r="O52" s="1">
        <v>0</v>
      </c>
      <c r="P52" s="1">
        <v>0</v>
      </c>
      <c r="Q52" s="1">
        <v>9</v>
      </c>
      <c r="R52" s="1">
        <v>9</v>
      </c>
      <c r="S52" s="1">
        <v>9</v>
      </c>
      <c r="T52" s="1">
        <v>9</v>
      </c>
      <c r="U52" s="1">
        <v>9</v>
      </c>
      <c r="V52" s="1">
        <v>9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4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8</v>
      </c>
      <c r="BI52" s="1">
        <v>4</v>
      </c>
      <c r="BJ52" s="1">
        <v>0</v>
      </c>
      <c r="BK52" s="1">
        <v>5</v>
      </c>
      <c r="BL52" s="1">
        <v>0</v>
      </c>
      <c r="BM52" s="1">
        <v>4</v>
      </c>
      <c r="BN52" s="1">
        <v>0</v>
      </c>
      <c r="BO52" s="1">
        <v>0</v>
      </c>
      <c r="BP52" s="1">
        <v>0</v>
      </c>
      <c r="BQ52" s="1">
        <v>0</v>
      </c>
      <c r="BR52" s="1">
        <v>2</v>
      </c>
      <c r="BS52" s="1">
        <v>2</v>
      </c>
      <c r="BT52" s="1">
        <v>1</v>
      </c>
      <c r="BU52" s="1">
        <v>4</v>
      </c>
      <c r="BV52" s="1">
        <v>2</v>
      </c>
      <c r="BW52" s="1">
        <v>2</v>
      </c>
      <c r="BX52" s="1">
        <v>2</v>
      </c>
      <c r="BY52" s="1">
        <v>1</v>
      </c>
      <c r="BZ52" s="1">
        <v>1</v>
      </c>
      <c r="CA52" s="1">
        <v>0</v>
      </c>
      <c r="CB52" s="1">
        <v>3</v>
      </c>
      <c r="CC52" s="1">
        <v>1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0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2</v>
      </c>
      <c r="DC52" s="1">
        <v>2</v>
      </c>
      <c r="DD52" s="1">
        <v>4</v>
      </c>
      <c r="DE52" s="1">
        <v>4</v>
      </c>
      <c r="DF52" s="1">
        <v>4</v>
      </c>
      <c r="DG52" s="1">
        <v>4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1</v>
      </c>
      <c r="GP52" s="1">
        <v>1</v>
      </c>
      <c r="GQ52" s="1">
        <v>0</v>
      </c>
      <c r="GR52" s="1">
        <v>0</v>
      </c>
      <c r="GS52" s="1">
        <v>1</v>
      </c>
      <c r="GT52" s="1">
        <v>1</v>
      </c>
      <c r="GU52" s="1">
        <v>0</v>
      </c>
      <c r="GV52" s="1">
        <v>3</v>
      </c>
      <c r="GW52" s="1">
        <v>1</v>
      </c>
      <c r="GX52" s="1">
        <v>1</v>
      </c>
      <c r="GY52" s="1">
        <v>0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4</v>
      </c>
      <c r="HF52" s="1">
        <v>0</v>
      </c>
      <c r="HG52" s="1">
        <v>4</v>
      </c>
      <c r="HH52" s="1">
        <v>58</v>
      </c>
      <c r="HI52" s="1">
        <v>0</v>
      </c>
      <c r="HJ52" s="1">
        <v>0</v>
      </c>
      <c r="HK52" s="1">
        <v>58</v>
      </c>
      <c r="HL52" s="1">
        <v>58</v>
      </c>
      <c r="HM52" s="1">
        <v>1</v>
      </c>
      <c r="HN52" s="1">
        <v>6</v>
      </c>
      <c r="HO52" s="1">
        <v>1</v>
      </c>
      <c r="HP52" s="1">
        <v>6</v>
      </c>
      <c r="HQ52" s="1">
        <v>6</v>
      </c>
      <c r="HR52" s="1">
        <v>6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8</v>
      </c>
      <c r="HZ52" s="1">
        <v>8</v>
      </c>
      <c r="IA52" s="1">
        <v>8</v>
      </c>
      <c r="IB52" s="1">
        <v>8</v>
      </c>
      <c r="IC52" s="1">
        <v>8</v>
      </c>
      <c r="ID52" s="1">
        <v>8</v>
      </c>
      <c r="IE52" s="1">
        <v>0</v>
      </c>
      <c r="IF52" s="1">
        <v>8</v>
      </c>
      <c r="IG52" s="1">
        <v>0</v>
      </c>
      <c r="IH52" s="1">
        <v>42</v>
      </c>
      <c r="II52" s="1">
        <v>42</v>
      </c>
      <c r="IJ52" s="1">
        <v>0</v>
      </c>
      <c r="IK52" s="1">
        <v>2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25</v>
      </c>
      <c r="IR52" s="1">
        <v>25</v>
      </c>
      <c r="IS52" s="1">
        <v>25</v>
      </c>
      <c r="IT52" s="1">
        <v>25</v>
      </c>
      <c r="IU52" s="1">
        <v>25</v>
      </c>
      <c r="IV52" s="1">
        <v>25</v>
      </c>
      <c r="IW52" s="1">
        <v>1</v>
      </c>
      <c r="IX52" s="1">
        <v>24</v>
      </c>
      <c r="IY52" s="1">
        <v>0</v>
      </c>
      <c r="IZ52" s="1">
        <v>0</v>
      </c>
      <c r="JA52" s="1">
        <v>58</v>
      </c>
      <c r="JB52" s="1">
        <v>58</v>
      </c>
      <c r="JC52" s="1">
        <v>8</v>
      </c>
      <c r="JD52" s="1">
        <v>0</v>
      </c>
      <c r="JE52" s="1">
        <v>4</v>
      </c>
      <c r="JF52" s="1">
        <v>43</v>
      </c>
      <c r="JG52" s="1">
        <v>4</v>
      </c>
      <c r="JH52" s="1">
        <v>20</v>
      </c>
      <c r="JI52" s="1">
        <v>0</v>
      </c>
      <c r="JJ52" s="1">
        <v>0</v>
      </c>
      <c r="JK52" s="1">
        <v>0</v>
      </c>
      <c r="JL52" s="1">
        <v>0</v>
      </c>
      <c r="JM52" s="1">
        <v>4</v>
      </c>
      <c r="JN52" s="1">
        <v>4</v>
      </c>
      <c r="JO52" s="1">
        <v>4</v>
      </c>
      <c r="JP52" s="1">
        <v>0</v>
      </c>
      <c r="JQ52" s="1">
        <v>0</v>
      </c>
      <c r="JR52" s="1">
        <v>0</v>
      </c>
      <c r="JS52" s="1">
        <v>4</v>
      </c>
      <c r="JT52" s="1">
        <v>4</v>
      </c>
      <c r="JU52" s="1">
        <v>4</v>
      </c>
      <c r="JV52" s="1">
        <v>4</v>
      </c>
      <c r="JW52" s="1">
        <v>4</v>
      </c>
      <c r="JX52" s="1">
        <v>0</v>
      </c>
      <c r="JY52" s="1">
        <v>4</v>
      </c>
      <c r="JZ52" s="1">
        <v>4</v>
      </c>
      <c r="KA52" s="1">
        <v>4</v>
      </c>
      <c r="KB52" s="1">
        <v>0</v>
      </c>
      <c r="KC52" s="1">
        <v>1</v>
      </c>
      <c r="KD52" s="1">
        <v>1</v>
      </c>
      <c r="KE52" s="1">
        <v>1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8</v>
      </c>
      <c r="KM52" s="1">
        <v>8</v>
      </c>
      <c r="KN52" s="1">
        <v>1</v>
      </c>
      <c r="KO52" s="1">
        <v>6</v>
      </c>
      <c r="KP52" s="1">
        <v>6</v>
      </c>
      <c r="KQ52" s="1">
        <v>6</v>
      </c>
      <c r="KR52" s="1">
        <v>1</v>
      </c>
      <c r="KS52" s="1">
        <v>1</v>
      </c>
      <c r="KT52" s="1">
        <v>0</v>
      </c>
      <c r="KU52" s="1">
        <v>0</v>
      </c>
      <c r="KV52" s="1">
        <v>1</v>
      </c>
      <c r="KW52" s="1">
        <v>1</v>
      </c>
      <c r="KX52" s="1">
        <v>1</v>
      </c>
      <c r="KY52" s="1">
        <v>1</v>
      </c>
      <c r="KZ52" s="1">
        <v>1</v>
      </c>
      <c r="LA52" s="1">
        <v>1</v>
      </c>
      <c r="LB52" s="1">
        <v>1</v>
      </c>
      <c r="LC52" s="1">
        <v>1</v>
      </c>
      <c r="LD52" s="1">
        <v>0</v>
      </c>
      <c r="LE52" s="1">
        <v>2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1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1</v>
      </c>
      <c r="MF52" s="1">
        <v>1</v>
      </c>
      <c r="MG52" s="1">
        <v>1</v>
      </c>
      <c r="MH52" s="1">
        <v>1</v>
      </c>
      <c r="MI52" s="1">
        <v>1</v>
      </c>
      <c r="MJ52" s="1">
        <v>1</v>
      </c>
      <c r="MK52" s="1">
        <v>1</v>
      </c>
      <c r="ML52" s="1">
        <v>1</v>
      </c>
      <c r="MM52" s="1">
        <v>1</v>
      </c>
      <c r="MN52" s="1">
        <v>0</v>
      </c>
      <c r="MO52" s="1">
        <v>0</v>
      </c>
      <c r="MP52" s="1">
        <v>0</v>
      </c>
      <c r="MQ52" s="1">
        <v>1</v>
      </c>
      <c r="MR52" s="1">
        <v>0</v>
      </c>
      <c r="MS52" s="1">
        <v>0</v>
      </c>
      <c r="MT52" s="1">
        <v>1</v>
      </c>
      <c r="MU52" s="1">
        <v>0</v>
      </c>
      <c r="MV52" s="1">
        <v>0</v>
      </c>
      <c r="MW52" s="1">
        <v>8</v>
      </c>
      <c r="MX52" s="1">
        <v>8</v>
      </c>
      <c r="MY52" s="1">
        <v>7</v>
      </c>
      <c r="MZ52" s="1">
        <v>8</v>
      </c>
      <c r="NA52" s="1">
        <v>8</v>
      </c>
      <c r="NB52" s="1">
        <v>12</v>
      </c>
      <c r="NC52" s="1">
        <v>14</v>
      </c>
      <c r="ND52" s="1">
        <v>8</v>
      </c>
      <c r="NE52" s="1">
        <v>2</v>
      </c>
      <c r="NF52" s="1">
        <v>10</v>
      </c>
      <c r="NG52" s="1">
        <v>0</v>
      </c>
      <c r="NH52" s="1">
        <v>8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1</v>
      </c>
      <c r="NO52" s="1">
        <v>1</v>
      </c>
      <c r="NP52" s="1">
        <v>0</v>
      </c>
      <c r="NQ52" s="1">
        <v>0</v>
      </c>
      <c r="NR52" s="1">
        <v>1</v>
      </c>
      <c r="NS52" s="1">
        <v>1</v>
      </c>
      <c r="NT52" s="1">
        <v>3</v>
      </c>
      <c r="NU52" s="1">
        <v>1</v>
      </c>
      <c r="NV52" s="1">
        <v>1</v>
      </c>
      <c r="NW52" s="1">
        <v>1</v>
      </c>
      <c r="NX52" s="1">
        <v>1</v>
      </c>
      <c r="NY52" s="1">
        <v>1</v>
      </c>
      <c r="NZ52" s="1">
        <v>1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1</v>
      </c>
    </row>
    <row r="53" spans="1:488">
      <c r="A53" s="1">
        <v>2005</v>
      </c>
      <c r="B53" s="1" t="s">
        <v>581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1</v>
      </c>
      <c r="AO53" s="1">
        <v>1</v>
      </c>
      <c r="AP53" s="1">
        <v>1</v>
      </c>
      <c r="AQ53" s="1">
        <v>2</v>
      </c>
      <c r="AR53" s="1">
        <v>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3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3</v>
      </c>
      <c r="BH53" s="1">
        <v>6</v>
      </c>
      <c r="BI53" s="1">
        <v>3</v>
      </c>
      <c r="BJ53" s="1">
        <v>0</v>
      </c>
      <c r="BK53" s="1">
        <v>2</v>
      </c>
      <c r="BL53" s="1">
        <v>3</v>
      </c>
      <c r="BM53" s="1">
        <v>3</v>
      </c>
      <c r="BN53" s="1">
        <v>0</v>
      </c>
      <c r="BO53" s="1">
        <v>0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2</v>
      </c>
      <c r="BX53" s="1">
        <v>2</v>
      </c>
      <c r="BY53" s="1">
        <v>1</v>
      </c>
      <c r="BZ53" s="1">
        <v>0</v>
      </c>
      <c r="CA53" s="1">
        <v>0</v>
      </c>
      <c r="CB53" s="1">
        <v>1</v>
      </c>
      <c r="CC53" s="1">
        <v>1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1</v>
      </c>
      <c r="GP53" s="1">
        <v>1</v>
      </c>
      <c r="GQ53" s="1">
        <v>2</v>
      </c>
      <c r="GR53" s="1">
        <v>2</v>
      </c>
      <c r="GS53" s="1">
        <v>2</v>
      </c>
      <c r="GT53" s="1">
        <v>2</v>
      </c>
      <c r="GU53" s="1">
        <v>2</v>
      </c>
      <c r="GV53" s="1">
        <v>2</v>
      </c>
      <c r="GW53" s="1">
        <v>2</v>
      </c>
      <c r="GX53" s="1">
        <v>4</v>
      </c>
      <c r="GY53" s="1">
        <v>4</v>
      </c>
      <c r="GZ53" s="1">
        <v>2</v>
      </c>
      <c r="HA53" s="1">
        <v>0</v>
      </c>
      <c r="HB53" s="1">
        <v>0</v>
      </c>
      <c r="HC53" s="1">
        <v>2</v>
      </c>
      <c r="HD53" s="1">
        <v>2</v>
      </c>
      <c r="HE53" s="1">
        <v>0</v>
      </c>
      <c r="HF53" s="1">
        <v>1</v>
      </c>
      <c r="HG53" s="1">
        <v>1</v>
      </c>
      <c r="HH53" s="1">
        <v>0</v>
      </c>
      <c r="HI53" s="1">
        <v>11</v>
      </c>
      <c r="HJ53" s="1">
        <v>0</v>
      </c>
      <c r="HK53" s="1">
        <v>11</v>
      </c>
      <c r="HL53" s="1">
        <v>11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1</v>
      </c>
      <c r="HU53" s="1">
        <v>0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0</v>
      </c>
      <c r="IF53" s="1">
        <v>1</v>
      </c>
      <c r="IG53" s="1">
        <v>2</v>
      </c>
      <c r="IH53" s="1">
        <v>34</v>
      </c>
      <c r="II53" s="1">
        <v>34</v>
      </c>
      <c r="IJ53" s="1">
        <v>0</v>
      </c>
      <c r="IK53" s="1">
        <v>2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5</v>
      </c>
      <c r="IR53" s="1">
        <v>5</v>
      </c>
      <c r="IS53" s="1">
        <v>5</v>
      </c>
      <c r="IT53" s="1">
        <v>5</v>
      </c>
      <c r="IU53" s="1">
        <v>5</v>
      </c>
      <c r="IV53" s="1">
        <v>5</v>
      </c>
      <c r="IW53" s="1">
        <v>0</v>
      </c>
      <c r="IX53" s="1">
        <v>5</v>
      </c>
      <c r="IY53" s="1">
        <v>0</v>
      </c>
      <c r="IZ53" s="1">
        <v>0</v>
      </c>
      <c r="JA53" s="1">
        <v>11</v>
      </c>
      <c r="JB53" s="1">
        <v>11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1</v>
      </c>
      <c r="JO53" s="1">
        <v>1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1</v>
      </c>
      <c r="KC53" s="1">
        <v>1</v>
      </c>
      <c r="KD53" s="1">
        <v>1</v>
      </c>
      <c r="KE53" s="1">
        <v>0</v>
      </c>
      <c r="KF53" s="1">
        <v>1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6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2</v>
      </c>
      <c r="LR53" s="1">
        <v>0</v>
      </c>
      <c r="LS53" s="1">
        <v>2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1</v>
      </c>
      <c r="MQ53" s="1">
        <v>0</v>
      </c>
      <c r="MR53" s="1">
        <v>0</v>
      </c>
      <c r="MS53" s="1">
        <v>0</v>
      </c>
      <c r="MT53" s="1">
        <v>0</v>
      </c>
      <c r="MU53" s="1">
        <v>1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1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1</v>
      </c>
      <c r="NO53" s="1">
        <v>1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1</v>
      </c>
    </row>
    <row r="54" spans="1:488">
      <c r="A54" s="1">
        <v>2005</v>
      </c>
      <c r="B54" s="1" t="s">
        <v>582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2</v>
      </c>
      <c r="M54" s="1">
        <v>1</v>
      </c>
      <c r="N54" s="1">
        <v>0</v>
      </c>
      <c r="O54" s="1">
        <v>0</v>
      </c>
      <c r="P54" s="1">
        <v>6</v>
      </c>
      <c r="Q54" s="1">
        <v>6</v>
      </c>
      <c r="R54" s="1">
        <v>6</v>
      </c>
      <c r="S54" s="1">
        <v>6</v>
      </c>
      <c r="T54" s="1">
        <v>6</v>
      </c>
      <c r="U54" s="1">
        <v>6</v>
      </c>
      <c r="V54" s="1">
        <v>6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4</v>
      </c>
      <c r="BA54" s="1">
        <v>4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4</v>
      </c>
      <c r="BH54" s="1">
        <v>8</v>
      </c>
      <c r="BI54" s="1">
        <v>4</v>
      </c>
      <c r="BJ54" s="1">
        <v>0</v>
      </c>
      <c r="BK54" s="1">
        <v>3</v>
      </c>
      <c r="BL54" s="1">
        <v>4</v>
      </c>
      <c r="BM54" s="1">
        <v>4</v>
      </c>
      <c r="BN54" s="1">
        <v>0</v>
      </c>
      <c r="BO54" s="1">
        <v>0</v>
      </c>
      <c r="BP54" s="1">
        <v>2</v>
      </c>
      <c r="BQ54" s="1">
        <v>2</v>
      </c>
      <c r="BR54" s="1">
        <v>2</v>
      </c>
      <c r="BS54" s="1">
        <v>2</v>
      </c>
      <c r="BT54" s="1">
        <v>1</v>
      </c>
      <c r="BU54" s="1">
        <v>4</v>
      </c>
      <c r="BV54" s="1">
        <v>2</v>
      </c>
      <c r="BW54" s="1">
        <v>3</v>
      </c>
      <c r="BX54" s="1">
        <v>2</v>
      </c>
      <c r="BY54" s="1">
        <v>1</v>
      </c>
      <c r="BZ54" s="1">
        <v>1</v>
      </c>
      <c r="CA54" s="1">
        <v>0</v>
      </c>
      <c r="CB54" s="1">
        <v>2</v>
      </c>
      <c r="CC54" s="1">
        <v>2</v>
      </c>
      <c r="CD54" s="1">
        <v>1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1</v>
      </c>
      <c r="GO54" s="1">
        <v>1</v>
      </c>
      <c r="GP54" s="1">
        <v>1</v>
      </c>
      <c r="GQ54" s="1">
        <v>2</v>
      </c>
      <c r="GR54" s="1">
        <v>2</v>
      </c>
      <c r="GS54" s="1">
        <v>2</v>
      </c>
      <c r="GT54" s="1">
        <v>2</v>
      </c>
      <c r="GU54" s="1">
        <v>1</v>
      </c>
      <c r="GV54" s="1">
        <v>4</v>
      </c>
      <c r="GW54" s="1">
        <v>2</v>
      </c>
      <c r="GX54" s="1">
        <v>3</v>
      </c>
      <c r="GY54" s="1">
        <v>2</v>
      </c>
      <c r="GZ54" s="1">
        <v>1</v>
      </c>
      <c r="HA54" s="1">
        <v>1</v>
      </c>
      <c r="HB54" s="1">
        <v>1</v>
      </c>
      <c r="HC54" s="1">
        <v>2</v>
      </c>
      <c r="HD54" s="1">
        <v>2</v>
      </c>
      <c r="HE54" s="1">
        <v>0</v>
      </c>
      <c r="HF54" s="1">
        <v>1</v>
      </c>
      <c r="HG54" s="1">
        <v>1</v>
      </c>
      <c r="HH54" s="1">
        <v>0</v>
      </c>
      <c r="HI54" s="1">
        <v>11</v>
      </c>
      <c r="HJ54" s="1">
        <v>0</v>
      </c>
      <c r="HK54" s="1">
        <v>11</v>
      </c>
      <c r="HL54" s="1">
        <v>11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0</v>
      </c>
      <c r="IF54" s="1">
        <v>1</v>
      </c>
      <c r="IG54" s="1">
        <v>2</v>
      </c>
      <c r="IH54" s="1">
        <v>34</v>
      </c>
      <c r="II54" s="1">
        <v>34</v>
      </c>
      <c r="IJ54" s="1">
        <v>0</v>
      </c>
      <c r="IK54" s="1">
        <v>2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5</v>
      </c>
      <c r="IR54" s="1">
        <v>5</v>
      </c>
      <c r="IS54" s="1">
        <v>5</v>
      </c>
      <c r="IT54" s="1">
        <v>5</v>
      </c>
      <c r="IU54" s="1">
        <v>5</v>
      </c>
      <c r="IV54" s="1">
        <v>5</v>
      </c>
      <c r="IW54" s="1">
        <v>0</v>
      </c>
      <c r="IX54" s="1">
        <v>5</v>
      </c>
      <c r="IY54" s="1">
        <v>0</v>
      </c>
      <c r="IZ54" s="1">
        <v>0</v>
      </c>
      <c r="JA54" s="1">
        <v>11</v>
      </c>
      <c r="JB54" s="1">
        <v>11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1</v>
      </c>
      <c r="JJ54" s="1">
        <v>1</v>
      </c>
      <c r="JK54" s="1">
        <v>1</v>
      </c>
      <c r="JL54" s="1">
        <v>1</v>
      </c>
      <c r="JM54" s="1">
        <v>0</v>
      </c>
      <c r="JN54" s="1">
        <v>1</v>
      </c>
      <c r="JO54" s="1">
        <v>1</v>
      </c>
      <c r="JP54" s="1">
        <v>1</v>
      </c>
      <c r="JQ54" s="1">
        <v>0</v>
      </c>
      <c r="JR54" s="1">
        <v>0</v>
      </c>
      <c r="JS54" s="1">
        <v>1</v>
      </c>
      <c r="JT54" s="1">
        <v>1</v>
      </c>
      <c r="JU54" s="1">
        <v>1</v>
      </c>
      <c r="JV54" s="1">
        <v>1</v>
      </c>
      <c r="JW54" s="1">
        <v>1</v>
      </c>
      <c r="JX54" s="1">
        <v>1</v>
      </c>
      <c r="JY54" s="1">
        <v>1</v>
      </c>
      <c r="JZ54" s="1">
        <v>1</v>
      </c>
      <c r="KA54" s="1">
        <v>1</v>
      </c>
      <c r="KB54" s="1">
        <v>1</v>
      </c>
      <c r="KC54" s="1">
        <v>1</v>
      </c>
      <c r="KD54" s="1">
        <v>1</v>
      </c>
      <c r="KE54" s="1">
        <v>0</v>
      </c>
      <c r="KF54" s="1">
        <v>1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6</v>
      </c>
      <c r="KM54" s="1">
        <v>6</v>
      </c>
      <c r="KN54" s="1">
        <v>1</v>
      </c>
      <c r="KO54" s="1">
        <v>6</v>
      </c>
      <c r="KP54" s="1">
        <v>6</v>
      </c>
      <c r="KQ54" s="1">
        <v>6</v>
      </c>
      <c r="KR54" s="1">
        <v>0</v>
      </c>
      <c r="KS54" s="1">
        <v>1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1</v>
      </c>
      <c r="LR54" s="1">
        <v>0</v>
      </c>
      <c r="LS54" s="1">
        <v>1</v>
      </c>
      <c r="LT54" s="1">
        <v>0</v>
      </c>
      <c r="LU54" s="1">
        <v>0</v>
      </c>
      <c r="LV54" s="1">
        <v>0</v>
      </c>
      <c r="LW54" s="1">
        <v>1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1</v>
      </c>
      <c r="ME54" s="1">
        <v>0</v>
      </c>
      <c r="MF54" s="1">
        <v>0</v>
      </c>
      <c r="MG54" s="1">
        <v>0</v>
      </c>
      <c r="MH54" s="1">
        <v>1</v>
      </c>
      <c r="MI54" s="1">
        <v>1</v>
      </c>
      <c r="MJ54" s="1">
        <v>1</v>
      </c>
      <c r="MK54" s="1">
        <v>1</v>
      </c>
      <c r="ML54" s="1">
        <v>1</v>
      </c>
      <c r="MM54" s="1">
        <v>0</v>
      </c>
      <c r="MN54" s="1">
        <v>1</v>
      </c>
      <c r="MO54" s="1">
        <v>0</v>
      </c>
      <c r="MP54" s="1">
        <v>1</v>
      </c>
      <c r="MQ54" s="1">
        <v>0</v>
      </c>
      <c r="MR54" s="1">
        <v>1</v>
      </c>
      <c r="MS54" s="1">
        <v>0</v>
      </c>
      <c r="MT54" s="1">
        <v>1</v>
      </c>
      <c r="MU54" s="1">
        <v>8</v>
      </c>
      <c r="MV54" s="1">
        <v>8</v>
      </c>
      <c r="MW54" s="1">
        <v>8</v>
      </c>
      <c r="MX54" s="1">
        <v>8</v>
      </c>
      <c r="MY54" s="1">
        <v>7</v>
      </c>
      <c r="MZ54" s="1">
        <v>8</v>
      </c>
      <c r="NA54" s="1">
        <v>8</v>
      </c>
      <c r="NB54" s="1">
        <v>12</v>
      </c>
      <c r="NC54" s="1">
        <v>14</v>
      </c>
      <c r="ND54" s="1">
        <v>8</v>
      </c>
      <c r="NE54" s="1">
        <v>2</v>
      </c>
      <c r="NF54" s="1">
        <v>10</v>
      </c>
      <c r="NG54" s="1">
        <v>10</v>
      </c>
      <c r="NH54" s="1">
        <v>8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1</v>
      </c>
      <c r="NO54" s="1">
        <v>1</v>
      </c>
      <c r="NP54" s="1">
        <v>1</v>
      </c>
      <c r="NQ54" s="1">
        <v>1</v>
      </c>
      <c r="NR54" s="1">
        <v>1</v>
      </c>
      <c r="NS54" s="1">
        <v>1</v>
      </c>
      <c r="NT54" s="1">
        <v>3</v>
      </c>
      <c r="NU54" s="1">
        <v>1</v>
      </c>
      <c r="NV54" s="1">
        <v>1</v>
      </c>
      <c r="NW54" s="1">
        <v>1</v>
      </c>
      <c r="NX54" s="1">
        <v>1</v>
      </c>
      <c r="NY54" s="1">
        <v>1</v>
      </c>
      <c r="NZ54" s="1">
        <v>1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1</v>
      </c>
    </row>
    <row r="55" spans="1:488">
      <c r="A55" s="1">
        <v>2005</v>
      </c>
      <c r="B55" s="1" t="s">
        <v>583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2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2</v>
      </c>
      <c r="BH55" s="1">
        <v>2</v>
      </c>
      <c r="BI55" s="1">
        <v>1</v>
      </c>
      <c r="BJ55" s="1">
        <v>0</v>
      </c>
      <c r="BK55" s="1">
        <v>1</v>
      </c>
      <c r="BL55" s="1">
        <v>1</v>
      </c>
      <c r="BM55" s="1">
        <v>1</v>
      </c>
      <c r="BN55" s="1">
        <v>0</v>
      </c>
      <c r="BO55" s="1">
        <v>0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2</v>
      </c>
      <c r="BX55" s="1">
        <v>2</v>
      </c>
      <c r="BY55" s="1">
        <v>1</v>
      </c>
      <c r="BZ55" s="1">
        <v>0</v>
      </c>
      <c r="CA55" s="1">
        <v>0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1</v>
      </c>
      <c r="GO55" s="1">
        <v>1</v>
      </c>
      <c r="GP55" s="1">
        <v>1</v>
      </c>
      <c r="GQ55" s="1">
        <v>2</v>
      </c>
      <c r="GR55" s="1">
        <v>2</v>
      </c>
      <c r="GS55" s="1">
        <v>2</v>
      </c>
      <c r="GT55" s="1">
        <v>2</v>
      </c>
      <c r="GU55" s="1">
        <v>2</v>
      </c>
      <c r="GV55" s="1">
        <v>2</v>
      </c>
      <c r="GW55" s="1">
        <v>2</v>
      </c>
      <c r="GX55" s="1">
        <v>4</v>
      </c>
      <c r="GY55" s="1">
        <v>4</v>
      </c>
      <c r="GZ55" s="1">
        <v>2</v>
      </c>
      <c r="HA55" s="1">
        <v>0</v>
      </c>
      <c r="HB55" s="1">
        <v>0</v>
      </c>
      <c r="HC55" s="1">
        <v>2</v>
      </c>
      <c r="HD55" s="1">
        <v>2</v>
      </c>
      <c r="HE55" s="1">
        <v>0</v>
      </c>
      <c r="HF55" s="1">
        <v>1</v>
      </c>
      <c r="HG55" s="1">
        <v>1</v>
      </c>
      <c r="HH55" s="1">
        <v>0</v>
      </c>
      <c r="HI55" s="1">
        <v>23</v>
      </c>
      <c r="HJ55" s="1">
        <v>0</v>
      </c>
      <c r="HK55" s="1">
        <v>23</v>
      </c>
      <c r="HL55" s="1">
        <v>23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0</v>
      </c>
      <c r="IF55" s="1">
        <v>1</v>
      </c>
      <c r="IG55" s="1">
        <v>2</v>
      </c>
      <c r="IH55" s="1">
        <v>6</v>
      </c>
      <c r="II55" s="1">
        <v>6</v>
      </c>
      <c r="IJ55" s="1">
        <v>0</v>
      </c>
      <c r="IK55" s="1">
        <v>3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17</v>
      </c>
      <c r="IR55" s="1">
        <v>17</v>
      </c>
      <c r="IS55" s="1">
        <v>17</v>
      </c>
      <c r="IT55" s="1">
        <v>17</v>
      </c>
      <c r="IU55" s="1">
        <v>17</v>
      </c>
      <c r="IV55" s="1">
        <v>17</v>
      </c>
      <c r="IW55" s="1">
        <v>1</v>
      </c>
      <c r="IX55" s="1">
        <v>16</v>
      </c>
      <c r="IY55" s="1">
        <v>0</v>
      </c>
      <c r="IZ55" s="1">
        <v>0</v>
      </c>
      <c r="JA55" s="1">
        <v>23</v>
      </c>
      <c r="JB55" s="1">
        <v>23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1</v>
      </c>
      <c r="JO55" s="1">
        <v>1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1</v>
      </c>
      <c r="KC55" s="1">
        <v>1</v>
      </c>
      <c r="KD55" s="1">
        <v>1</v>
      </c>
      <c r="KE55" s="1">
        <v>0</v>
      </c>
      <c r="KF55" s="1">
        <v>1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8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3</v>
      </c>
      <c r="LR55" s="1">
        <v>0</v>
      </c>
      <c r="LS55" s="1">
        <v>3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1</v>
      </c>
      <c r="MQ55" s="1">
        <v>0</v>
      </c>
      <c r="MR55" s="1">
        <v>0</v>
      </c>
      <c r="MS55" s="1">
        <v>0</v>
      </c>
      <c r="MT55" s="1">
        <v>0</v>
      </c>
      <c r="MU55" s="1">
        <v>1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1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1</v>
      </c>
      <c r="NO55" s="1">
        <v>1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1</v>
      </c>
    </row>
    <row r="56" spans="1:488">
      <c r="A56" s="1">
        <v>2005</v>
      </c>
      <c r="B56" s="1" t="s">
        <v>584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2</v>
      </c>
      <c r="L56" s="1">
        <v>2</v>
      </c>
      <c r="M56" s="1">
        <v>0</v>
      </c>
      <c r="N56" s="1">
        <v>0</v>
      </c>
      <c r="O56" s="1">
        <v>0</v>
      </c>
      <c r="P56" s="1">
        <v>0</v>
      </c>
      <c r="Q56" s="1">
        <v>11</v>
      </c>
      <c r="R56" s="1">
        <v>11</v>
      </c>
      <c r="S56" s="1">
        <v>11</v>
      </c>
      <c r="T56" s="1">
        <v>11</v>
      </c>
      <c r="U56" s="1">
        <v>11</v>
      </c>
      <c r="V56" s="1">
        <v>11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4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4</v>
      </c>
      <c r="BH56" s="1">
        <v>4</v>
      </c>
      <c r="BI56" s="1">
        <v>2</v>
      </c>
      <c r="BJ56" s="1">
        <v>0</v>
      </c>
      <c r="BK56" s="1">
        <v>2</v>
      </c>
      <c r="BL56" s="1">
        <v>0</v>
      </c>
      <c r="BM56" s="1">
        <v>2</v>
      </c>
      <c r="BN56" s="1">
        <v>0</v>
      </c>
      <c r="BO56" s="1">
        <v>0</v>
      </c>
      <c r="BP56" s="1">
        <v>0</v>
      </c>
      <c r="BQ56" s="1">
        <v>0</v>
      </c>
      <c r="BR56" s="1">
        <v>2</v>
      </c>
      <c r="BS56" s="1">
        <v>2</v>
      </c>
      <c r="BT56" s="1">
        <v>1</v>
      </c>
      <c r="BU56" s="1">
        <v>4</v>
      </c>
      <c r="BV56" s="1">
        <v>2</v>
      </c>
      <c r="BW56" s="1">
        <v>3</v>
      </c>
      <c r="BX56" s="1">
        <v>2</v>
      </c>
      <c r="BY56" s="1">
        <v>1</v>
      </c>
      <c r="BZ56" s="1">
        <v>1</v>
      </c>
      <c r="CA56" s="1">
        <v>0</v>
      </c>
      <c r="CB56" s="1">
        <v>2</v>
      </c>
      <c r="CC56" s="1">
        <v>1</v>
      </c>
      <c r="CD56" s="1">
        <v>1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1</v>
      </c>
      <c r="GP56" s="1">
        <v>1</v>
      </c>
      <c r="GQ56" s="1">
        <v>0</v>
      </c>
      <c r="GR56" s="1">
        <v>0</v>
      </c>
      <c r="GS56" s="1">
        <v>2</v>
      </c>
      <c r="GT56" s="1">
        <v>2</v>
      </c>
      <c r="GU56" s="1">
        <v>1</v>
      </c>
      <c r="GV56" s="1">
        <v>4</v>
      </c>
      <c r="GW56" s="1">
        <v>2</v>
      </c>
      <c r="GX56" s="1">
        <v>3</v>
      </c>
      <c r="GY56" s="1">
        <v>2</v>
      </c>
      <c r="GZ56" s="1">
        <v>1</v>
      </c>
      <c r="HA56" s="1">
        <v>1</v>
      </c>
      <c r="HB56" s="1">
        <v>1</v>
      </c>
      <c r="HC56" s="1">
        <v>2</v>
      </c>
      <c r="HD56" s="1">
        <v>1</v>
      </c>
      <c r="HE56" s="1">
        <v>1</v>
      </c>
      <c r="HF56" s="1">
        <v>0</v>
      </c>
      <c r="HG56" s="1">
        <v>1</v>
      </c>
      <c r="HH56" s="1">
        <v>23</v>
      </c>
      <c r="HI56" s="1">
        <v>0</v>
      </c>
      <c r="HJ56" s="1">
        <v>0</v>
      </c>
      <c r="HK56" s="1">
        <v>23</v>
      </c>
      <c r="HL56" s="1">
        <v>23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2</v>
      </c>
      <c r="HZ56" s="1">
        <v>2</v>
      </c>
      <c r="IA56" s="1">
        <v>2</v>
      </c>
      <c r="IB56" s="1">
        <v>2</v>
      </c>
      <c r="IC56" s="1">
        <v>2</v>
      </c>
      <c r="ID56" s="1">
        <v>2</v>
      </c>
      <c r="IE56" s="1">
        <v>0</v>
      </c>
      <c r="IF56" s="1">
        <v>2</v>
      </c>
      <c r="IG56" s="1">
        <v>0</v>
      </c>
      <c r="IH56" s="1">
        <v>7</v>
      </c>
      <c r="II56" s="1">
        <v>7</v>
      </c>
      <c r="IJ56" s="1">
        <v>0</v>
      </c>
      <c r="IK56" s="1">
        <v>1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17</v>
      </c>
      <c r="IR56" s="1">
        <v>17</v>
      </c>
      <c r="IS56" s="1">
        <v>17</v>
      </c>
      <c r="IT56" s="1">
        <v>17</v>
      </c>
      <c r="IU56" s="1">
        <v>17</v>
      </c>
      <c r="IV56" s="1">
        <v>17</v>
      </c>
      <c r="IW56" s="1">
        <v>1</v>
      </c>
      <c r="IX56" s="1">
        <v>16</v>
      </c>
      <c r="IY56" s="1">
        <v>0</v>
      </c>
      <c r="IZ56" s="1">
        <v>0</v>
      </c>
      <c r="JA56" s="1">
        <v>23</v>
      </c>
      <c r="JB56" s="1">
        <v>23</v>
      </c>
      <c r="JC56" s="1">
        <v>2</v>
      </c>
      <c r="JD56" s="1">
        <v>0</v>
      </c>
      <c r="JE56" s="1">
        <v>1</v>
      </c>
      <c r="JF56" s="1">
        <v>7</v>
      </c>
      <c r="JG56" s="1">
        <v>1</v>
      </c>
      <c r="JH56" s="1">
        <v>5</v>
      </c>
      <c r="JI56" s="1">
        <v>0</v>
      </c>
      <c r="JJ56" s="1">
        <v>0</v>
      </c>
      <c r="JK56" s="1">
        <v>0</v>
      </c>
      <c r="JL56" s="1">
        <v>0</v>
      </c>
      <c r="JM56" s="1">
        <v>1</v>
      </c>
      <c r="JN56" s="1">
        <v>1</v>
      </c>
      <c r="JO56" s="1">
        <v>1</v>
      </c>
      <c r="JP56" s="1">
        <v>0</v>
      </c>
      <c r="JQ56" s="1">
        <v>0</v>
      </c>
      <c r="JR56" s="1">
        <v>0</v>
      </c>
      <c r="JS56" s="1">
        <v>1</v>
      </c>
      <c r="JT56" s="1">
        <v>1</v>
      </c>
      <c r="JU56" s="1">
        <v>1</v>
      </c>
      <c r="JV56" s="1">
        <v>1</v>
      </c>
      <c r="JW56" s="1">
        <v>1</v>
      </c>
      <c r="JX56" s="1">
        <v>0</v>
      </c>
      <c r="JY56" s="1">
        <v>1</v>
      </c>
      <c r="JZ56" s="1">
        <v>1</v>
      </c>
      <c r="KA56" s="1">
        <v>1</v>
      </c>
      <c r="KB56" s="1">
        <v>0</v>
      </c>
      <c r="KC56" s="1">
        <v>1</v>
      </c>
      <c r="KD56" s="1">
        <v>1</v>
      </c>
      <c r="KE56" s="1">
        <v>0</v>
      </c>
      <c r="KF56" s="1">
        <v>5</v>
      </c>
      <c r="KG56" s="1">
        <v>5</v>
      </c>
      <c r="KH56" s="1">
        <v>0</v>
      </c>
      <c r="KI56" s="1">
        <v>0</v>
      </c>
      <c r="KJ56" s="1">
        <v>0</v>
      </c>
      <c r="KK56" s="1">
        <v>0</v>
      </c>
      <c r="KL56" s="1">
        <v>8</v>
      </c>
      <c r="KM56" s="1">
        <v>8</v>
      </c>
      <c r="KN56" s="1">
        <v>2</v>
      </c>
      <c r="KO56" s="1">
        <v>3</v>
      </c>
      <c r="KP56" s="1">
        <v>3</v>
      </c>
      <c r="KQ56" s="1">
        <v>3</v>
      </c>
      <c r="KR56" s="1">
        <v>1</v>
      </c>
      <c r="KS56" s="1">
        <v>1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12</v>
      </c>
      <c r="LK56" s="1">
        <v>2</v>
      </c>
      <c r="LL56" s="1">
        <v>0</v>
      </c>
      <c r="LM56" s="1">
        <v>0</v>
      </c>
      <c r="LN56" s="1">
        <v>0</v>
      </c>
      <c r="LO56" s="1">
        <v>23</v>
      </c>
      <c r="LP56" s="1">
        <v>5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1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3</v>
      </c>
      <c r="MS56" s="1">
        <v>0</v>
      </c>
      <c r="MT56" s="1">
        <v>1</v>
      </c>
      <c r="MU56" s="1">
        <v>0</v>
      </c>
      <c r="MV56" s="1">
        <v>0</v>
      </c>
      <c r="MW56" s="1">
        <v>5</v>
      </c>
      <c r="MX56" s="1">
        <v>5</v>
      </c>
      <c r="MY56" s="1">
        <v>4</v>
      </c>
      <c r="MZ56" s="1">
        <v>5</v>
      </c>
      <c r="NA56" s="1">
        <v>5</v>
      </c>
      <c r="NB56" s="1">
        <v>9</v>
      </c>
      <c r="NC56" s="1">
        <v>11</v>
      </c>
      <c r="ND56" s="1">
        <v>6</v>
      </c>
      <c r="NE56" s="1">
        <v>2</v>
      </c>
      <c r="NF56" s="1">
        <v>6</v>
      </c>
      <c r="NG56" s="1">
        <v>0</v>
      </c>
      <c r="NH56" s="1">
        <v>6</v>
      </c>
      <c r="NI56" s="1">
        <v>0</v>
      </c>
      <c r="NJ56" s="1">
        <v>0</v>
      </c>
      <c r="NK56" s="1">
        <v>1</v>
      </c>
      <c r="NL56" s="1">
        <v>1</v>
      </c>
      <c r="NM56" s="1">
        <v>1</v>
      </c>
      <c r="NN56" s="1">
        <v>1</v>
      </c>
      <c r="NO56" s="1">
        <v>1</v>
      </c>
      <c r="NP56" s="1">
        <v>0</v>
      </c>
      <c r="NQ56" s="1">
        <v>0</v>
      </c>
      <c r="NR56" s="1">
        <v>1</v>
      </c>
      <c r="NS56" s="1">
        <v>1</v>
      </c>
      <c r="NT56" s="1">
        <v>3</v>
      </c>
      <c r="NU56" s="1">
        <v>1</v>
      </c>
      <c r="NV56" s="1">
        <v>1</v>
      </c>
      <c r="NW56" s="1">
        <v>1</v>
      </c>
      <c r="NX56" s="1">
        <v>1</v>
      </c>
      <c r="NY56" s="1">
        <v>1</v>
      </c>
      <c r="NZ56" s="1">
        <v>1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1</v>
      </c>
    </row>
    <row r="57" spans="1:488">
      <c r="A57" s="1">
        <v>2005</v>
      </c>
      <c r="B57" s="1" t="s">
        <v>585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2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4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9</v>
      </c>
      <c r="BI57" s="1">
        <v>5</v>
      </c>
      <c r="BJ57" s="1">
        <v>3</v>
      </c>
      <c r="BK57" s="1">
        <v>4</v>
      </c>
      <c r="BL57" s="1">
        <v>0</v>
      </c>
      <c r="BM57" s="1">
        <v>5</v>
      </c>
      <c r="BN57" s="1">
        <v>0</v>
      </c>
      <c r="BO57" s="1">
        <v>0</v>
      </c>
      <c r="BP57" s="1">
        <v>0</v>
      </c>
      <c r="BQ57" s="1">
        <v>0</v>
      </c>
      <c r="BR57" s="1">
        <v>2</v>
      </c>
      <c r="BS57" s="1">
        <v>2</v>
      </c>
      <c r="BT57" s="1">
        <v>1</v>
      </c>
      <c r="BU57" s="1">
        <v>4</v>
      </c>
      <c r="BV57" s="1">
        <v>2</v>
      </c>
      <c r="BW57" s="1">
        <v>2</v>
      </c>
      <c r="BX57" s="1">
        <v>2</v>
      </c>
      <c r="BY57" s="1">
        <v>1</v>
      </c>
      <c r="BZ57" s="1">
        <v>2</v>
      </c>
      <c r="CA57" s="1">
        <v>0</v>
      </c>
      <c r="CB57" s="1">
        <v>2</v>
      </c>
      <c r="CC57" s="1">
        <v>1</v>
      </c>
      <c r="CD57" s="1">
        <v>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0</v>
      </c>
      <c r="CR57" s="1">
        <v>1</v>
      </c>
      <c r="CS57" s="1">
        <v>1</v>
      </c>
      <c r="CT57" s="1">
        <v>1</v>
      </c>
      <c r="CU57" s="1">
        <v>1</v>
      </c>
      <c r="CV57" s="1">
        <v>4</v>
      </c>
      <c r="CW57" s="1">
        <v>4</v>
      </c>
      <c r="CX57" s="1">
        <v>5</v>
      </c>
      <c r="CY57" s="1">
        <v>5</v>
      </c>
      <c r="CZ57" s="1">
        <v>12</v>
      </c>
      <c r="DA57" s="1">
        <v>12</v>
      </c>
      <c r="DB57" s="1">
        <v>32</v>
      </c>
      <c r="DC57" s="1">
        <v>32</v>
      </c>
      <c r="DD57" s="1">
        <v>45</v>
      </c>
      <c r="DE57" s="1">
        <v>45</v>
      </c>
      <c r="DF57" s="1">
        <v>87</v>
      </c>
      <c r="DG57" s="1">
        <v>87</v>
      </c>
      <c r="DH57" s="1">
        <v>99</v>
      </c>
      <c r="DI57" s="1">
        <v>99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1</v>
      </c>
      <c r="GP57" s="1">
        <v>1</v>
      </c>
      <c r="GQ57" s="1">
        <v>0</v>
      </c>
      <c r="GR57" s="1">
        <v>0</v>
      </c>
      <c r="GS57" s="1">
        <v>1</v>
      </c>
      <c r="GT57" s="1">
        <v>1</v>
      </c>
      <c r="GU57" s="1">
        <v>0</v>
      </c>
      <c r="GV57" s="1">
        <v>3</v>
      </c>
      <c r="GW57" s="1">
        <v>1</v>
      </c>
      <c r="GX57" s="1">
        <v>1</v>
      </c>
      <c r="GY57" s="1">
        <v>0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6</v>
      </c>
      <c r="HF57" s="1">
        <v>0</v>
      </c>
      <c r="HG57" s="1">
        <v>6</v>
      </c>
      <c r="HH57" s="1">
        <v>94</v>
      </c>
      <c r="HI57" s="1">
        <v>0</v>
      </c>
      <c r="HJ57" s="1">
        <v>0</v>
      </c>
      <c r="HK57" s="1">
        <v>94</v>
      </c>
      <c r="HL57" s="1">
        <v>94</v>
      </c>
      <c r="HM57" s="1">
        <v>5</v>
      </c>
      <c r="HN57" s="1">
        <v>10</v>
      </c>
      <c r="HO57" s="1">
        <v>5</v>
      </c>
      <c r="HP57" s="1">
        <v>10</v>
      </c>
      <c r="HQ57" s="1">
        <v>10</v>
      </c>
      <c r="HR57" s="1">
        <v>10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20</v>
      </c>
      <c r="HZ57" s="1">
        <v>20</v>
      </c>
      <c r="IA57" s="1">
        <v>20</v>
      </c>
      <c r="IB57" s="1">
        <v>20</v>
      </c>
      <c r="IC57" s="1">
        <v>20</v>
      </c>
      <c r="ID57" s="1">
        <v>20</v>
      </c>
      <c r="IE57" s="1">
        <v>0</v>
      </c>
      <c r="IF57" s="1">
        <v>20</v>
      </c>
      <c r="IG57" s="1">
        <v>0</v>
      </c>
      <c r="IH57" s="1">
        <v>973</v>
      </c>
      <c r="II57" s="1">
        <v>973</v>
      </c>
      <c r="IJ57" s="1">
        <v>0</v>
      </c>
      <c r="IK57" s="1">
        <v>3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37</v>
      </c>
      <c r="IR57" s="1">
        <v>37</v>
      </c>
      <c r="IS57" s="1">
        <v>37</v>
      </c>
      <c r="IT57" s="1">
        <v>37</v>
      </c>
      <c r="IU57" s="1">
        <v>37</v>
      </c>
      <c r="IV57" s="1">
        <v>37</v>
      </c>
      <c r="IW57" s="1">
        <v>0</v>
      </c>
      <c r="IX57" s="1">
        <v>37</v>
      </c>
      <c r="IY57" s="1">
        <v>0</v>
      </c>
      <c r="IZ57" s="1">
        <v>0</v>
      </c>
      <c r="JA57" s="1">
        <v>94</v>
      </c>
      <c r="JB57" s="1">
        <v>94</v>
      </c>
      <c r="JC57" s="1">
        <v>12</v>
      </c>
      <c r="JD57" s="1">
        <v>0</v>
      </c>
      <c r="JE57" s="1">
        <v>6</v>
      </c>
      <c r="JF57" s="1">
        <v>46</v>
      </c>
      <c r="JG57" s="1">
        <v>6</v>
      </c>
      <c r="JH57" s="1">
        <v>33</v>
      </c>
      <c r="JI57" s="1">
        <v>0</v>
      </c>
      <c r="JJ57" s="1">
        <v>0</v>
      </c>
      <c r="JK57" s="1">
        <v>6</v>
      </c>
      <c r="JL57" s="1">
        <v>6</v>
      </c>
      <c r="JM57" s="1">
        <v>6</v>
      </c>
      <c r="JN57" s="1">
        <v>6</v>
      </c>
      <c r="JO57" s="1">
        <v>6</v>
      </c>
      <c r="JP57" s="1">
        <v>0</v>
      </c>
      <c r="JQ57" s="1">
        <v>0</v>
      </c>
      <c r="JR57" s="1">
        <v>0</v>
      </c>
      <c r="JS57" s="1">
        <v>6</v>
      </c>
      <c r="JT57" s="1">
        <v>6</v>
      </c>
      <c r="JU57" s="1">
        <v>6</v>
      </c>
      <c r="JV57" s="1">
        <v>6</v>
      </c>
      <c r="JW57" s="1">
        <v>6</v>
      </c>
      <c r="JX57" s="1">
        <v>0</v>
      </c>
      <c r="JY57" s="1">
        <v>6</v>
      </c>
      <c r="JZ57" s="1">
        <v>6</v>
      </c>
      <c r="KA57" s="1">
        <v>6</v>
      </c>
      <c r="KB57" s="1">
        <v>0</v>
      </c>
      <c r="KC57" s="1">
        <v>1</v>
      </c>
      <c r="KD57" s="1">
        <v>1</v>
      </c>
      <c r="KE57" s="1">
        <v>1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9</v>
      </c>
      <c r="KM57" s="1">
        <v>9</v>
      </c>
      <c r="KN57" s="1">
        <v>2</v>
      </c>
      <c r="KO57" s="1">
        <v>12</v>
      </c>
      <c r="KP57" s="1">
        <v>12</v>
      </c>
      <c r="KQ57" s="1">
        <v>12</v>
      </c>
      <c r="KR57" s="1">
        <v>1</v>
      </c>
      <c r="KS57" s="1">
        <v>1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1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1</v>
      </c>
      <c r="MN57" s="1">
        <v>0</v>
      </c>
      <c r="MO57" s="1">
        <v>0</v>
      </c>
      <c r="MP57" s="1">
        <v>0</v>
      </c>
      <c r="MQ57" s="1">
        <v>1</v>
      </c>
      <c r="MR57" s="1">
        <v>0</v>
      </c>
      <c r="MS57" s="1">
        <v>0</v>
      </c>
      <c r="MT57" s="1">
        <v>1</v>
      </c>
      <c r="MU57" s="1">
        <v>0</v>
      </c>
      <c r="MV57" s="1">
        <v>0</v>
      </c>
      <c r="MW57" s="1">
        <v>8</v>
      </c>
      <c r="MX57" s="1">
        <v>8</v>
      </c>
      <c r="MY57" s="1">
        <v>7</v>
      </c>
      <c r="MZ57" s="1">
        <v>8</v>
      </c>
      <c r="NA57" s="1">
        <v>8</v>
      </c>
      <c r="NB57" s="1">
        <v>12</v>
      </c>
      <c r="NC57" s="1">
        <v>14</v>
      </c>
      <c r="ND57" s="1">
        <v>8</v>
      </c>
      <c r="NE57" s="1">
        <v>2</v>
      </c>
      <c r="NF57" s="1">
        <v>10</v>
      </c>
      <c r="NG57" s="1">
        <v>0</v>
      </c>
      <c r="NH57" s="1">
        <v>8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1</v>
      </c>
      <c r="NO57" s="1">
        <v>1</v>
      </c>
      <c r="NP57" s="1">
        <v>0</v>
      </c>
      <c r="NQ57" s="1">
        <v>0</v>
      </c>
      <c r="NR57" s="1">
        <v>1</v>
      </c>
      <c r="NS57" s="1">
        <v>1</v>
      </c>
      <c r="NT57" s="1">
        <v>3</v>
      </c>
      <c r="NU57" s="1">
        <v>1</v>
      </c>
      <c r="NV57" s="1">
        <v>1</v>
      </c>
      <c r="NW57" s="1">
        <v>1</v>
      </c>
      <c r="NX57" s="1">
        <v>1</v>
      </c>
      <c r="NY57" s="1">
        <v>1</v>
      </c>
      <c r="NZ57" s="1">
        <v>1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1</v>
      </c>
    </row>
    <row r="58" spans="1:488">
      <c r="A58" s="1">
        <v>2005</v>
      </c>
      <c r="B58" s="1" t="s">
        <v>586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</v>
      </c>
      <c r="K58" s="1">
        <v>2</v>
      </c>
      <c r="L58" s="1">
        <v>2</v>
      </c>
      <c r="M58" s="1">
        <v>0</v>
      </c>
      <c r="N58" s="1">
        <v>0</v>
      </c>
      <c r="O58" s="1">
        <v>0</v>
      </c>
      <c r="P58" s="1">
        <v>0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</v>
      </c>
      <c r="AU58" s="1">
        <v>1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9</v>
      </c>
      <c r="BI58" s="1">
        <v>5</v>
      </c>
      <c r="BJ58" s="1">
        <v>3</v>
      </c>
      <c r="BK58" s="1">
        <v>4</v>
      </c>
      <c r="BL58" s="1">
        <v>0</v>
      </c>
      <c r="BM58" s="1">
        <v>5</v>
      </c>
      <c r="BN58" s="1">
        <v>0</v>
      </c>
      <c r="BO58" s="1">
        <v>0</v>
      </c>
      <c r="BP58" s="1">
        <v>0</v>
      </c>
      <c r="BQ58" s="1">
        <v>0</v>
      </c>
      <c r="BR58" s="1">
        <v>2</v>
      </c>
      <c r="BS58" s="1">
        <v>2</v>
      </c>
      <c r="BT58" s="1">
        <v>1</v>
      </c>
      <c r="BU58" s="1">
        <v>4</v>
      </c>
      <c r="BV58" s="1">
        <v>2</v>
      </c>
      <c r="BW58" s="1">
        <v>2</v>
      </c>
      <c r="BX58" s="1">
        <v>2</v>
      </c>
      <c r="BY58" s="1">
        <v>1</v>
      </c>
      <c r="BZ58" s="1">
        <v>2</v>
      </c>
      <c r="CA58" s="1">
        <v>0</v>
      </c>
      <c r="CB58" s="1">
        <v>2</v>
      </c>
      <c r="CC58" s="1">
        <v>1</v>
      </c>
      <c r="CD58" s="1">
        <v>1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1</v>
      </c>
      <c r="CU58" s="1">
        <v>1</v>
      </c>
      <c r="CV58" s="1">
        <v>4</v>
      </c>
      <c r="CW58" s="1">
        <v>4</v>
      </c>
      <c r="CX58" s="1">
        <v>5</v>
      </c>
      <c r="CY58" s="1">
        <v>5</v>
      </c>
      <c r="CZ58" s="1">
        <v>12</v>
      </c>
      <c r="DA58" s="1">
        <v>12</v>
      </c>
      <c r="DB58" s="1">
        <v>32</v>
      </c>
      <c r="DC58" s="1">
        <v>32</v>
      </c>
      <c r="DD58" s="1">
        <v>45</v>
      </c>
      <c r="DE58" s="1">
        <v>45</v>
      </c>
      <c r="DF58" s="1">
        <v>87</v>
      </c>
      <c r="DG58" s="1">
        <v>87</v>
      </c>
      <c r="DH58" s="1">
        <v>99</v>
      </c>
      <c r="DI58" s="1">
        <v>99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1</v>
      </c>
      <c r="GP58" s="1">
        <v>1</v>
      </c>
      <c r="GQ58" s="1">
        <v>0</v>
      </c>
      <c r="GR58" s="1">
        <v>0</v>
      </c>
      <c r="GS58" s="1">
        <v>2</v>
      </c>
      <c r="GT58" s="1">
        <v>2</v>
      </c>
      <c r="GU58" s="1">
        <v>1</v>
      </c>
      <c r="GV58" s="1">
        <v>4</v>
      </c>
      <c r="GW58" s="1">
        <v>2</v>
      </c>
      <c r="GX58" s="1">
        <v>2</v>
      </c>
      <c r="GY58" s="1">
        <v>2</v>
      </c>
      <c r="GZ58" s="1">
        <v>1</v>
      </c>
      <c r="HA58" s="1">
        <v>2</v>
      </c>
      <c r="HB58" s="1">
        <v>1</v>
      </c>
      <c r="HC58" s="1">
        <v>2</v>
      </c>
      <c r="HD58" s="1">
        <v>1</v>
      </c>
      <c r="HE58" s="1">
        <v>6</v>
      </c>
      <c r="HF58" s="1">
        <v>0</v>
      </c>
      <c r="HG58" s="1">
        <v>6</v>
      </c>
      <c r="HH58" s="1">
        <v>94</v>
      </c>
      <c r="HI58" s="1">
        <v>0</v>
      </c>
      <c r="HJ58" s="1">
        <v>0</v>
      </c>
      <c r="HK58" s="1">
        <v>94</v>
      </c>
      <c r="HL58" s="1">
        <v>94</v>
      </c>
      <c r="HM58" s="1">
        <v>5</v>
      </c>
      <c r="HN58" s="1">
        <v>10</v>
      </c>
      <c r="HO58" s="1">
        <v>5</v>
      </c>
      <c r="HP58" s="1">
        <v>10</v>
      </c>
      <c r="HQ58" s="1">
        <v>10</v>
      </c>
      <c r="HR58" s="1">
        <v>10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20</v>
      </c>
      <c r="HZ58" s="1">
        <v>20</v>
      </c>
      <c r="IA58" s="1">
        <v>20</v>
      </c>
      <c r="IB58" s="1">
        <v>20</v>
      </c>
      <c r="IC58" s="1">
        <v>20</v>
      </c>
      <c r="ID58" s="1">
        <v>20</v>
      </c>
      <c r="IE58" s="1">
        <v>0</v>
      </c>
      <c r="IF58" s="1">
        <v>20</v>
      </c>
      <c r="IG58" s="1">
        <v>0</v>
      </c>
      <c r="IH58" s="1">
        <v>979</v>
      </c>
      <c r="II58" s="1">
        <v>979</v>
      </c>
      <c r="IJ58" s="1">
        <v>0</v>
      </c>
      <c r="IK58" s="1">
        <v>3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37</v>
      </c>
      <c r="IR58" s="1">
        <v>37</v>
      </c>
      <c r="IS58" s="1">
        <v>37</v>
      </c>
      <c r="IT58" s="1">
        <v>37</v>
      </c>
      <c r="IU58" s="1">
        <v>37</v>
      </c>
      <c r="IV58" s="1">
        <v>37</v>
      </c>
      <c r="IW58" s="1">
        <v>0</v>
      </c>
      <c r="IX58" s="1">
        <v>37</v>
      </c>
      <c r="IY58" s="1">
        <v>0</v>
      </c>
      <c r="IZ58" s="1">
        <v>0</v>
      </c>
      <c r="JA58" s="1">
        <v>94</v>
      </c>
      <c r="JB58" s="1">
        <v>94</v>
      </c>
      <c r="JC58" s="1">
        <v>12</v>
      </c>
      <c r="JD58" s="1">
        <v>0</v>
      </c>
      <c r="JE58" s="1">
        <v>6</v>
      </c>
      <c r="JF58" s="1">
        <v>47</v>
      </c>
      <c r="JG58" s="1">
        <v>6</v>
      </c>
      <c r="JH58" s="1">
        <v>34</v>
      </c>
      <c r="JI58" s="1">
        <v>0</v>
      </c>
      <c r="JJ58" s="1">
        <v>0</v>
      </c>
      <c r="JK58" s="1">
        <v>6</v>
      </c>
      <c r="JL58" s="1">
        <v>6</v>
      </c>
      <c r="JM58" s="1">
        <v>6</v>
      </c>
      <c r="JN58" s="1">
        <v>6</v>
      </c>
      <c r="JO58" s="1">
        <v>6</v>
      </c>
      <c r="JP58" s="1">
        <v>0</v>
      </c>
      <c r="JQ58" s="1">
        <v>0</v>
      </c>
      <c r="JR58" s="1">
        <v>0</v>
      </c>
      <c r="JS58" s="1">
        <v>6</v>
      </c>
      <c r="JT58" s="1">
        <v>6</v>
      </c>
      <c r="JU58" s="1">
        <v>6</v>
      </c>
      <c r="JV58" s="1">
        <v>6</v>
      </c>
      <c r="JW58" s="1">
        <v>6</v>
      </c>
      <c r="JX58" s="1">
        <v>0</v>
      </c>
      <c r="JY58" s="1">
        <v>6</v>
      </c>
      <c r="JZ58" s="1">
        <v>6</v>
      </c>
      <c r="KA58" s="1">
        <v>6</v>
      </c>
      <c r="KB58" s="1">
        <v>0</v>
      </c>
      <c r="KC58" s="1">
        <v>1</v>
      </c>
      <c r="KD58" s="1">
        <v>1</v>
      </c>
      <c r="KE58" s="1">
        <v>0</v>
      </c>
      <c r="KF58" s="1">
        <v>5</v>
      </c>
      <c r="KG58" s="1">
        <v>5</v>
      </c>
      <c r="KH58" s="1">
        <v>0</v>
      </c>
      <c r="KI58" s="1">
        <v>0</v>
      </c>
      <c r="KJ58" s="1">
        <v>0</v>
      </c>
      <c r="KK58" s="1">
        <v>0</v>
      </c>
      <c r="KL58" s="1">
        <v>9</v>
      </c>
      <c r="KM58" s="1">
        <v>9</v>
      </c>
      <c r="KN58" s="1">
        <v>2</v>
      </c>
      <c r="KO58" s="1">
        <v>10</v>
      </c>
      <c r="KP58" s="1">
        <v>10</v>
      </c>
      <c r="KQ58" s="1">
        <v>10</v>
      </c>
      <c r="KR58" s="1">
        <v>1</v>
      </c>
      <c r="KS58" s="1">
        <v>1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4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1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2</v>
      </c>
      <c r="MO58" s="1">
        <v>0</v>
      </c>
      <c r="MP58" s="1">
        <v>0</v>
      </c>
      <c r="MQ58" s="1">
        <v>0</v>
      </c>
      <c r="MR58" s="1">
        <v>3</v>
      </c>
      <c r="MS58" s="1">
        <v>0</v>
      </c>
      <c r="MT58" s="1">
        <v>1</v>
      </c>
      <c r="MU58" s="1">
        <v>0</v>
      </c>
      <c r="MV58" s="1">
        <v>0</v>
      </c>
      <c r="MW58" s="1">
        <v>5</v>
      </c>
      <c r="MX58" s="1">
        <v>5</v>
      </c>
      <c r="MY58" s="1">
        <v>4</v>
      </c>
      <c r="MZ58" s="1">
        <v>5</v>
      </c>
      <c r="NA58" s="1">
        <v>5</v>
      </c>
      <c r="NB58" s="1">
        <v>9</v>
      </c>
      <c r="NC58" s="1">
        <v>12</v>
      </c>
      <c r="ND58" s="1">
        <v>6</v>
      </c>
      <c r="NE58" s="1">
        <v>2</v>
      </c>
      <c r="NF58" s="1">
        <v>6</v>
      </c>
      <c r="NG58" s="1">
        <v>0</v>
      </c>
      <c r="NH58" s="1">
        <v>6</v>
      </c>
      <c r="NI58" s="1">
        <v>0</v>
      </c>
      <c r="NJ58" s="1">
        <v>0</v>
      </c>
      <c r="NK58" s="1">
        <v>1</v>
      </c>
      <c r="NL58" s="1">
        <v>1</v>
      </c>
      <c r="NM58" s="1">
        <v>1</v>
      </c>
      <c r="NN58" s="1">
        <v>1</v>
      </c>
      <c r="NO58" s="1">
        <v>1</v>
      </c>
      <c r="NP58" s="1">
        <v>0</v>
      </c>
      <c r="NQ58" s="1">
        <v>0</v>
      </c>
      <c r="NR58" s="1">
        <v>1</v>
      </c>
      <c r="NS58" s="1">
        <v>1</v>
      </c>
      <c r="NT58" s="1">
        <v>3</v>
      </c>
      <c r="NU58" s="1">
        <v>1</v>
      </c>
      <c r="NV58" s="1">
        <v>1</v>
      </c>
      <c r="NW58" s="1">
        <v>1</v>
      </c>
      <c r="NX58" s="1">
        <v>1</v>
      </c>
      <c r="NY58" s="1">
        <v>1</v>
      </c>
      <c r="NZ58" s="1">
        <v>1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1</v>
      </c>
    </row>
    <row r="59" spans="1:488">
      <c r="A59" s="1">
        <v>2005</v>
      </c>
      <c r="B59" s="1" t="s">
        <v>587</v>
      </c>
      <c r="C59" s="1">
        <v>1</v>
      </c>
      <c r="D59" s="1">
        <v>1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1</v>
      </c>
      <c r="AO59" s="1">
        <v>1</v>
      </c>
      <c r="AP59" s="1">
        <v>1</v>
      </c>
      <c r="AQ59" s="1">
        <v>2</v>
      </c>
      <c r="AR59" s="1">
        <v>2</v>
      </c>
      <c r="AS59" s="1">
        <v>0</v>
      </c>
      <c r="AT59" s="1">
        <v>1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4</v>
      </c>
      <c r="BA59" s="1">
        <v>4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7</v>
      </c>
      <c r="BI59" s="1">
        <v>4</v>
      </c>
      <c r="BJ59" s="1">
        <v>2</v>
      </c>
      <c r="BK59" s="1">
        <v>3</v>
      </c>
      <c r="BL59" s="1">
        <v>4</v>
      </c>
      <c r="BM59" s="1">
        <v>4</v>
      </c>
      <c r="BN59" s="1">
        <v>0</v>
      </c>
      <c r="BO59" s="1">
        <v>0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2</v>
      </c>
      <c r="BY59" s="1">
        <v>1</v>
      </c>
      <c r="BZ59" s="1">
        <v>1</v>
      </c>
      <c r="CA59" s="1">
        <v>0</v>
      </c>
      <c r="CB59" s="1">
        <v>1</v>
      </c>
      <c r="CC59" s="1">
        <v>1</v>
      </c>
      <c r="CD59" s="1">
        <v>0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1</v>
      </c>
      <c r="GO59" s="1">
        <v>1</v>
      </c>
      <c r="GP59" s="1">
        <v>1</v>
      </c>
      <c r="GQ59" s="1">
        <v>2</v>
      </c>
      <c r="GR59" s="1">
        <v>2</v>
      </c>
      <c r="GS59" s="1">
        <v>2</v>
      </c>
      <c r="GT59" s="1">
        <v>2</v>
      </c>
      <c r="GU59" s="1">
        <v>2</v>
      </c>
      <c r="GV59" s="1">
        <v>2</v>
      </c>
      <c r="GW59" s="1">
        <v>2</v>
      </c>
      <c r="GX59" s="1">
        <v>2</v>
      </c>
      <c r="GY59" s="1">
        <v>4</v>
      </c>
      <c r="GZ59" s="1">
        <v>2</v>
      </c>
      <c r="HA59" s="1">
        <v>2</v>
      </c>
      <c r="HB59" s="1">
        <v>0</v>
      </c>
      <c r="HC59" s="1">
        <v>2</v>
      </c>
      <c r="HD59" s="1">
        <v>2</v>
      </c>
      <c r="HE59" s="1">
        <v>0</v>
      </c>
      <c r="HF59" s="1">
        <v>6</v>
      </c>
      <c r="HG59" s="1">
        <v>6</v>
      </c>
      <c r="HH59" s="1">
        <v>0</v>
      </c>
      <c r="HI59" s="1">
        <v>92</v>
      </c>
      <c r="HJ59" s="1">
        <v>0</v>
      </c>
      <c r="HK59" s="1">
        <v>92</v>
      </c>
      <c r="HL59" s="1">
        <v>92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10</v>
      </c>
      <c r="HU59" s="1">
        <v>0</v>
      </c>
      <c r="HV59" s="1">
        <v>10</v>
      </c>
      <c r="HW59" s="1">
        <v>10</v>
      </c>
      <c r="HX59" s="1">
        <v>10</v>
      </c>
      <c r="HY59" s="1">
        <v>18</v>
      </c>
      <c r="HZ59" s="1">
        <v>18</v>
      </c>
      <c r="IA59" s="1">
        <v>18</v>
      </c>
      <c r="IB59" s="1">
        <v>18</v>
      </c>
      <c r="IC59" s="1">
        <v>18</v>
      </c>
      <c r="ID59" s="1">
        <v>18</v>
      </c>
      <c r="IE59" s="1">
        <v>0</v>
      </c>
      <c r="IF59" s="1">
        <v>18</v>
      </c>
      <c r="IG59" s="1">
        <v>18</v>
      </c>
      <c r="IH59" s="1">
        <v>804</v>
      </c>
      <c r="II59" s="1">
        <v>809</v>
      </c>
      <c r="IJ59" s="1">
        <v>0</v>
      </c>
      <c r="IK59" s="1">
        <v>9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37</v>
      </c>
      <c r="IR59" s="1">
        <v>37</v>
      </c>
      <c r="IS59" s="1">
        <v>37</v>
      </c>
      <c r="IT59" s="1">
        <v>37</v>
      </c>
      <c r="IU59" s="1">
        <v>37</v>
      </c>
      <c r="IV59" s="1">
        <v>37</v>
      </c>
      <c r="IW59" s="1">
        <v>0</v>
      </c>
      <c r="IX59" s="1">
        <v>37</v>
      </c>
      <c r="IY59" s="1">
        <v>0</v>
      </c>
      <c r="IZ59" s="1">
        <v>0</v>
      </c>
      <c r="JA59" s="1">
        <v>92</v>
      </c>
      <c r="JB59" s="1">
        <v>92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6</v>
      </c>
      <c r="JO59" s="1">
        <v>5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1</v>
      </c>
      <c r="KC59" s="1">
        <v>1</v>
      </c>
      <c r="KD59" s="1">
        <v>1</v>
      </c>
      <c r="KE59" s="1">
        <v>0</v>
      </c>
      <c r="KF59" s="1">
        <v>2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12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2</v>
      </c>
      <c r="LR59" s="1">
        <v>0</v>
      </c>
      <c r="LS59" s="1">
        <v>2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1</v>
      </c>
      <c r="MQ59" s="1">
        <v>0</v>
      </c>
      <c r="MR59" s="1">
        <v>0</v>
      </c>
      <c r="MS59" s="1">
        <v>0</v>
      </c>
      <c r="MT59" s="1">
        <v>0</v>
      </c>
      <c r="MU59" s="1">
        <v>1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1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1</v>
      </c>
      <c r="NO59" s="1">
        <v>1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1</v>
      </c>
    </row>
    <row r="60" spans="1:488">
      <c r="A60" s="1">
        <v>2005</v>
      </c>
      <c r="B60" s="1" t="s">
        <v>588</v>
      </c>
      <c r="C60" s="1">
        <v>1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2</v>
      </c>
      <c r="BI60" s="1">
        <v>1</v>
      </c>
      <c r="BJ60" s="1">
        <v>0</v>
      </c>
      <c r="BK60" s="1">
        <v>1</v>
      </c>
      <c r="BL60" s="1">
        <v>1</v>
      </c>
      <c r="BM60" s="1">
        <v>1</v>
      </c>
      <c r="BN60" s="1">
        <v>0</v>
      </c>
      <c r="BO60" s="1">
        <v>0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2</v>
      </c>
      <c r="BY60" s="1">
        <v>1</v>
      </c>
      <c r="BZ60" s="1">
        <v>0</v>
      </c>
      <c r="CA60" s="1">
        <v>0</v>
      </c>
      <c r="CB60" s="1">
        <v>1</v>
      </c>
      <c r="CC60" s="1">
        <v>1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1</v>
      </c>
      <c r="GP60" s="1">
        <v>1</v>
      </c>
      <c r="GQ60" s="1">
        <v>2</v>
      </c>
      <c r="GR60" s="1">
        <v>2</v>
      </c>
      <c r="GS60" s="1">
        <v>2</v>
      </c>
      <c r="GT60" s="1">
        <v>2</v>
      </c>
      <c r="GU60" s="1">
        <v>2</v>
      </c>
      <c r="GV60" s="1">
        <v>2</v>
      </c>
      <c r="GW60" s="1">
        <v>2</v>
      </c>
      <c r="GX60" s="1">
        <v>2</v>
      </c>
      <c r="GY60" s="1">
        <v>4</v>
      </c>
      <c r="GZ60" s="1">
        <v>2</v>
      </c>
      <c r="HA60" s="1">
        <v>0</v>
      </c>
      <c r="HB60" s="1">
        <v>0</v>
      </c>
      <c r="HC60" s="1">
        <v>2</v>
      </c>
      <c r="HD60" s="1">
        <v>2</v>
      </c>
      <c r="HE60" s="1">
        <v>0</v>
      </c>
      <c r="HF60" s="1">
        <v>4</v>
      </c>
      <c r="HG60" s="1">
        <v>4</v>
      </c>
      <c r="HH60" s="1">
        <v>0</v>
      </c>
      <c r="HI60" s="1">
        <v>37</v>
      </c>
      <c r="HJ60" s="1">
        <v>0</v>
      </c>
      <c r="HK60" s="1">
        <v>37</v>
      </c>
      <c r="HL60" s="1">
        <v>37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6</v>
      </c>
      <c r="HZ60" s="1">
        <v>6</v>
      </c>
      <c r="IA60" s="1">
        <v>6</v>
      </c>
      <c r="IB60" s="1">
        <v>6</v>
      </c>
      <c r="IC60" s="1">
        <v>6</v>
      </c>
      <c r="ID60" s="1">
        <v>6</v>
      </c>
      <c r="IE60" s="1">
        <v>0</v>
      </c>
      <c r="IF60" s="1">
        <v>6</v>
      </c>
      <c r="IG60" s="1">
        <v>12</v>
      </c>
      <c r="IH60" s="1">
        <v>144</v>
      </c>
      <c r="II60" s="1">
        <v>147</v>
      </c>
      <c r="IJ60" s="1">
        <v>0</v>
      </c>
      <c r="IK60" s="1">
        <v>4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15</v>
      </c>
      <c r="IR60" s="1">
        <v>15</v>
      </c>
      <c r="IS60" s="1">
        <v>15</v>
      </c>
      <c r="IT60" s="1">
        <v>15</v>
      </c>
      <c r="IU60" s="1">
        <v>15</v>
      </c>
      <c r="IV60" s="1">
        <v>15</v>
      </c>
      <c r="IW60" s="1">
        <v>0</v>
      </c>
      <c r="IX60" s="1">
        <v>15</v>
      </c>
      <c r="IY60" s="1">
        <v>0</v>
      </c>
      <c r="IZ60" s="1">
        <v>0</v>
      </c>
      <c r="JA60" s="1">
        <v>37</v>
      </c>
      <c r="JB60" s="1">
        <v>37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4</v>
      </c>
      <c r="JO60" s="1">
        <v>4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1</v>
      </c>
      <c r="KC60" s="1">
        <v>1</v>
      </c>
      <c r="KD60" s="1">
        <v>1</v>
      </c>
      <c r="KE60" s="1">
        <v>0</v>
      </c>
      <c r="KF60" s="1">
        <v>0</v>
      </c>
      <c r="KG60" s="1">
        <v>0</v>
      </c>
      <c r="KH60" s="1">
        <v>1</v>
      </c>
      <c r="KI60" s="1">
        <v>0</v>
      </c>
      <c r="KJ60" s="1">
        <v>0</v>
      </c>
      <c r="KK60" s="1">
        <v>0</v>
      </c>
      <c r="KL60" s="1">
        <v>13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2</v>
      </c>
      <c r="LS60" s="1">
        <v>2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1</v>
      </c>
      <c r="MQ60" s="1">
        <v>0</v>
      </c>
      <c r="MR60" s="1">
        <v>0</v>
      </c>
      <c r="MS60" s="1">
        <v>0</v>
      </c>
      <c r="MT60" s="1">
        <v>0</v>
      </c>
      <c r="MU60" s="1">
        <v>2</v>
      </c>
      <c r="MV60" s="1">
        <v>1</v>
      </c>
      <c r="MW60" s="1">
        <v>1</v>
      </c>
      <c r="MX60" s="1">
        <v>1</v>
      </c>
      <c r="MY60" s="1">
        <v>1</v>
      </c>
      <c r="MZ60" s="1">
        <v>1</v>
      </c>
      <c r="NA60" s="1">
        <v>1</v>
      </c>
      <c r="NB60" s="1">
        <v>1</v>
      </c>
      <c r="NC60" s="1">
        <v>2</v>
      </c>
      <c r="ND60" s="1">
        <v>1</v>
      </c>
      <c r="NE60" s="1">
        <v>0</v>
      </c>
      <c r="NF60" s="1">
        <v>1</v>
      </c>
      <c r="NG60" s="1">
        <v>1</v>
      </c>
      <c r="NH60" s="1">
        <v>2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1</v>
      </c>
      <c r="NO60" s="1">
        <v>1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1</v>
      </c>
    </row>
    <row r="61" spans="1:488">
      <c r="A61" s="1">
        <v>2005</v>
      </c>
      <c r="B61" s="1" t="s">
        <v>589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2</v>
      </c>
      <c r="BH61" s="1">
        <v>2</v>
      </c>
      <c r="BI61" s="1">
        <v>1</v>
      </c>
      <c r="BJ61" s="1">
        <v>0</v>
      </c>
      <c r="BK61" s="1">
        <v>1</v>
      </c>
      <c r="BL61" s="1">
        <v>1</v>
      </c>
      <c r="BM61" s="1">
        <v>1</v>
      </c>
      <c r="BN61" s="1">
        <v>0</v>
      </c>
      <c r="BO61" s="1">
        <v>0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0</v>
      </c>
      <c r="BV61" s="1">
        <v>0</v>
      </c>
      <c r="BW61" s="1">
        <v>1</v>
      </c>
      <c r="BX61" s="1">
        <v>2</v>
      </c>
      <c r="BY61" s="1">
        <v>1</v>
      </c>
      <c r="BZ61" s="1">
        <v>1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1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1</v>
      </c>
      <c r="GO61" s="1">
        <v>1</v>
      </c>
      <c r="GP61" s="1">
        <v>1</v>
      </c>
      <c r="GQ61" s="1">
        <v>2</v>
      </c>
      <c r="GR61" s="1">
        <v>2</v>
      </c>
      <c r="GS61" s="1">
        <v>2</v>
      </c>
      <c r="GT61" s="1">
        <v>2</v>
      </c>
      <c r="GU61" s="1">
        <v>2</v>
      </c>
      <c r="GV61" s="1">
        <v>0</v>
      </c>
      <c r="GW61" s="1">
        <v>0</v>
      </c>
      <c r="GX61" s="1">
        <v>2</v>
      </c>
      <c r="GY61" s="1">
        <v>4</v>
      </c>
      <c r="GZ61" s="1">
        <v>2</v>
      </c>
      <c r="HA61" s="1">
        <v>2</v>
      </c>
      <c r="HB61" s="1">
        <v>0</v>
      </c>
      <c r="HC61" s="1">
        <v>0</v>
      </c>
      <c r="HD61" s="1">
        <v>2</v>
      </c>
      <c r="HE61" s="1">
        <v>0</v>
      </c>
      <c r="HF61" s="1">
        <v>1</v>
      </c>
      <c r="HG61" s="1">
        <v>1</v>
      </c>
      <c r="HH61" s="1">
        <v>0</v>
      </c>
      <c r="HI61" s="1">
        <v>18</v>
      </c>
      <c r="HJ61" s="1">
        <v>0</v>
      </c>
      <c r="HK61" s="1">
        <v>18</v>
      </c>
      <c r="HL61" s="1">
        <v>18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0</v>
      </c>
      <c r="IF61" s="1">
        <v>1</v>
      </c>
      <c r="IG61" s="1">
        <v>7</v>
      </c>
      <c r="IH61" s="1">
        <v>159</v>
      </c>
      <c r="II61" s="1">
        <v>159</v>
      </c>
      <c r="IJ61" s="1">
        <v>0</v>
      </c>
      <c r="IK61" s="1">
        <v>1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9</v>
      </c>
      <c r="IR61" s="1">
        <v>9</v>
      </c>
      <c r="IS61" s="1">
        <v>9</v>
      </c>
      <c r="IT61" s="1">
        <v>9</v>
      </c>
      <c r="IU61" s="1">
        <v>9</v>
      </c>
      <c r="IV61" s="1">
        <v>9</v>
      </c>
      <c r="IW61" s="1">
        <v>0</v>
      </c>
      <c r="IX61" s="1">
        <v>9</v>
      </c>
      <c r="IY61" s="1">
        <v>0</v>
      </c>
      <c r="IZ61" s="1">
        <v>0</v>
      </c>
      <c r="JA61" s="1">
        <v>18</v>
      </c>
      <c r="JB61" s="1">
        <v>18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1</v>
      </c>
      <c r="JO61" s="1">
        <v>1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1</v>
      </c>
      <c r="KC61" s="1">
        <v>1</v>
      </c>
      <c r="KD61" s="1">
        <v>1</v>
      </c>
      <c r="KE61" s="1">
        <v>0</v>
      </c>
      <c r="KF61" s="1">
        <v>0</v>
      </c>
      <c r="KG61" s="1">
        <v>0</v>
      </c>
      <c r="KH61" s="1">
        <v>1</v>
      </c>
      <c r="KI61" s="1">
        <v>0</v>
      </c>
      <c r="KJ61" s="1">
        <v>0</v>
      </c>
      <c r="KK61" s="1">
        <v>0</v>
      </c>
      <c r="KL61" s="1">
        <v>6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1</v>
      </c>
      <c r="MQ61" s="1">
        <v>0</v>
      </c>
      <c r="MR61" s="1">
        <v>0</v>
      </c>
      <c r="MS61" s="1">
        <v>0</v>
      </c>
      <c r="MT61" s="1">
        <v>0</v>
      </c>
      <c r="MU61" s="1">
        <v>2</v>
      </c>
      <c r="MV61" s="1">
        <v>1</v>
      </c>
      <c r="MW61" s="1">
        <v>1</v>
      </c>
      <c r="MX61" s="1">
        <v>1</v>
      </c>
      <c r="MY61" s="1">
        <v>1</v>
      </c>
      <c r="MZ61" s="1">
        <v>1</v>
      </c>
      <c r="NA61" s="1">
        <v>1</v>
      </c>
      <c r="NB61" s="1">
        <v>1</v>
      </c>
      <c r="NC61" s="1">
        <v>2</v>
      </c>
      <c r="ND61" s="1">
        <v>1</v>
      </c>
      <c r="NE61" s="1">
        <v>0</v>
      </c>
      <c r="NF61" s="1">
        <v>1</v>
      </c>
      <c r="NG61" s="1">
        <v>1</v>
      </c>
      <c r="NH61" s="1">
        <v>2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1</v>
      </c>
      <c r="NO61" s="1">
        <v>1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1</v>
      </c>
    </row>
    <row r="62" spans="1:488">
      <c r="A62" s="1">
        <v>2005</v>
      </c>
      <c r="B62" s="1" t="s">
        <v>590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2</v>
      </c>
      <c r="M62" s="1">
        <v>1</v>
      </c>
      <c r="N62" s="1">
        <v>0</v>
      </c>
      <c r="O62" s="1">
        <v>0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0</v>
      </c>
      <c r="BF62" s="1">
        <v>0</v>
      </c>
      <c r="BG62" s="1">
        <v>2</v>
      </c>
      <c r="BH62" s="1">
        <v>4</v>
      </c>
      <c r="BI62" s="1">
        <v>2</v>
      </c>
      <c r="BJ62" s="1">
        <v>2</v>
      </c>
      <c r="BK62" s="1">
        <v>0</v>
      </c>
      <c r="BL62" s="1">
        <v>2</v>
      </c>
      <c r="BM62" s="1">
        <v>2</v>
      </c>
      <c r="BN62" s="1">
        <v>0</v>
      </c>
      <c r="BO62" s="1">
        <v>0</v>
      </c>
      <c r="BP62" s="1">
        <v>2</v>
      </c>
      <c r="BQ62" s="1">
        <v>2</v>
      </c>
      <c r="BR62" s="1">
        <v>2</v>
      </c>
      <c r="BS62" s="1">
        <v>2</v>
      </c>
      <c r="BT62" s="1">
        <v>1</v>
      </c>
      <c r="BU62" s="1">
        <v>4</v>
      </c>
      <c r="BV62" s="1">
        <v>2</v>
      </c>
      <c r="BW62" s="1">
        <v>3</v>
      </c>
      <c r="BX62" s="1">
        <v>2</v>
      </c>
      <c r="BY62" s="1">
        <v>1</v>
      </c>
      <c r="BZ62" s="1">
        <v>1</v>
      </c>
      <c r="CA62" s="1">
        <v>0</v>
      </c>
      <c r="CB62" s="1">
        <v>2</v>
      </c>
      <c r="CC62" s="1">
        <v>2</v>
      </c>
      <c r="CD62" s="1">
        <v>1</v>
      </c>
      <c r="CE62" s="1">
        <v>0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1</v>
      </c>
      <c r="CR62" s="1">
        <v>41</v>
      </c>
      <c r="CS62" s="1">
        <v>41</v>
      </c>
      <c r="CT62" s="1">
        <v>41</v>
      </c>
      <c r="CU62" s="1">
        <v>41</v>
      </c>
      <c r="CV62" s="1">
        <v>41</v>
      </c>
      <c r="CW62" s="1">
        <v>41</v>
      </c>
      <c r="CX62" s="1">
        <v>41</v>
      </c>
      <c r="CY62" s="1">
        <v>41</v>
      </c>
      <c r="CZ62" s="1">
        <v>35</v>
      </c>
      <c r="DA62" s="1">
        <v>35</v>
      </c>
      <c r="DB62" s="1">
        <v>35</v>
      </c>
      <c r="DC62" s="1">
        <v>35</v>
      </c>
      <c r="DD62" s="1">
        <v>35</v>
      </c>
      <c r="DE62" s="1">
        <v>35</v>
      </c>
      <c r="DF62" s="1">
        <v>35</v>
      </c>
      <c r="DG62" s="1">
        <v>35</v>
      </c>
      <c r="DH62" s="1">
        <v>35</v>
      </c>
      <c r="DI62" s="1">
        <v>35</v>
      </c>
      <c r="DJ62" s="1">
        <v>35</v>
      </c>
      <c r="DK62" s="1">
        <v>35</v>
      </c>
      <c r="DL62" s="1">
        <v>35</v>
      </c>
      <c r="DM62" s="1">
        <v>35</v>
      </c>
      <c r="DN62" s="1">
        <v>35</v>
      </c>
      <c r="DO62" s="1">
        <v>35</v>
      </c>
      <c r="DP62" s="1">
        <v>35</v>
      </c>
      <c r="DQ62" s="1">
        <v>35</v>
      </c>
      <c r="DR62" s="1">
        <v>35</v>
      </c>
      <c r="DS62" s="1">
        <v>35</v>
      </c>
      <c r="DT62" s="1">
        <v>35</v>
      </c>
      <c r="DU62" s="1">
        <v>35</v>
      </c>
      <c r="DV62" s="1">
        <v>35</v>
      </c>
      <c r="DW62" s="1">
        <v>35</v>
      </c>
      <c r="DX62" s="1">
        <v>35</v>
      </c>
      <c r="DY62" s="1">
        <v>35</v>
      </c>
      <c r="DZ62" s="1">
        <v>35</v>
      </c>
      <c r="EA62" s="1">
        <v>35</v>
      </c>
      <c r="EB62" s="1">
        <v>35</v>
      </c>
      <c r="EC62" s="1">
        <v>35</v>
      </c>
      <c r="ED62" s="1">
        <v>35</v>
      </c>
      <c r="EE62" s="1">
        <v>35</v>
      </c>
      <c r="EF62" s="1">
        <v>35</v>
      </c>
      <c r="EG62" s="1">
        <v>35</v>
      </c>
      <c r="EH62" s="1">
        <v>35</v>
      </c>
      <c r="EI62" s="1">
        <v>35</v>
      </c>
      <c r="EJ62" s="1">
        <v>35</v>
      </c>
      <c r="EK62" s="1">
        <v>35</v>
      </c>
      <c r="EL62" s="1">
        <v>35</v>
      </c>
      <c r="EM62" s="1">
        <v>35</v>
      </c>
      <c r="EN62" s="1">
        <v>35</v>
      </c>
      <c r="EO62" s="1">
        <v>35</v>
      </c>
      <c r="EP62" s="1">
        <v>35</v>
      </c>
      <c r="EQ62" s="1">
        <v>35</v>
      </c>
      <c r="ER62" s="1">
        <v>34</v>
      </c>
      <c r="ES62" s="1">
        <v>34</v>
      </c>
      <c r="ET62" s="1">
        <v>34</v>
      </c>
      <c r="EU62" s="1">
        <v>34</v>
      </c>
      <c r="EV62" s="1">
        <v>34</v>
      </c>
      <c r="EW62" s="1">
        <v>34</v>
      </c>
      <c r="EX62" s="1">
        <v>34</v>
      </c>
      <c r="EY62" s="1">
        <v>34</v>
      </c>
      <c r="EZ62" s="1">
        <v>34</v>
      </c>
      <c r="FA62" s="1">
        <v>34</v>
      </c>
      <c r="FB62" s="1">
        <v>34</v>
      </c>
      <c r="FC62" s="1">
        <v>34</v>
      </c>
      <c r="FD62" s="1">
        <v>34</v>
      </c>
      <c r="FE62" s="1">
        <v>34</v>
      </c>
      <c r="FF62" s="1">
        <v>34</v>
      </c>
      <c r="FG62" s="1">
        <v>34</v>
      </c>
      <c r="FH62" s="1">
        <v>34</v>
      </c>
      <c r="FI62" s="1">
        <v>34</v>
      </c>
      <c r="FJ62" s="1">
        <v>34</v>
      </c>
      <c r="FK62" s="1">
        <v>34</v>
      </c>
      <c r="FL62" s="1">
        <v>34</v>
      </c>
      <c r="FM62" s="1">
        <v>34</v>
      </c>
      <c r="FN62" s="1">
        <v>34</v>
      </c>
      <c r="FO62" s="1">
        <v>34</v>
      </c>
      <c r="FP62" s="1">
        <v>34</v>
      </c>
      <c r="FQ62" s="1">
        <v>34</v>
      </c>
      <c r="FR62" s="1">
        <v>34</v>
      </c>
      <c r="FS62" s="1">
        <v>34</v>
      </c>
      <c r="FT62" s="1">
        <v>34</v>
      </c>
      <c r="FU62" s="1">
        <v>34</v>
      </c>
      <c r="FV62" s="1">
        <v>34</v>
      </c>
      <c r="FW62" s="1">
        <v>34</v>
      </c>
      <c r="FX62" s="1">
        <v>34</v>
      </c>
      <c r="FY62" s="1">
        <v>34</v>
      </c>
      <c r="FZ62" s="1">
        <v>34</v>
      </c>
      <c r="GA62" s="1">
        <v>34</v>
      </c>
      <c r="GB62" s="1">
        <v>34</v>
      </c>
      <c r="GC62" s="1">
        <v>34</v>
      </c>
      <c r="GD62" s="1">
        <v>34</v>
      </c>
      <c r="GE62" s="1">
        <v>34</v>
      </c>
      <c r="GF62" s="1">
        <v>31</v>
      </c>
      <c r="GG62" s="1">
        <v>31</v>
      </c>
      <c r="GH62" s="1">
        <v>31</v>
      </c>
      <c r="GI62" s="1">
        <v>31</v>
      </c>
      <c r="GJ62" s="1">
        <v>31</v>
      </c>
      <c r="GK62" s="1">
        <v>31</v>
      </c>
      <c r="GL62" s="1">
        <v>30</v>
      </c>
      <c r="GM62" s="1">
        <v>30</v>
      </c>
      <c r="GN62" s="1">
        <v>1</v>
      </c>
      <c r="GO62" s="1">
        <v>1</v>
      </c>
      <c r="GP62" s="1">
        <v>1</v>
      </c>
      <c r="GQ62" s="1">
        <v>2</v>
      </c>
      <c r="GR62" s="1">
        <v>2</v>
      </c>
      <c r="GS62" s="1">
        <v>2</v>
      </c>
      <c r="GT62" s="1">
        <v>2</v>
      </c>
      <c r="GU62" s="1">
        <v>1</v>
      </c>
      <c r="GV62" s="1">
        <v>3</v>
      </c>
      <c r="GW62" s="1">
        <v>1</v>
      </c>
      <c r="GX62" s="1">
        <v>2</v>
      </c>
      <c r="GY62" s="1">
        <v>2</v>
      </c>
      <c r="GZ62" s="1">
        <v>1</v>
      </c>
      <c r="HA62" s="1">
        <v>2</v>
      </c>
      <c r="HB62" s="1">
        <v>1</v>
      </c>
      <c r="HC62" s="1">
        <v>1</v>
      </c>
      <c r="HD62" s="1">
        <v>2</v>
      </c>
      <c r="HE62" s="1">
        <v>0</v>
      </c>
      <c r="HF62" s="1">
        <v>1</v>
      </c>
      <c r="HG62" s="1">
        <v>1</v>
      </c>
      <c r="HH62" s="1">
        <v>0</v>
      </c>
      <c r="HI62" s="1">
        <v>18</v>
      </c>
      <c r="HJ62" s="1">
        <v>0</v>
      </c>
      <c r="HK62" s="1">
        <v>18</v>
      </c>
      <c r="HL62" s="1">
        <v>18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0</v>
      </c>
      <c r="IF62" s="1">
        <v>1</v>
      </c>
      <c r="IG62" s="1">
        <v>7</v>
      </c>
      <c r="IH62" s="1">
        <v>159</v>
      </c>
      <c r="II62" s="1">
        <v>159</v>
      </c>
      <c r="IJ62" s="1">
        <v>0</v>
      </c>
      <c r="IK62" s="1">
        <v>1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9</v>
      </c>
      <c r="IR62" s="1">
        <v>9</v>
      </c>
      <c r="IS62" s="1">
        <v>9</v>
      </c>
      <c r="IT62" s="1">
        <v>9</v>
      </c>
      <c r="IU62" s="1">
        <v>9</v>
      </c>
      <c r="IV62" s="1">
        <v>9</v>
      </c>
      <c r="IW62" s="1">
        <v>0</v>
      </c>
      <c r="IX62" s="1">
        <v>9</v>
      </c>
      <c r="IY62" s="1">
        <v>0</v>
      </c>
      <c r="IZ62" s="1">
        <v>0</v>
      </c>
      <c r="JA62" s="1">
        <v>18</v>
      </c>
      <c r="JB62" s="1">
        <v>18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1</v>
      </c>
      <c r="JO62" s="1">
        <v>1</v>
      </c>
      <c r="JP62" s="1">
        <v>1</v>
      </c>
      <c r="JQ62" s="1">
        <v>0</v>
      </c>
      <c r="JR62" s="1">
        <v>0</v>
      </c>
      <c r="JS62" s="1">
        <v>1</v>
      </c>
      <c r="JT62" s="1">
        <v>1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1</v>
      </c>
      <c r="KE62" s="1">
        <v>0</v>
      </c>
      <c r="KF62" s="1">
        <v>1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4</v>
      </c>
      <c r="KM62" s="1">
        <v>4</v>
      </c>
      <c r="KN62" s="1">
        <v>1</v>
      </c>
      <c r="KO62" s="1">
        <v>3</v>
      </c>
      <c r="KP62" s="1">
        <v>3</v>
      </c>
      <c r="KQ62" s="1">
        <v>3</v>
      </c>
      <c r="KR62" s="1">
        <v>0</v>
      </c>
      <c r="KS62" s="1">
        <v>1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1</v>
      </c>
      <c r="MQ62" s="1">
        <v>0</v>
      </c>
      <c r="MR62" s="1">
        <v>1</v>
      </c>
      <c r="MS62" s="1">
        <v>0</v>
      </c>
      <c r="MT62" s="1">
        <v>1</v>
      </c>
      <c r="MU62" s="1">
        <v>8</v>
      </c>
      <c r="MV62" s="1">
        <v>8</v>
      </c>
      <c r="MW62" s="1">
        <v>8</v>
      </c>
      <c r="MX62" s="1">
        <v>8</v>
      </c>
      <c r="MY62" s="1">
        <v>7</v>
      </c>
      <c r="MZ62" s="1">
        <v>8</v>
      </c>
      <c r="NA62" s="1">
        <v>8</v>
      </c>
      <c r="NB62" s="1">
        <v>12</v>
      </c>
      <c r="NC62" s="1">
        <v>14</v>
      </c>
      <c r="ND62" s="1">
        <v>8</v>
      </c>
      <c r="NE62" s="1">
        <v>2</v>
      </c>
      <c r="NF62" s="1">
        <v>10</v>
      </c>
      <c r="NG62" s="1">
        <v>10</v>
      </c>
      <c r="NH62" s="1">
        <v>8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1</v>
      </c>
      <c r="NP62" s="1">
        <v>1</v>
      </c>
      <c r="NQ62" s="1">
        <v>1</v>
      </c>
      <c r="NR62" s="1">
        <v>1</v>
      </c>
      <c r="NS62" s="1">
        <v>1</v>
      </c>
      <c r="NT62" s="1">
        <v>3</v>
      </c>
      <c r="NU62" s="1">
        <v>1</v>
      </c>
      <c r="NV62" s="1">
        <v>1</v>
      </c>
      <c r="NW62" s="1">
        <v>1</v>
      </c>
      <c r="NX62" s="1">
        <v>1</v>
      </c>
      <c r="NY62" s="1">
        <v>1</v>
      </c>
      <c r="NZ62" s="1">
        <v>1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1</v>
      </c>
    </row>
    <row r="63" spans="1:488">
      <c r="A63" s="1">
        <v>2005</v>
      </c>
      <c r="B63" s="1" t="s">
        <v>591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2</v>
      </c>
      <c r="L63" s="1">
        <v>2</v>
      </c>
      <c r="M63" s="1">
        <v>1</v>
      </c>
      <c r="N63" s="1">
        <v>0</v>
      </c>
      <c r="O63" s="1">
        <v>0</v>
      </c>
      <c r="P63" s="1">
        <v>3</v>
      </c>
      <c r="Q63" s="1">
        <v>3</v>
      </c>
      <c r="R63" s="1">
        <v>3</v>
      </c>
      <c r="S63" s="1">
        <v>3</v>
      </c>
      <c r="T63" s="1">
        <v>3</v>
      </c>
      <c r="U63" s="1">
        <v>3</v>
      </c>
      <c r="V63" s="1">
        <v>3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0</v>
      </c>
      <c r="BF63" s="1">
        <v>0</v>
      </c>
      <c r="BG63" s="1">
        <v>3</v>
      </c>
      <c r="BH63" s="1">
        <v>6</v>
      </c>
      <c r="BI63" s="1">
        <v>3</v>
      </c>
      <c r="BJ63" s="1">
        <v>2</v>
      </c>
      <c r="BK63" s="1">
        <v>1</v>
      </c>
      <c r="BL63" s="1">
        <v>3</v>
      </c>
      <c r="BM63" s="1">
        <v>3</v>
      </c>
      <c r="BN63" s="1">
        <v>0</v>
      </c>
      <c r="BO63" s="1">
        <v>0</v>
      </c>
      <c r="BP63" s="1">
        <v>2</v>
      </c>
      <c r="BQ63" s="1">
        <v>2</v>
      </c>
      <c r="BR63" s="1">
        <v>2</v>
      </c>
      <c r="BS63" s="1">
        <v>2</v>
      </c>
      <c r="BT63" s="1">
        <v>1</v>
      </c>
      <c r="BU63" s="1">
        <v>4</v>
      </c>
      <c r="BV63" s="1">
        <v>2</v>
      </c>
      <c r="BW63" s="1">
        <v>3</v>
      </c>
      <c r="BX63" s="1">
        <v>2</v>
      </c>
      <c r="BY63" s="1">
        <v>1</v>
      </c>
      <c r="BZ63" s="1">
        <v>1</v>
      </c>
      <c r="CA63" s="1">
        <v>0</v>
      </c>
      <c r="CB63" s="1">
        <v>2</v>
      </c>
      <c r="CC63" s="1">
        <v>2</v>
      </c>
      <c r="CD63" s="1">
        <v>1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18</v>
      </c>
      <c r="CS63" s="1">
        <v>18</v>
      </c>
      <c r="CT63" s="1">
        <v>18</v>
      </c>
      <c r="CU63" s="1">
        <v>18</v>
      </c>
      <c r="CV63" s="1">
        <v>18</v>
      </c>
      <c r="CW63" s="1">
        <v>18</v>
      </c>
      <c r="CX63" s="1">
        <v>16</v>
      </c>
      <c r="CY63" s="1">
        <v>16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1</v>
      </c>
      <c r="GO63" s="1">
        <v>1</v>
      </c>
      <c r="GP63" s="1">
        <v>1</v>
      </c>
      <c r="GQ63" s="1">
        <v>3</v>
      </c>
      <c r="GR63" s="1">
        <v>3</v>
      </c>
      <c r="GS63" s="1">
        <v>3</v>
      </c>
      <c r="GT63" s="1">
        <v>3</v>
      </c>
      <c r="GU63" s="1">
        <v>2</v>
      </c>
      <c r="GV63" s="1">
        <v>4</v>
      </c>
      <c r="GW63" s="1">
        <v>1</v>
      </c>
      <c r="GX63" s="1">
        <v>3</v>
      </c>
      <c r="GY63" s="1">
        <v>4</v>
      </c>
      <c r="GZ63" s="1">
        <v>2</v>
      </c>
      <c r="HA63" s="1">
        <v>2</v>
      </c>
      <c r="HB63" s="1">
        <v>1</v>
      </c>
      <c r="HC63" s="1">
        <v>1</v>
      </c>
      <c r="HD63" s="1">
        <v>3</v>
      </c>
      <c r="HE63" s="1">
        <v>0</v>
      </c>
      <c r="HF63" s="1">
        <v>4</v>
      </c>
      <c r="HG63" s="1">
        <v>4</v>
      </c>
      <c r="HH63" s="1">
        <v>0</v>
      </c>
      <c r="HI63" s="1">
        <v>78</v>
      </c>
      <c r="HJ63" s="1">
        <v>0</v>
      </c>
      <c r="HK63" s="1">
        <v>78</v>
      </c>
      <c r="HL63" s="1">
        <v>78</v>
      </c>
      <c r="HM63" s="1">
        <v>0</v>
      </c>
      <c r="HN63" s="1">
        <v>10</v>
      </c>
      <c r="HO63" s="1">
        <v>0</v>
      </c>
      <c r="HP63" s="1">
        <v>10</v>
      </c>
      <c r="HQ63" s="1">
        <v>10</v>
      </c>
      <c r="HR63" s="1">
        <v>10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9</v>
      </c>
      <c r="HZ63" s="1">
        <v>9</v>
      </c>
      <c r="IA63" s="1">
        <v>9</v>
      </c>
      <c r="IB63" s="1">
        <v>9</v>
      </c>
      <c r="IC63" s="1">
        <v>9</v>
      </c>
      <c r="ID63" s="1">
        <v>9</v>
      </c>
      <c r="IE63" s="1">
        <v>0</v>
      </c>
      <c r="IF63" s="1">
        <v>9</v>
      </c>
      <c r="IG63" s="1">
        <v>14</v>
      </c>
      <c r="IH63" s="1">
        <v>106</v>
      </c>
      <c r="II63" s="1">
        <v>106</v>
      </c>
      <c r="IJ63" s="1">
        <v>0</v>
      </c>
      <c r="IK63" s="1">
        <v>8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37</v>
      </c>
      <c r="IR63" s="1">
        <v>37</v>
      </c>
      <c r="IS63" s="1">
        <v>37</v>
      </c>
      <c r="IT63" s="1">
        <v>37</v>
      </c>
      <c r="IU63" s="1">
        <v>37</v>
      </c>
      <c r="IV63" s="1">
        <v>37</v>
      </c>
      <c r="IW63" s="1">
        <v>0</v>
      </c>
      <c r="IX63" s="1">
        <v>37</v>
      </c>
      <c r="IY63" s="1">
        <v>0</v>
      </c>
      <c r="IZ63" s="1">
        <v>0</v>
      </c>
      <c r="JA63" s="1">
        <v>78</v>
      </c>
      <c r="JB63" s="1">
        <v>78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4</v>
      </c>
      <c r="JO63" s="1">
        <v>4</v>
      </c>
      <c r="JP63" s="1">
        <v>4</v>
      </c>
      <c r="JQ63" s="1">
        <v>0</v>
      </c>
      <c r="JR63" s="1">
        <v>0</v>
      </c>
      <c r="JS63" s="1">
        <v>4</v>
      </c>
      <c r="JT63" s="1">
        <v>4</v>
      </c>
      <c r="JU63" s="1">
        <v>4</v>
      </c>
      <c r="JV63" s="1">
        <v>4</v>
      </c>
      <c r="JW63" s="1">
        <v>4</v>
      </c>
      <c r="JX63" s="1">
        <v>4</v>
      </c>
      <c r="JY63" s="1">
        <v>4</v>
      </c>
      <c r="JZ63" s="1">
        <v>4</v>
      </c>
      <c r="KA63" s="1">
        <v>4</v>
      </c>
      <c r="KB63" s="1">
        <v>1</v>
      </c>
      <c r="KC63" s="1">
        <v>1</v>
      </c>
      <c r="KD63" s="1">
        <v>1</v>
      </c>
      <c r="KE63" s="1">
        <v>0</v>
      </c>
      <c r="KF63" s="1">
        <v>1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5</v>
      </c>
      <c r="KM63" s="1">
        <v>5</v>
      </c>
      <c r="KN63" s="1">
        <v>1</v>
      </c>
      <c r="KO63" s="1">
        <v>4</v>
      </c>
      <c r="KP63" s="1">
        <v>4</v>
      </c>
      <c r="KQ63" s="1">
        <v>4</v>
      </c>
      <c r="KR63" s="1">
        <v>0</v>
      </c>
      <c r="KS63" s="1">
        <v>1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1</v>
      </c>
      <c r="LR63" s="1">
        <v>0</v>
      </c>
      <c r="LS63" s="1">
        <v>1</v>
      </c>
      <c r="LT63" s="1">
        <v>0</v>
      </c>
      <c r="LU63" s="1">
        <v>0</v>
      </c>
      <c r="LV63" s="1">
        <v>0</v>
      </c>
      <c r="LW63" s="1">
        <v>1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1</v>
      </c>
      <c r="ME63" s="1">
        <v>0</v>
      </c>
      <c r="MF63" s="1">
        <v>0</v>
      </c>
      <c r="MG63" s="1">
        <v>0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0</v>
      </c>
      <c r="MN63" s="1">
        <v>0</v>
      </c>
      <c r="MO63" s="1">
        <v>0</v>
      </c>
      <c r="MP63" s="1">
        <v>1</v>
      </c>
      <c r="MQ63" s="1">
        <v>0</v>
      </c>
      <c r="MR63" s="1">
        <v>1</v>
      </c>
      <c r="MS63" s="1">
        <v>0</v>
      </c>
      <c r="MT63" s="1">
        <v>1</v>
      </c>
      <c r="MU63" s="1">
        <v>8</v>
      </c>
      <c r="MV63" s="1">
        <v>8</v>
      </c>
      <c r="MW63" s="1">
        <v>8</v>
      </c>
      <c r="MX63" s="1">
        <v>8</v>
      </c>
      <c r="MY63" s="1">
        <v>7</v>
      </c>
      <c r="MZ63" s="1">
        <v>8</v>
      </c>
      <c r="NA63" s="1">
        <v>8</v>
      </c>
      <c r="NB63" s="1">
        <v>12</v>
      </c>
      <c r="NC63" s="1">
        <v>14</v>
      </c>
      <c r="ND63" s="1">
        <v>8</v>
      </c>
      <c r="NE63" s="1">
        <v>2</v>
      </c>
      <c r="NF63" s="1">
        <v>10</v>
      </c>
      <c r="NG63" s="1">
        <v>10</v>
      </c>
      <c r="NH63" s="1">
        <v>8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1</v>
      </c>
      <c r="NO63" s="1">
        <v>1</v>
      </c>
      <c r="NP63" s="1">
        <v>1</v>
      </c>
      <c r="NQ63" s="1">
        <v>1</v>
      </c>
      <c r="NR63" s="1">
        <v>1</v>
      </c>
      <c r="NS63" s="1">
        <v>1</v>
      </c>
      <c r="NT63" s="1">
        <v>3</v>
      </c>
      <c r="NU63" s="1">
        <v>1</v>
      </c>
      <c r="NV63" s="1">
        <v>1</v>
      </c>
      <c r="NW63" s="1">
        <v>1</v>
      </c>
      <c r="NX63" s="1">
        <v>1</v>
      </c>
      <c r="NY63" s="1">
        <v>1</v>
      </c>
      <c r="NZ63" s="1">
        <v>1</v>
      </c>
      <c r="OA63" s="1">
        <v>1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1</v>
      </c>
    </row>
    <row r="64" spans="1:488">
      <c r="A64" s="1">
        <v>2005</v>
      </c>
      <c r="B64" s="1" t="s">
        <v>592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2</v>
      </c>
      <c r="AR64" s="1">
        <v>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2</v>
      </c>
      <c r="BX64" s="1">
        <v>2</v>
      </c>
      <c r="BY64" s="1">
        <v>1</v>
      </c>
      <c r="BZ64" s="1">
        <v>1</v>
      </c>
      <c r="CA64" s="1">
        <v>0</v>
      </c>
      <c r="CB64" s="1">
        <v>1</v>
      </c>
      <c r="CC64" s="1">
        <v>1</v>
      </c>
      <c r="CD64" s="1">
        <v>0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2</v>
      </c>
      <c r="GY64" s="1">
        <v>2</v>
      </c>
      <c r="GZ64" s="1">
        <v>1</v>
      </c>
      <c r="HA64" s="1">
        <v>1</v>
      </c>
      <c r="HB64" s="1">
        <v>0</v>
      </c>
      <c r="HC64" s="1">
        <v>1</v>
      </c>
      <c r="HD64" s="1">
        <v>1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1</v>
      </c>
      <c r="KC64" s="1">
        <v>1</v>
      </c>
      <c r="KD64" s="1">
        <v>1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3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1</v>
      </c>
    </row>
    <row r="65" spans="1:488">
      <c r="A65" s="1">
        <v>2005</v>
      </c>
      <c r="B65" s="1" t="s">
        <v>593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2</v>
      </c>
      <c r="BX65" s="1">
        <v>2</v>
      </c>
      <c r="BY65" s="1">
        <v>1</v>
      </c>
      <c r="BZ65" s="1">
        <v>1</v>
      </c>
      <c r="CA65" s="1">
        <v>0</v>
      </c>
      <c r="CB65" s="1">
        <v>1</v>
      </c>
      <c r="CC65" s="1">
        <v>1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2</v>
      </c>
      <c r="GY65" s="1">
        <v>2</v>
      </c>
      <c r="GZ65" s="1">
        <v>1</v>
      </c>
      <c r="HA65" s="1">
        <v>1</v>
      </c>
      <c r="HB65" s="1">
        <v>0</v>
      </c>
      <c r="HC65" s="1">
        <v>1</v>
      </c>
      <c r="HD65" s="1">
        <v>1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1</v>
      </c>
      <c r="KC65" s="1">
        <v>1</v>
      </c>
      <c r="KD65" s="1">
        <v>1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3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1</v>
      </c>
    </row>
    <row r="66" spans="1:488">
      <c r="A66" s="1">
        <v>2005</v>
      </c>
      <c r="B66" s="1" t="s">
        <v>594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2</v>
      </c>
      <c r="BX66" s="1">
        <v>2</v>
      </c>
      <c r="BY66" s="1">
        <v>1</v>
      </c>
      <c r="BZ66" s="1">
        <v>1</v>
      </c>
      <c r="CA66" s="1">
        <v>0</v>
      </c>
      <c r="CB66" s="1">
        <v>1</v>
      </c>
      <c r="CC66" s="1">
        <v>1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2</v>
      </c>
      <c r="GY66" s="1">
        <v>2</v>
      </c>
      <c r="GZ66" s="1">
        <v>1</v>
      </c>
      <c r="HA66" s="1">
        <v>1</v>
      </c>
      <c r="HB66" s="1">
        <v>0</v>
      </c>
      <c r="HC66" s="1">
        <v>1</v>
      </c>
      <c r="HD66" s="1">
        <v>1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1</v>
      </c>
      <c r="KC66" s="1">
        <v>1</v>
      </c>
      <c r="KD66" s="1">
        <v>1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3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1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1</v>
      </c>
    </row>
    <row r="67" spans="1:488">
      <c r="A67" s="1">
        <v>2005</v>
      </c>
      <c r="B67" s="1" t="s">
        <v>595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2</v>
      </c>
      <c r="BY67" s="1">
        <v>1</v>
      </c>
      <c r="BZ67" s="1">
        <v>0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0</v>
      </c>
      <c r="CG67" s="1">
        <v>1</v>
      </c>
      <c r="CH67" s="1">
        <v>1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2</v>
      </c>
      <c r="GZ67" s="1">
        <v>1</v>
      </c>
      <c r="HA67" s="1">
        <v>0</v>
      </c>
      <c r="HB67" s="1">
        <v>0</v>
      </c>
      <c r="HC67" s="1">
        <v>1</v>
      </c>
      <c r="HD67" s="1">
        <v>1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1</v>
      </c>
      <c r="KC67" s="1">
        <v>1</v>
      </c>
      <c r="KD67" s="1">
        <v>1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2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1</v>
      </c>
    </row>
    <row r="68" spans="1:488">
      <c r="A68" s="1">
        <v>2005</v>
      </c>
      <c r="B68" s="1" t="s">
        <v>596</v>
      </c>
      <c r="C68" s="1">
        <v>1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2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4</v>
      </c>
      <c r="BC68" s="1">
        <v>4</v>
      </c>
      <c r="BD68" s="1">
        <v>4</v>
      </c>
      <c r="BE68" s="1">
        <v>5</v>
      </c>
      <c r="BF68" s="1">
        <v>4</v>
      </c>
      <c r="BG68" s="1">
        <v>7</v>
      </c>
      <c r="BH68" s="1">
        <v>10</v>
      </c>
      <c r="BI68" s="1">
        <v>5</v>
      </c>
      <c r="BJ68" s="1">
        <v>1</v>
      </c>
      <c r="BK68" s="1">
        <v>5</v>
      </c>
      <c r="BL68" s="1">
        <v>0</v>
      </c>
      <c r="BM68" s="1">
        <v>5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0</v>
      </c>
      <c r="BU68" s="1">
        <v>3</v>
      </c>
      <c r="BV68" s="1">
        <v>1</v>
      </c>
      <c r="BW68" s="1">
        <v>1</v>
      </c>
      <c r="BX68" s="1">
        <v>0</v>
      </c>
      <c r="BY68" s="1">
        <v>0</v>
      </c>
      <c r="BZ68" s="1">
        <v>1</v>
      </c>
      <c r="CA68" s="1">
        <v>0</v>
      </c>
      <c r="CB68" s="1">
        <v>1</v>
      </c>
      <c r="CC68" s="1">
        <v>1</v>
      </c>
      <c r="CD68" s="1">
        <v>1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1</v>
      </c>
      <c r="GP68" s="1">
        <v>1</v>
      </c>
      <c r="GQ68" s="1">
        <v>0</v>
      </c>
      <c r="GR68" s="1">
        <v>0</v>
      </c>
      <c r="GS68" s="1">
        <v>1</v>
      </c>
      <c r="GT68" s="1">
        <v>1</v>
      </c>
      <c r="GU68" s="1">
        <v>0</v>
      </c>
      <c r="GV68" s="1">
        <v>3</v>
      </c>
      <c r="GW68" s="1">
        <v>1</v>
      </c>
      <c r="GX68" s="1">
        <v>1</v>
      </c>
      <c r="GY68" s="1">
        <v>2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2</v>
      </c>
      <c r="HF68" s="1">
        <v>0</v>
      </c>
      <c r="HG68" s="1">
        <v>2</v>
      </c>
      <c r="HH68" s="1">
        <v>19</v>
      </c>
      <c r="HI68" s="1">
        <v>0</v>
      </c>
      <c r="HJ68" s="1">
        <v>0</v>
      </c>
      <c r="HK68" s="1">
        <v>19</v>
      </c>
      <c r="HL68" s="1">
        <v>19</v>
      </c>
      <c r="HM68" s="1">
        <v>3</v>
      </c>
      <c r="HN68" s="1">
        <v>3</v>
      </c>
      <c r="HO68" s="1">
        <v>3</v>
      </c>
      <c r="HP68" s="1">
        <v>3</v>
      </c>
      <c r="HQ68" s="1">
        <v>0</v>
      </c>
      <c r="HR68" s="1">
        <v>3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8</v>
      </c>
      <c r="HZ68" s="1">
        <v>8</v>
      </c>
      <c r="IA68" s="1">
        <v>8</v>
      </c>
      <c r="IB68" s="1">
        <v>8</v>
      </c>
      <c r="IC68" s="1">
        <v>8</v>
      </c>
      <c r="ID68" s="1">
        <v>8</v>
      </c>
      <c r="IE68" s="1">
        <v>0</v>
      </c>
      <c r="IF68" s="1">
        <v>8</v>
      </c>
      <c r="IG68" s="1">
        <v>0</v>
      </c>
      <c r="IH68" s="1">
        <v>27</v>
      </c>
      <c r="II68" s="1">
        <v>27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19</v>
      </c>
      <c r="JB68" s="1">
        <v>19</v>
      </c>
      <c r="JC68" s="1">
        <v>4</v>
      </c>
      <c r="JD68" s="1">
        <v>0</v>
      </c>
      <c r="JE68" s="1">
        <v>2</v>
      </c>
      <c r="JF68" s="1">
        <v>11</v>
      </c>
      <c r="JG68" s="1">
        <v>2</v>
      </c>
      <c r="JH68" s="1">
        <v>3</v>
      </c>
      <c r="JI68" s="1">
        <v>0</v>
      </c>
      <c r="JJ68" s="1">
        <v>0</v>
      </c>
      <c r="JK68" s="1">
        <v>2</v>
      </c>
      <c r="JL68" s="1">
        <v>2</v>
      </c>
      <c r="JM68" s="1">
        <v>2</v>
      </c>
      <c r="JN68" s="1">
        <v>2</v>
      </c>
      <c r="JO68" s="1">
        <v>2</v>
      </c>
      <c r="JP68" s="1">
        <v>0</v>
      </c>
      <c r="JQ68" s="1">
        <v>0</v>
      </c>
      <c r="JR68" s="1">
        <v>0</v>
      </c>
      <c r="JS68" s="1">
        <v>2</v>
      </c>
      <c r="JT68" s="1">
        <v>2</v>
      </c>
      <c r="JU68" s="1">
        <v>2</v>
      </c>
      <c r="JV68" s="1">
        <v>2</v>
      </c>
      <c r="JW68" s="1">
        <v>2</v>
      </c>
      <c r="JX68" s="1">
        <v>0</v>
      </c>
      <c r="JY68" s="1">
        <v>2</v>
      </c>
      <c r="JZ68" s="1">
        <v>2</v>
      </c>
      <c r="KA68" s="1">
        <v>2</v>
      </c>
      <c r="KB68" s="1">
        <v>0</v>
      </c>
      <c r="KC68" s="1">
        <v>1</v>
      </c>
      <c r="KD68" s="1">
        <v>1</v>
      </c>
      <c r="KE68" s="1">
        <v>1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2</v>
      </c>
      <c r="KM68" s="1">
        <v>2</v>
      </c>
      <c r="KN68" s="1">
        <v>1</v>
      </c>
      <c r="KO68" s="1">
        <v>3</v>
      </c>
      <c r="KP68" s="1">
        <v>3</v>
      </c>
      <c r="KQ68" s="1">
        <v>3</v>
      </c>
      <c r="KR68" s="1">
        <v>1</v>
      </c>
      <c r="KS68" s="1">
        <v>1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2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14</v>
      </c>
      <c r="MF68" s="1">
        <v>14</v>
      </c>
      <c r="MG68" s="1">
        <v>14</v>
      </c>
      <c r="MH68" s="1">
        <v>14</v>
      </c>
      <c r="MI68" s="1">
        <v>14</v>
      </c>
      <c r="MJ68" s="1">
        <v>14</v>
      </c>
      <c r="MK68" s="1">
        <v>14</v>
      </c>
      <c r="ML68" s="1">
        <v>14</v>
      </c>
      <c r="MM68" s="1">
        <v>1</v>
      </c>
      <c r="MN68" s="1">
        <v>0</v>
      </c>
      <c r="MO68" s="1">
        <v>0</v>
      </c>
      <c r="MP68" s="1">
        <v>0</v>
      </c>
      <c r="MQ68" s="1">
        <v>1</v>
      </c>
      <c r="MR68" s="1">
        <v>0</v>
      </c>
      <c r="MS68" s="1">
        <v>0</v>
      </c>
      <c r="MT68" s="1">
        <v>1</v>
      </c>
      <c r="MU68" s="1">
        <v>0</v>
      </c>
      <c r="MV68" s="1">
        <v>0</v>
      </c>
      <c r="MW68" s="1">
        <v>8</v>
      </c>
      <c r="MX68" s="1">
        <v>8</v>
      </c>
      <c r="MY68" s="1">
        <v>7</v>
      </c>
      <c r="MZ68" s="1">
        <v>8</v>
      </c>
      <c r="NA68" s="1">
        <v>8</v>
      </c>
      <c r="NB68" s="1">
        <v>12</v>
      </c>
      <c r="NC68" s="1">
        <v>14</v>
      </c>
      <c r="ND68" s="1">
        <v>8</v>
      </c>
      <c r="NE68" s="1">
        <v>2</v>
      </c>
      <c r="NF68" s="1">
        <v>10</v>
      </c>
      <c r="NG68" s="1">
        <v>0</v>
      </c>
      <c r="NH68" s="1">
        <v>8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1</v>
      </c>
      <c r="NO68" s="1">
        <v>1</v>
      </c>
      <c r="NP68" s="1">
        <v>0</v>
      </c>
      <c r="NQ68" s="1">
        <v>0</v>
      </c>
      <c r="NR68" s="1">
        <v>1</v>
      </c>
      <c r="NS68" s="1">
        <v>1</v>
      </c>
      <c r="NT68" s="1">
        <v>3</v>
      </c>
      <c r="NU68" s="1">
        <v>1</v>
      </c>
      <c r="NV68" s="1">
        <v>1</v>
      </c>
      <c r="NW68" s="1">
        <v>1</v>
      </c>
      <c r="NX68" s="1">
        <v>1</v>
      </c>
      <c r="NY68" s="1">
        <v>1</v>
      </c>
      <c r="NZ68" s="1">
        <v>1</v>
      </c>
      <c r="OA68" s="1">
        <v>1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1</v>
      </c>
    </row>
    <row r="69" spans="1:488">
      <c r="A69" s="1">
        <v>2005</v>
      </c>
      <c r="B69" s="1" t="s">
        <v>597</v>
      </c>
      <c r="C69" s="1">
        <v>1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2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13</v>
      </c>
      <c r="R69" s="1">
        <v>13</v>
      </c>
      <c r="S69" s="1">
        <v>13</v>
      </c>
      <c r="T69" s="1">
        <v>13</v>
      </c>
      <c r="U69" s="1">
        <v>13</v>
      </c>
      <c r="V69" s="1">
        <v>13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4</v>
      </c>
      <c r="AU69" s="1">
        <v>1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5</v>
      </c>
      <c r="BH69" s="1">
        <v>6</v>
      </c>
      <c r="BI69" s="1">
        <v>3</v>
      </c>
      <c r="BJ69" s="1">
        <v>0</v>
      </c>
      <c r="BK69" s="1">
        <v>3</v>
      </c>
      <c r="BL69" s="1">
        <v>0</v>
      </c>
      <c r="BM69" s="1">
        <v>3</v>
      </c>
      <c r="BN69" s="1">
        <v>0</v>
      </c>
      <c r="BO69" s="1">
        <v>0</v>
      </c>
      <c r="BP69" s="1">
        <v>0</v>
      </c>
      <c r="BQ69" s="1">
        <v>0</v>
      </c>
      <c r="BR69" s="1">
        <v>2</v>
      </c>
      <c r="BS69" s="1">
        <v>2</v>
      </c>
      <c r="BT69" s="1">
        <v>1</v>
      </c>
      <c r="BU69" s="1">
        <v>4</v>
      </c>
      <c r="BV69" s="1">
        <v>2</v>
      </c>
      <c r="BW69" s="1">
        <v>3</v>
      </c>
      <c r="BX69" s="1">
        <v>2</v>
      </c>
      <c r="BY69" s="1">
        <v>1</v>
      </c>
      <c r="BZ69" s="1">
        <v>1</v>
      </c>
      <c r="CA69" s="1">
        <v>0</v>
      </c>
      <c r="CB69" s="1">
        <v>2</v>
      </c>
      <c r="CC69" s="1">
        <v>1</v>
      </c>
      <c r="CD69" s="1">
        <v>1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0</v>
      </c>
      <c r="CR69" s="1">
        <v>1</v>
      </c>
      <c r="CS69" s="1">
        <v>1</v>
      </c>
      <c r="CT69" s="1">
        <v>1</v>
      </c>
      <c r="CU69" s="1">
        <v>1</v>
      </c>
      <c r="CV69" s="1">
        <v>2</v>
      </c>
      <c r="CW69" s="1">
        <v>2</v>
      </c>
      <c r="CX69" s="1">
        <v>2</v>
      </c>
      <c r="CY69" s="1">
        <v>2</v>
      </c>
      <c r="CZ69" s="1">
        <v>3</v>
      </c>
      <c r="DA69" s="1">
        <v>3</v>
      </c>
      <c r="DB69" s="1">
        <v>3</v>
      </c>
      <c r="DC69" s="1">
        <v>3</v>
      </c>
      <c r="DD69" s="1">
        <v>4</v>
      </c>
      <c r="DE69" s="1">
        <v>4</v>
      </c>
      <c r="DF69" s="1">
        <v>4</v>
      </c>
      <c r="DG69" s="1">
        <v>4</v>
      </c>
      <c r="DH69" s="1">
        <v>2</v>
      </c>
      <c r="DI69" s="1">
        <v>2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1</v>
      </c>
      <c r="GP69" s="1">
        <v>1</v>
      </c>
      <c r="GQ69" s="1">
        <v>0</v>
      </c>
      <c r="GR69" s="1">
        <v>0</v>
      </c>
      <c r="GS69" s="1">
        <v>2</v>
      </c>
      <c r="GT69" s="1">
        <v>2</v>
      </c>
      <c r="GU69" s="1">
        <v>1</v>
      </c>
      <c r="GV69" s="1">
        <v>4</v>
      </c>
      <c r="GW69" s="1">
        <v>2</v>
      </c>
      <c r="GX69" s="1">
        <v>3</v>
      </c>
      <c r="GY69" s="1">
        <v>2</v>
      </c>
      <c r="GZ69" s="1">
        <v>1</v>
      </c>
      <c r="HA69" s="1">
        <v>1</v>
      </c>
      <c r="HB69" s="1">
        <v>1</v>
      </c>
      <c r="HC69" s="1">
        <v>2</v>
      </c>
      <c r="HD69" s="1">
        <v>1</v>
      </c>
      <c r="HE69" s="1">
        <v>5</v>
      </c>
      <c r="HF69" s="1">
        <v>0</v>
      </c>
      <c r="HG69" s="1">
        <v>5</v>
      </c>
      <c r="HH69" s="1">
        <v>62</v>
      </c>
      <c r="HI69" s="1">
        <v>0</v>
      </c>
      <c r="HJ69" s="1">
        <v>0</v>
      </c>
      <c r="HK69" s="1">
        <v>62</v>
      </c>
      <c r="HL69" s="1">
        <v>62</v>
      </c>
      <c r="HM69" s="1">
        <v>4</v>
      </c>
      <c r="HN69" s="1">
        <v>4</v>
      </c>
      <c r="HO69" s="1">
        <v>4</v>
      </c>
      <c r="HP69" s="1">
        <v>4</v>
      </c>
      <c r="HQ69" s="1">
        <v>4</v>
      </c>
      <c r="HR69" s="1">
        <v>4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12</v>
      </c>
      <c r="HZ69" s="1">
        <v>12</v>
      </c>
      <c r="IA69" s="1">
        <v>12</v>
      </c>
      <c r="IB69" s="1">
        <v>12</v>
      </c>
      <c r="IC69" s="1">
        <v>12</v>
      </c>
      <c r="ID69" s="1">
        <v>12</v>
      </c>
      <c r="IE69" s="1">
        <v>2</v>
      </c>
      <c r="IF69" s="1">
        <v>10</v>
      </c>
      <c r="IG69" s="1">
        <v>0</v>
      </c>
      <c r="IH69" s="1">
        <v>121</v>
      </c>
      <c r="II69" s="1">
        <v>121</v>
      </c>
      <c r="IJ69" s="1">
        <v>0</v>
      </c>
      <c r="IK69" s="1">
        <v>5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27</v>
      </c>
      <c r="IR69" s="1">
        <v>27</v>
      </c>
      <c r="IS69" s="1">
        <v>27</v>
      </c>
      <c r="IT69" s="1">
        <v>27</v>
      </c>
      <c r="IU69" s="1">
        <v>27</v>
      </c>
      <c r="IV69" s="1">
        <v>27</v>
      </c>
      <c r="IW69" s="1">
        <v>1</v>
      </c>
      <c r="IX69" s="1">
        <v>26</v>
      </c>
      <c r="IY69" s="1">
        <v>0</v>
      </c>
      <c r="IZ69" s="1">
        <v>0</v>
      </c>
      <c r="JA69" s="1">
        <v>62</v>
      </c>
      <c r="JB69" s="1">
        <v>62</v>
      </c>
      <c r="JC69" s="1">
        <v>10</v>
      </c>
      <c r="JD69" s="1">
        <v>0</v>
      </c>
      <c r="JE69" s="1">
        <v>5</v>
      </c>
      <c r="JF69" s="1">
        <v>28</v>
      </c>
      <c r="JG69" s="1">
        <v>5</v>
      </c>
      <c r="JH69" s="1">
        <v>12</v>
      </c>
      <c r="JI69" s="1">
        <v>0</v>
      </c>
      <c r="JJ69" s="1">
        <v>0</v>
      </c>
      <c r="JK69" s="1">
        <v>0</v>
      </c>
      <c r="JL69" s="1">
        <v>0</v>
      </c>
      <c r="JM69" s="1">
        <v>5</v>
      </c>
      <c r="JN69" s="1">
        <v>5</v>
      </c>
      <c r="JO69" s="1">
        <v>5</v>
      </c>
      <c r="JP69" s="1">
        <v>0</v>
      </c>
      <c r="JQ69" s="1">
        <v>0</v>
      </c>
      <c r="JR69" s="1">
        <v>0</v>
      </c>
      <c r="JS69" s="1">
        <v>5</v>
      </c>
      <c r="JT69" s="1">
        <v>5</v>
      </c>
      <c r="JU69" s="1">
        <v>5</v>
      </c>
      <c r="JV69" s="1">
        <v>5</v>
      </c>
      <c r="JW69" s="1">
        <v>5</v>
      </c>
      <c r="JX69" s="1">
        <v>0</v>
      </c>
      <c r="JY69" s="1">
        <v>5</v>
      </c>
      <c r="JZ69" s="1">
        <v>5</v>
      </c>
      <c r="KA69" s="1">
        <v>5</v>
      </c>
      <c r="KB69" s="1">
        <v>0</v>
      </c>
      <c r="KC69" s="1">
        <v>1</v>
      </c>
      <c r="KD69" s="1">
        <v>1</v>
      </c>
      <c r="KE69" s="1">
        <v>0</v>
      </c>
      <c r="KF69" s="1">
        <v>5</v>
      </c>
      <c r="KG69" s="1">
        <v>5</v>
      </c>
      <c r="KH69" s="1">
        <v>0</v>
      </c>
      <c r="KI69" s="1">
        <v>0</v>
      </c>
      <c r="KJ69" s="1">
        <v>0</v>
      </c>
      <c r="KK69" s="1">
        <v>0</v>
      </c>
      <c r="KL69" s="1">
        <v>6</v>
      </c>
      <c r="KM69" s="1">
        <v>6</v>
      </c>
      <c r="KN69" s="1">
        <v>1</v>
      </c>
      <c r="KO69" s="1">
        <v>3</v>
      </c>
      <c r="KP69" s="1">
        <v>3</v>
      </c>
      <c r="KQ69" s="1">
        <v>3</v>
      </c>
      <c r="KR69" s="1">
        <v>1</v>
      </c>
      <c r="KS69" s="1">
        <v>1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11</v>
      </c>
      <c r="LK69" s="1">
        <v>2</v>
      </c>
      <c r="LL69" s="1">
        <v>0</v>
      </c>
      <c r="LM69" s="1">
        <v>0</v>
      </c>
      <c r="LN69" s="1">
        <v>0</v>
      </c>
      <c r="LO69" s="1">
        <v>5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2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1</v>
      </c>
      <c r="MF69" s="1">
        <v>1</v>
      </c>
      <c r="MG69" s="1">
        <v>1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0</v>
      </c>
      <c r="MN69" s="1">
        <v>1</v>
      </c>
      <c r="MO69" s="1">
        <v>0</v>
      </c>
      <c r="MP69" s="1">
        <v>0</v>
      </c>
      <c r="MQ69" s="1">
        <v>0</v>
      </c>
      <c r="MR69" s="1">
        <v>3</v>
      </c>
      <c r="MS69" s="1">
        <v>0</v>
      </c>
      <c r="MT69" s="1">
        <v>1</v>
      </c>
      <c r="MU69" s="1">
        <v>0</v>
      </c>
      <c r="MV69" s="1">
        <v>0</v>
      </c>
      <c r="MW69" s="1">
        <v>5</v>
      </c>
      <c r="MX69" s="1">
        <v>5</v>
      </c>
      <c r="MY69" s="1">
        <v>4</v>
      </c>
      <c r="MZ69" s="1">
        <v>5</v>
      </c>
      <c r="NA69" s="1">
        <v>5</v>
      </c>
      <c r="NB69" s="1">
        <v>9</v>
      </c>
      <c r="NC69" s="1">
        <v>11</v>
      </c>
      <c r="ND69" s="1">
        <v>6</v>
      </c>
      <c r="NE69" s="1">
        <v>2</v>
      </c>
      <c r="NF69" s="1">
        <v>6</v>
      </c>
      <c r="NG69" s="1">
        <v>0</v>
      </c>
      <c r="NH69" s="1">
        <v>6</v>
      </c>
      <c r="NI69" s="1">
        <v>0</v>
      </c>
      <c r="NJ69" s="1">
        <v>0</v>
      </c>
      <c r="NK69" s="1">
        <v>1</v>
      </c>
      <c r="NL69" s="1">
        <v>1</v>
      </c>
      <c r="NM69" s="1">
        <v>1</v>
      </c>
      <c r="NN69" s="1">
        <v>1</v>
      </c>
      <c r="NO69" s="1">
        <v>1</v>
      </c>
      <c r="NP69" s="1">
        <v>0</v>
      </c>
      <c r="NQ69" s="1">
        <v>0</v>
      </c>
      <c r="NR69" s="1">
        <v>1</v>
      </c>
      <c r="NS69" s="1">
        <v>1</v>
      </c>
      <c r="NT69" s="1">
        <v>3</v>
      </c>
      <c r="NU69" s="1">
        <v>1</v>
      </c>
      <c r="NV69" s="1">
        <v>1</v>
      </c>
      <c r="NW69" s="1">
        <v>1</v>
      </c>
      <c r="NX69" s="1">
        <v>1</v>
      </c>
      <c r="NY69" s="1">
        <v>1</v>
      </c>
      <c r="NZ69" s="1">
        <v>1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1</v>
      </c>
    </row>
    <row r="70" spans="1:488">
      <c r="A70" s="1">
        <v>2005</v>
      </c>
      <c r="B70" s="1" t="s">
        <v>598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2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6</v>
      </c>
      <c r="R70" s="1">
        <v>6</v>
      </c>
      <c r="S70" s="1">
        <v>6</v>
      </c>
      <c r="T70" s="1">
        <v>6</v>
      </c>
      <c r="U70" s="1">
        <v>6</v>
      </c>
      <c r="V70" s="1">
        <v>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5</v>
      </c>
      <c r="BH70" s="1">
        <v>6</v>
      </c>
      <c r="BI70" s="1">
        <v>3</v>
      </c>
      <c r="BJ70" s="1">
        <v>0</v>
      </c>
      <c r="BK70" s="1">
        <v>3</v>
      </c>
      <c r="BL70" s="1">
        <v>0</v>
      </c>
      <c r="BM70" s="1">
        <v>3</v>
      </c>
      <c r="BN70" s="1">
        <v>0</v>
      </c>
      <c r="BO70" s="1">
        <v>0</v>
      </c>
      <c r="BP70" s="1">
        <v>0</v>
      </c>
      <c r="BQ70" s="1">
        <v>0</v>
      </c>
      <c r="BR70" s="1">
        <v>2</v>
      </c>
      <c r="BS70" s="1">
        <v>2</v>
      </c>
      <c r="BT70" s="1">
        <v>1</v>
      </c>
      <c r="BU70" s="1">
        <v>4</v>
      </c>
      <c r="BV70" s="1">
        <v>2</v>
      </c>
      <c r="BW70" s="1">
        <v>3</v>
      </c>
      <c r="BX70" s="1">
        <v>2</v>
      </c>
      <c r="BY70" s="1">
        <v>1</v>
      </c>
      <c r="BZ70" s="1">
        <v>1</v>
      </c>
      <c r="CA70" s="1">
        <v>0</v>
      </c>
      <c r="CB70" s="1">
        <v>2</v>
      </c>
      <c r="CC70" s="1">
        <v>1</v>
      </c>
      <c r="CD70" s="1">
        <v>1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0</v>
      </c>
      <c r="CR70" s="1">
        <v>1</v>
      </c>
      <c r="CS70" s="1">
        <v>1</v>
      </c>
      <c r="CT70" s="1">
        <v>1</v>
      </c>
      <c r="CU70" s="1">
        <v>1</v>
      </c>
      <c r="CV70" s="1">
        <v>3</v>
      </c>
      <c r="CW70" s="1">
        <v>3</v>
      </c>
      <c r="CX70" s="1">
        <v>4</v>
      </c>
      <c r="CY70" s="1">
        <v>4</v>
      </c>
      <c r="CZ70" s="1">
        <v>8</v>
      </c>
      <c r="DA70" s="1">
        <v>8</v>
      </c>
      <c r="DB70" s="1">
        <v>16</v>
      </c>
      <c r="DC70" s="1">
        <v>16</v>
      </c>
      <c r="DD70" s="1">
        <v>20</v>
      </c>
      <c r="DE70" s="1">
        <v>20</v>
      </c>
      <c r="DF70" s="1">
        <v>24</v>
      </c>
      <c r="DG70" s="1">
        <v>24</v>
      </c>
      <c r="DH70" s="1">
        <v>16</v>
      </c>
      <c r="DI70" s="1">
        <v>16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1</v>
      </c>
      <c r="GP70" s="1">
        <v>1</v>
      </c>
      <c r="GQ70" s="1">
        <v>0</v>
      </c>
      <c r="GR70" s="1">
        <v>0</v>
      </c>
      <c r="GS70" s="1">
        <v>2</v>
      </c>
      <c r="GT70" s="1">
        <v>2</v>
      </c>
      <c r="GU70" s="1">
        <v>1</v>
      </c>
      <c r="GV70" s="1">
        <v>4</v>
      </c>
      <c r="GW70" s="1">
        <v>2</v>
      </c>
      <c r="GX70" s="1">
        <v>3</v>
      </c>
      <c r="GY70" s="1">
        <v>2</v>
      </c>
      <c r="GZ70" s="1">
        <v>1</v>
      </c>
      <c r="HA70" s="1">
        <v>1</v>
      </c>
      <c r="HB70" s="1">
        <v>1</v>
      </c>
      <c r="HC70" s="1">
        <v>2</v>
      </c>
      <c r="HD70" s="1">
        <v>1</v>
      </c>
      <c r="HE70" s="1">
        <v>3</v>
      </c>
      <c r="HF70" s="1">
        <v>0</v>
      </c>
      <c r="HG70" s="1">
        <v>3</v>
      </c>
      <c r="HH70" s="1">
        <v>25</v>
      </c>
      <c r="HI70" s="1">
        <v>0</v>
      </c>
      <c r="HJ70" s="1">
        <v>0</v>
      </c>
      <c r="HK70" s="1">
        <v>25</v>
      </c>
      <c r="HL70" s="1">
        <v>25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4</v>
      </c>
      <c r="HZ70" s="1">
        <v>4</v>
      </c>
      <c r="IA70" s="1">
        <v>4</v>
      </c>
      <c r="IB70" s="1">
        <v>4</v>
      </c>
      <c r="IC70" s="1">
        <v>4</v>
      </c>
      <c r="ID70" s="1">
        <v>4</v>
      </c>
      <c r="IE70" s="1">
        <v>0</v>
      </c>
      <c r="IF70" s="1">
        <v>4</v>
      </c>
      <c r="IG70" s="1">
        <v>0</v>
      </c>
      <c r="IH70" s="1">
        <v>45</v>
      </c>
      <c r="II70" s="1">
        <v>45</v>
      </c>
      <c r="IJ70" s="1">
        <v>0</v>
      </c>
      <c r="IK70" s="1">
        <v>2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11</v>
      </c>
      <c r="IR70" s="1">
        <v>11</v>
      </c>
      <c r="IS70" s="1">
        <v>11</v>
      </c>
      <c r="IT70" s="1">
        <v>11</v>
      </c>
      <c r="IU70" s="1">
        <v>11</v>
      </c>
      <c r="IV70" s="1">
        <v>11</v>
      </c>
      <c r="IW70" s="1">
        <v>2</v>
      </c>
      <c r="IX70" s="1">
        <v>9</v>
      </c>
      <c r="IY70" s="1">
        <v>0</v>
      </c>
      <c r="IZ70" s="1">
        <v>0</v>
      </c>
      <c r="JA70" s="1">
        <v>25</v>
      </c>
      <c r="JB70" s="1">
        <v>25</v>
      </c>
      <c r="JC70" s="1">
        <v>6</v>
      </c>
      <c r="JD70" s="1">
        <v>0</v>
      </c>
      <c r="JE70" s="1">
        <v>3</v>
      </c>
      <c r="JF70" s="1">
        <v>18</v>
      </c>
      <c r="JG70" s="1">
        <v>3</v>
      </c>
      <c r="JH70" s="1">
        <v>5</v>
      </c>
      <c r="JI70" s="1">
        <v>0</v>
      </c>
      <c r="JJ70" s="1">
        <v>0</v>
      </c>
      <c r="JK70" s="1">
        <v>3</v>
      </c>
      <c r="JL70" s="1">
        <v>3</v>
      </c>
      <c r="JM70" s="1">
        <v>3</v>
      </c>
      <c r="JN70" s="1">
        <v>3</v>
      </c>
      <c r="JO70" s="1">
        <v>3</v>
      </c>
      <c r="JP70" s="1">
        <v>0</v>
      </c>
      <c r="JQ70" s="1">
        <v>0</v>
      </c>
      <c r="JR70" s="1">
        <v>0</v>
      </c>
      <c r="JS70" s="1">
        <v>3</v>
      </c>
      <c r="JT70" s="1">
        <v>3</v>
      </c>
      <c r="JU70" s="1">
        <v>3</v>
      </c>
      <c r="JV70" s="1">
        <v>3</v>
      </c>
      <c r="JW70" s="1">
        <v>3</v>
      </c>
      <c r="JX70" s="1">
        <v>0</v>
      </c>
      <c r="JY70" s="1">
        <v>3</v>
      </c>
      <c r="JZ70" s="1">
        <v>3</v>
      </c>
      <c r="KA70" s="1">
        <v>3</v>
      </c>
      <c r="KB70" s="1">
        <v>0</v>
      </c>
      <c r="KC70" s="1">
        <v>1</v>
      </c>
      <c r="KD70" s="1">
        <v>1</v>
      </c>
      <c r="KE70" s="1">
        <v>0</v>
      </c>
      <c r="KF70" s="1">
        <v>5</v>
      </c>
      <c r="KG70" s="1">
        <v>5</v>
      </c>
      <c r="KH70" s="1">
        <v>0</v>
      </c>
      <c r="KI70" s="1">
        <v>0</v>
      </c>
      <c r="KJ70" s="1">
        <v>0</v>
      </c>
      <c r="KK70" s="1">
        <v>0</v>
      </c>
      <c r="KL70" s="1">
        <v>6</v>
      </c>
      <c r="KM70" s="1">
        <v>6</v>
      </c>
      <c r="KN70" s="1">
        <v>1</v>
      </c>
      <c r="KO70" s="1">
        <v>4</v>
      </c>
      <c r="KP70" s="1">
        <v>4</v>
      </c>
      <c r="KQ70" s="1">
        <v>4</v>
      </c>
      <c r="KR70" s="1">
        <v>1</v>
      </c>
      <c r="KS70" s="1">
        <v>1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5</v>
      </c>
      <c r="LK70" s="1">
        <v>0</v>
      </c>
      <c r="LL70" s="1">
        <v>0</v>
      </c>
      <c r="LM70" s="1">
        <v>0</v>
      </c>
      <c r="LN70" s="1">
        <v>0</v>
      </c>
      <c r="LO70" s="1">
        <v>5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1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0</v>
      </c>
      <c r="MN70" s="1">
        <v>2</v>
      </c>
      <c r="MO70" s="1">
        <v>0</v>
      </c>
      <c r="MP70" s="1">
        <v>0</v>
      </c>
      <c r="MQ70" s="1">
        <v>0</v>
      </c>
      <c r="MR70" s="1">
        <v>3</v>
      </c>
      <c r="MS70" s="1">
        <v>0</v>
      </c>
      <c r="MT70" s="1">
        <v>1</v>
      </c>
      <c r="MU70" s="1">
        <v>0</v>
      </c>
      <c r="MV70" s="1">
        <v>0</v>
      </c>
      <c r="MW70" s="1">
        <v>5</v>
      </c>
      <c r="MX70" s="1">
        <v>5</v>
      </c>
      <c r="MY70" s="1">
        <v>4</v>
      </c>
      <c r="MZ70" s="1">
        <v>5</v>
      </c>
      <c r="NA70" s="1">
        <v>5</v>
      </c>
      <c r="NB70" s="1">
        <v>9</v>
      </c>
      <c r="NC70" s="1">
        <v>11</v>
      </c>
      <c r="ND70" s="1">
        <v>6</v>
      </c>
      <c r="NE70" s="1">
        <v>2</v>
      </c>
      <c r="NF70" s="1">
        <v>6</v>
      </c>
      <c r="NG70" s="1">
        <v>0</v>
      </c>
      <c r="NH70" s="1">
        <v>6</v>
      </c>
      <c r="NI70" s="1">
        <v>0</v>
      </c>
      <c r="NJ70" s="1">
        <v>0</v>
      </c>
      <c r="NK70" s="1">
        <v>1</v>
      </c>
      <c r="NL70" s="1">
        <v>1</v>
      </c>
      <c r="NM70" s="1">
        <v>1</v>
      </c>
      <c r="NN70" s="1">
        <v>1</v>
      </c>
      <c r="NO70" s="1">
        <v>1</v>
      </c>
      <c r="NP70" s="1">
        <v>0</v>
      </c>
      <c r="NQ70" s="1">
        <v>0</v>
      </c>
      <c r="NR70" s="1">
        <v>1</v>
      </c>
      <c r="NS70" s="1">
        <v>1</v>
      </c>
      <c r="NT70" s="1">
        <v>3</v>
      </c>
      <c r="NU70" s="1">
        <v>1</v>
      </c>
      <c r="NV70" s="1">
        <v>1</v>
      </c>
      <c r="NW70" s="1">
        <v>1</v>
      </c>
      <c r="NX70" s="1">
        <v>1</v>
      </c>
      <c r="NY70" s="1">
        <v>1</v>
      </c>
      <c r="NZ70" s="1">
        <v>1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1</v>
      </c>
    </row>
    <row r="71" spans="1:488">
      <c r="A71" s="1">
        <v>2005</v>
      </c>
      <c r="B71" s="1" t="s">
        <v>599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2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11</v>
      </c>
      <c r="R71" s="1">
        <v>11</v>
      </c>
      <c r="S71" s="1">
        <v>11</v>
      </c>
      <c r="T71" s="1">
        <v>11</v>
      </c>
      <c r="U71" s="1">
        <v>11</v>
      </c>
      <c r="V71" s="1">
        <v>11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5</v>
      </c>
      <c r="BH71" s="1">
        <v>6</v>
      </c>
      <c r="BI71" s="1">
        <v>3</v>
      </c>
      <c r="BJ71" s="1">
        <v>0</v>
      </c>
      <c r="BK71" s="1">
        <v>3</v>
      </c>
      <c r="BL71" s="1">
        <v>0</v>
      </c>
      <c r="BM71" s="1">
        <v>3</v>
      </c>
      <c r="BN71" s="1">
        <v>0</v>
      </c>
      <c r="BO71" s="1">
        <v>0</v>
      </c>
      <c r="BP71" s="1">
        <v>0</v>
      </c>
      <c r="BQ71" s="1">
        <v>0</v>
      </c>
      <c r="BR71" s="1">
        <v>2</v>
      </c>
      <c r="BS71" s="1">
        <v>2</v>
      </c>
      <c r="BT71" s="1">
        <v>1</v>
      </c>
      <c r="BU71" s="1">
        <v>4</v>
      </c>
      <c r="BV71" s="1">
        <v>2</v>
      </c>
      <c r="BW71" s="1">
        <v>3</v>
      </c>
      <c r="BX71" s="1">
        <v>2</v>
      </c>
      <c r="BY71" s="1">
        <v>1</v>
      </c>
      <c r="BZ71" s="1">
        <v>1</v>
      </c>
      <c r="CA71" s="1">
        <v>0</v>
      </c>
      <c r="CB71" s="1">
        <v>2</v>
      </c>
      <c r="CC71" s="1">
        <v>1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1</v>
      </c>
      <c r="GP71" s="1">
        <v>1</v>
      </c>
      <c r="GQ71" s="1">
        <v>0</v>
      </c>
      <c r="GR71" s="1">
        <v>0</v>
      </c>
      <c r="GS71" s="1">
        <v>2</v>
      </c>
      <c r="GT71" s="1">
        <v>2</v>
      </c>
      <c r="GU71" s="1">
        <v>1</v>
      </c>
      <c r="GV71" s="1">
        <v>4</v>
      </c>
      <c r="GW71" s="1">
        <v>2</v>
      </c>
      <c r="GX71" s="1">
        <v>3</v>
      </c>
      <c r="GY71" s="1">
        <v>2</v>
      </c>
      <c r="GZ71" s="1">
        <v>1</v>
      </c>
      <c r="HA71" s="1">
        <v>1</v>
      </c>
      <c r="HB71" s="1">
        <v>1</v>
      </c>
      <c r="HC71" s="1">
        <v>2</v>
      </c>
      <c r="HD71" s="1">
        <v>1</v>
      </c>
      <c r="HE71" s="1">
        <v>2</v>
      </c>
      <c r="HF71" s="1">
        <v>0</v>
      </c>
      <c r="HG71" s="1">
        <v>2</v>
      </c>
      <c r="HH71" s="1">
        <v>33</v>
      </c>
      <c r="HI71" s="1">
        <v>0</v>
      </c>
      <c r="HJ71" s="1">
        <v>0</v>
      </c>
      <c r="HK71" s="1">
        <v>33</v>
      </c>
      <c r="HL71" s="1">
        <v>33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5</v>
      </c>
      <c r="HZ71" s="1">
        <v>5</v>
      </c>
      <c r="IA71" s="1">
        <v>5</v>
      </c>
      <c r="IB71" s="1">
        <v>5</v>
      </c>
      <c r="IC71" s="1">
        <v>5</v>
      </c>
      <c r="ID71" s="1">
        <v>5</v>
      </c>
      <c r="IE71" s="1">
        <v>0</v>
      </c>
      <c r="IF71" s="1">
        <v>5</v>
      </c>
      <c r="IG71" s="1">
        <v>0</v>
      </c>
      <c r="IH71" s="1">
        <v>12</v>
      </c>
      <c r="II71" s="1">
        <v>12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23</v>
      </c>
      <c r="IR71" s="1">
        <v>23</v>
      </c>
      <c r="IS71" s="1">
        <v>23</v>
      </c>
      <c r="IT71" s="1">
        <v>23</v>
      </c>
      <c r="IU71" s="1">
        <v>23</v>
      </c>
      <c r="IV71" s="1">
        <v>23</v>
      </c>
      <c r="IW71" s="1">
        <v>8</v>
      </c>
      <c r="IX71" s="1">
        <v>15</v>
      </c>
      <c r="IY71" s="1">
        <v>0</v>
      </c>
      <c r="IZ71" s="1">
        <v>0</v>
      </c>
      <c r="JA71" s="1">
        <v>33</v>
      </c>
      <c r="JB71" s="1">
        <v>33</v>
      </c>
      <c r="JC71" s="1">
        <v>4</v>
      </c>
      <c r="JD71" s="1">
        <v>0</v>
      </c>
      <c r="JE71" s="1">
        <v>2</v>
      </c>
      <c r="JF71" s="1">
        <v>19</v>
      </c>
      <c r="JG71" s="1">
        <v>2</v>
      </c>
      <c r="JH71" s="1">
        <v>2</v>
      </c>
      <c r="JI71" s="1">
        <v>0</v>
      </c>
      <c r="JJ71" s="1">
        <v>0</v>
      </c>
      <c r="JK71" s="1">
        <v>2</v>
      </c>
      <c r="JL71" s="1">
        <v>2</v>
      </c>
      <c r="JM71" s="1">
        <v>2</v>
      </c>
      <c r="JN71" s="1">
        <v>2</v>
      </c>
      <c r="JO71" s="1">
        <v>2</v>
      </c>
      <c r="JP71" s="1">
        <v>0</v>
      </c>
      <c r="JQ71" s="1">
        <v>0</v>
      </c>
      <c r="JR71" s="1">
        <v>0</v>
      </c>
      <c r="JS71" s="1">
        <v>2</v>
      </c>
      <c r="JT71" s="1">
        <v>2</v>
      </c>
      <c r="JU71" s="1">
        <v>2</v>
      </c>
      <c r="JV71" s="1">
        <v>2</v>
      </c>
      <c r="JW71" s="1">
        <v>2</v>
      </c>
      <c r="JX71" s="1">
        <v>0</v>
      </c>
      <c r="JY71" s="1">
        <v>2</v>
      </c>
      <c r="JZ71" s="1">
        <v>2</v>
      </c>
      <c r="KA71" s="1">
        <v>2</v>
      </c>
      <c r="KB71" s="1">
        <v>0</v>
      </c>
      <c r="KC71" s="1">
        <v>1</v>
      </c>
      <c r="KD71" s="1">
        <v>1</v>
      </c>
      <c r="KE71" s="1">
        <v>0</v>
      </c>
      <c r="KF71" s="1">
        <v>5</v>
      </c>
      <c r="KG71" s="1">
        <v>5</v>
      </c>
      <c r="KH71" s="1">
        <v>0</v>
      </c>
      <c r="KI71" s="1">
        <v>0</v>
      </c>
      <c r="KJ71" s="1">
        <v>0</v>
      </c>
      <c r="KK71" s="1">
        <v>0</v>
      </c>
      <c r="KL71" s="1">
        <v>7</v>
      </c>
      <c r="KM71" s="1">
        <v>7</v>
      </c>
      <c r="KN71" s="1">
        <v>1</v>
      </c>
      <c r="KO71" s="1">
        <v>3</v>
      </c>
      <c r="KP71" s="1">
        <v>3</v>
      </c>
      <c r="KQ71" s="1">
        <v>3</v>
      </c>
      <c r="KR71" s="1">
        <v>1</v>
      </c>
      <c r="KS71" s="1">
        <v>1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5</v>
      </c>
      <c r="LK71" s="1">
        <v>13</v>
      </c>
      <c r="LL71" s="1">
        <v>32</v>
      </c>
      <c r="LM71" s="1">
        <v>10</v>
      </c>
      <c r="LN71" s="1">
        <v>0</v>
      </c>
      <c r="LO71" s="1">
        <v>1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1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1</v>
      </c>
      <c r="MK71" s="1">
        <v>1</v>
      </c>
      <c r="ML71" s="1">
        <v>1</v>
      </c>
      <c r="MM71" s="1">
        <v>0</v>
      </c>
      <c r="MN71" s="1">
        <v>1</v>
      </c>
      <c r="MO71" s="1">
        <v>0</v>
      </c>
      <c r="MP71" s="1">
        <v>0</v>
      </c>
      <c r="MQ71" s="1">
        <v>0</v>
      </c>
      <c r="MR71" s="1">
        <v>3</v>
      </c>
      <c r="MS71" s="1">
        <v>0</v>
      </c>
      <c r="MT71" s="1">
        <v>1</v>
      </c>
      <c r="MU71" s="1">
        <v>0</v>
      </c>
      <c r="MV71" s="1">
        <v>0</v>
      </c>
      <c r="MW71" s="1">
        <v>5</v>
      </c>
      <c r="MX71" s="1">
        <v>5</v>
      </c>
      <c r="MY71" s="1">
        <v>4</v>
      </c>
      <c r="MZ71" s="1">
        <v>5</v>
      </c>
      <c r="NA71" s="1">
        <v>5</v>
      </c>
      <c r="NB71" s="1">
        <v>9</v>
      </c>
      <c r="NC71" s="1">
        <v>11</v>
      </c>
      <c r="ND71" s="1">
        <v>6</v>
      </c>
      <c r="NE71" s="1">
        <v>2</v>
      </c>
      <c r="NF71" s="1">
        <v>6</v>
      </c>
      <c r="NG71" s="1">
        <v>0</v>
      </c>
      <c r="NH71" s="1">
        <v>6</v>
      </c>
      <c r="NI71" s="1">
        <v>0</v>
      </c>
      <c r="NJ71" s="1">
        <v>0</v>
      </c>
      <c r="NK71" s="1">
        <v>1</v>
      </c>
      <c r="NL71" s="1">
        <v>1</v>
      </c>
      <c r="NM71" s="1">
        <v>1</v>
      </c>
      <c r="NN71" s="1">
        <v>1</v>
      </c>
      <c r="NO71" s="1">
        <v>1</v>
      </c>
      <c r="NP71" s="1">
        <v>0</v>
      </c>
      <c r="NQ71" s="1">
        <v>0</v>
      </c>
      <c r="NR71" s="1">
        <v>1</v>
      </c>
      <c r="NS71" s="1">
        <v>1</v>
      </c>
      <c r="NT71" s="1">
        <v>3</v>
      </c>
      <c r="NU71" s="1">
        <v>1</v>
      </c>
      <c r="NV71" s="1">
        <v>1</v>
      </c>
      <c r="NW71" s="1">
        <v>1</v>
      </c>
      <c r="NX71" s="1">
        <v>1</v>
      </c>
      <c r="NY71" s="1">
        <v>1</v>
      </c>
      <c r="NZ71" s="1">
        <v>1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1</v>
      </c>
    </row>
    <row r="72" spans="1:488">
      <c r="A72" s="1">
        <v>2005</v>
      </c>
      <c r="B72" s="1" t="s">
        <v>600</v>
      </c>
      <c r="C72" s="1">
        <v>1</v>
      </c>
      <c r="D72" s="1">
        <v>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2</v>
      </c>
      <c r="BY72" s="1">
        <v>1</v>
      </c>
      <c r="BZ72" s="1">
        <v>0</v>
      </c>
      <c r="CA72" s="1">
        <v>0</v>
      </c>
      <c r="CB72" s="1">
        <v>1</v>
      </c>
      <c r="CC72" s="1">
        <v>1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2</v>
      </c>
      <c r="GZ72" s="1">
        <v>1</v>
      </c>
      <c r="HA72" s="1">
        <v>0</v>
      </c>
      <c r="HB72" s="1">
        <v>0</v>
      </c>
      <c r="HC72" s="1">
        <v>1</v>
      </c>
      <c r="HD72" s="1">
        <v>1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1</v>
      </c>
      <c r="KC72" s="1">
        <v>1</v>
      </c>
      <c r="KD72" s="1">
        <v>1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2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1</v>
      </c>
    </row>
    <row r="73" spans="1:488">
      <c r="A73" s="1">
        <v>2005</v>
      </c>
      <c r="B73" s="1" t="s">
        <v>601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2</v>
      </c>
      <c r="AR73" s="1">
        <v>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2</v>
      </c>
      <c r="BY73" s="1">
        <v>1</v>
      </c>
      <c r="BZ73" s="1">
        <v>0</v>
      </c>
      <c r="CA73" s="1">
        <v>0</v>
      </c>
      <c r="CB73" s="1">
        <v>1</v>
      </c>
      <c r="CC73" s="1">
        <v>1</v>
      </c>
      <c r="CD73" s="1">
        <v>0</v>
      </c>
      <c r="CE73" s="1">
        <v>0</v>
      </c>
      <c r="CF73" s="1">
        <v>0</v>
      </c>
      <c r="CG73" s="1">
        <v>1</v>
      </c>
      <c r="CH73" s="1">
        <v>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2</v>
      </c>
      <c r="GZ73" s="1">
        <v>1</v>
      </c>
      <c r="HA73" s="1">
        <v>0</v>
      </c>
      <c r="HB73" s="1">
        <v>0</v>
      </c>
      <c r="HC73" s="1">
        <v>1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1</v>
      </c>
      <c r="KC73" s="1">
        <v>1</v>
      </c>
      <c r="KD73" s="1">
        <v>1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2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1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1</v>
      </c>
    </row>
    <row r="74" spans="1:488">
      <c r="A74" s="1">
        <v>2005</v>
      </c>
      <c r="B74" s="1" t="s">
        <v>602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2</v>
      </c>
      <c r="BA74" s="1">
        <v>2</v>
      </c>
      <c r="BB74" s="1">
        <v>1</v>
      </c>
      <c r="BC74" s="1">
        <v>1</v>
      </c>
      <c r="BD74" s="1">
        <v>1</v>
      </c>
      <c r="BE74" s="1">
        <v>2</v>
      </c>
      <c r="BF74" s="1">
        <v>1</v>
      </c>
      <c r="BG74" s="1">
        <v>3</v>
      </c>
      <c r="BH74" s="1">
        <v>4</v>
      </c>
      <c r="BI74" s="1">
        <v>2</v>
      </c>
      <c r="BJ74" s="1">
        <v>0</v>
      </c>
      <c r="BK74" s="1">
        <v>2</v>
      </c>
      <c r="BL74" s="1">
        <v>2</v>
      </c>
      <c r="BM74" s="1">
        <v>2</v>
      </c>
      <c r="BN74" s="1">
        <v>0</v>
      </c>
      <c r="BO74" s="1">
        <v>0</v>
      </c>
      <c r="BP74" s="1">
        <v>2</v>
      </c>
      <c r="BQ74" s="1">
        <v>2</v>
      </c>
      <c r="BR74" s="1">
        <v>2</v>
      </c>
      <c r="BS74" s="1">
        <v>2</v>
      </c>
      <c r="BT74" s="1">
        <v>1</v>
      </c>
      <c r="BU74" s="1">
        <v>4</v>
      </c>
      <c r="BV74" s="1">
        <v>2</v>
      </c>
      <c r="BW74" s="1">
        <v>3</v>
      </c>
      <c r="BX74" s="1">
        <v>2</v>
      </c>
      <c r="BY74" s="1">
        <v>1</v>
      </c>
      <c r="BZ74" s="1">
        <v>1</v>
      </c>
      <c r="CA74" s="1">
        <v>0</v>
      </c>
      <c r="CB74" s="1">
        <v>2</v>
      </c>
      <c r="CC74" s="1">
        <v>2</v>
      </c>
      <c r="CD74" s="1">
        <v>1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1</v>
      </c>
      <c r="GO74" s="1">
        <v>1</v>
      </c>
      <c r="GP74" s="1">
        <v>1</v>
      </c>
      <c r="GQ74" s="1">
        <v>3</v>
      </c>
      <c r="GR74" s="1">
        <v>3</v>
      </c>
      <c r="GS74" s="1">
        <v>2</v>
      </c>
      <c r="GT74" s="1">
        <v>2</v>
      </c>
      <c r="GU74" s="1">
        <v>1</v>
      </c>
      <c r="GV74" s="1">
        <v>4</v>
      </c>
      <c r="GW74" s="1">
        <v>2</v>
      </c>
      <c r="GX74" s="1">
        <v>3</v>
      </c>
      <c r="GY74" s="1">
        <v>4</v>
      </c>
      <c r="GZ74" s="1">
        <v>2</v>
      </c>
      <c r="HA74" s="1">
        <v>1</v>
      </c>
      <c r="HB74" s="1">
        <v>1</v>
      </c>
      <c r="HC74" s="1">
        <v>2</v>
      </c>
      <c r="HD74" s="1">
        <v>3</v>
      </c>
      <c r="HE74" s="1">
        <v>0</v>
      </c>
      <c r="HF74" s="1">
        <v>1</v>
      </c>
      <c r="HG74" s="1">
        <v>1</v>
      </c>
      <c r="HH74" s="1">
        <v>0</v>
      </c>
      <c r="HI74" s="1">
        <v>16</v>
      </c>
      <c r="HJ74" s="1">
        <v>0</v>
      </c>
      <c r="HK74" s="1">
        <v>16</v>
      </c>
      <c r="HL74" s="1">
        <v>16</v>
      </c>
      <c r="HM74" s="1">
        <v>0</v>
      </c>
      <c r="HN74" s="1">
        <v>3</v>
      </c>
      <c r="HO74" s="1">
        <v>0</v>
      </c>
      <c r="HP74" s="1">
        <v>3</v>
      </c>
      <c r="HQ74" s="1">
        <v>3</v>
      </c>
      <c r="HR74" s="1">
        <v>3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6</v>
      </c>
      <c r="IH74" s="1">
        <v>30</v>
      </c>
      <c r="II74" s="1">
        <v>30</v>
      </c>
      <c r="IJ74" s="1">
        <v>0</v>
      </c>
      <c r="IK74" s="1">
        <v>6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1</v>
      </c>
      <c r="IR74" s="1">
        <v>1</v>
      </c>
      <c r="IS74" s="1">
        <v>1</v>
      </c>
      <c r="IT74" s="1">
        <v>1</v>
      </c>
      <c r="IU74" s="1">
        <v>1</v>
      </c>
      <c r="IV74" s="1">
        <v>1</v>
      </c>
      <c r="IW74" s="1">
        <v>0</v>
      </c>
      <c r="IX74" s="1">
        <v>1</v>
      </c>
      <c r="IY74" s="1">
        <v>0</v>
      </c>
      <c r="IZ74" s="1">
        <v>0</v>
      </c>
      <c r="JA74" s="1">
        <v>16</v>
      </c>
      <c r="JB74" s="1">
        <v>16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1</v>
      </c>
      <c r="JO74" s="1">
        <v>1</v>
      </c>
      <c r="JP74" s="1">
        <v>1</v>
      </c>
      <c r="JQ74" s="1">
        <v>0</v>
      </c>
      <c r="JR74" s="1">
        <v>0</v>
      </c>
      <c r="JS74" s="1">
        <v>1</v>
      </c>
      <c r="JT74" s="1">
        <v>1</v>
      </c>
      <c r="JU74" s="1">
        <v>1</v>
      </c>
      <c r="JV74" s="1">
        <v>1</v>
      </c>
      <c r="JW74" s="1">
        <v>1</v>
      </c>
      <c r="JX74" s="1">
        <v>1</v>
      </c>
      <c r="JY74" s="1">
        <v>1</v>
      </c>
      <c r="JZ74" s="1">
        <v>1</v>
      </c>
      <c r="KA74" s="1">
        <v>1</v>
      </c>
      <c r="KB74" s="1">
        <v>1</v>
      </c>
      <c r="KC74" s="1">
        <v>1</v>
      </c>
      <c r="KD74" s="1">
        <v>1</v>
      </c>
      <c r="KE74" s="1">
        <v>0</v>
      </c>
      <c r="KF74" s="1">
        <v>1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4</v>
      </c>
      <c r="KM74" s="1">
        <v>4</v>
      </c>
      <c r="KN74" s="1">
        <v>2</v>
      </c>
      <c r="KO74" s="1">
        <v>4</v>
      </c>
      <c r="KP74" s="1">
        <v>4</v>
      </c>
      <c r="KQ74" s="1">
        <v>4</v>
      </c>
      <c r="KR74" s="1">
        <v>0</v>
      </c>
      <c r="KS74" s="1">
        <v>1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1</v>
      </c>
      <c r="LR74" s="1">
        <v>0</v>
      </c>
      <c r="LS74" s="1">
        <v>1</v>
      </c>
      <c r="LT74" s="1">
        <v>0</v>
      </c>
      <c r="LU74" s="1">
        <v>0</v>
      </c>
      <c r="LV74" s="1">
        <v>0</v>
      </c>
      <c r="LW74" s="1">
        <v>1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1</v>
      </c>
      <c r="MQ74" s="1">
        <v>0</v>
      </c>
      <c r="MR74" s="1">
        <v>1</v>
      </c>
      <c r="MS74" s="1">
        <v>0</v>
      </c>
      <c r="MT74" s="1">
        <v>1</v>
      </c>
      <c r="MU74" s="1">
        <v>8</v>
      </c>
      <c r="MV74" s="1">
        <v>8</v>
      </c>
      <c r="MW74" s="1">
        <v>8</v>
      </c>
      <c r="MX74" s="1">
        <v>8</v>
      </c>
      <c r="MY74" s="1">
        <v>7</v>
      </c>
      <c r="MZ74" s="1">
        <v>8</v>
      </c>
      <c r="NA74" s="1">
        <v>8</v>
      </c>
      <c r="NB74" s="1">
        <v>12</v>
      </c>
      <c r="NC74" s="1">
        <v>14</v>
      </c>
      <c r="ND74" s="1">
        <v>8</v>
      </c>
      <c r="NE74" s="1">
        <v>2</v>
      </c>
      <c r="NF74" s="1">
        <v>10</v>
      </c>
      <c r="NG74" s="1">
        <v>10</v>
      </c>
      <c r="NH74" s="1">
        <v>8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1</v>
      </c>
      <c r="NO74" s="1">
        <v>1</v>
      </c>
      <c r="NP74" s="1">
        <v>1</v>
      </c>
      <c r="NQ74" s="1">
        <v>1</v>
      </c>
      <c r="NR74" s="1">
        <v>1</v>
      </c>
      <c r="NS74" s="1">
        <v>1</v>
      </c>
      <c r="NT74" s="1">
        <v>3</v>
      </c>
      <c r="NU74" s="1">
        <v>1</v>
      </c>
      <c r="NV74" s="1">
        <v>1</v>
      </c>
      <c r="NW74" s="1">
        <v>1</v>
      </c>
      <c r="NX74" s="1">
        <v>1</v>
      </c>
      <c r="NY74" s="1">
        <v>1</v>
      </c>
      <c r="NZ74" s="1">
        <v>1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1</v>
      </c>
    </row>
    <row r="75" spans="1:488">
      <c r="A75" s="1">
        <v>2005</v>
      </c>
      <c r="B75" s="1" t="s">
        <v>603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2</v>
      </c>
      <c r="L75" s="1">
        <v>2</v>
      </c>
      <c r="M75" s="1">
        <v>0</v>
      </c>
      <c r="N75" s="1">
        <v>0</v>
      </c>
      <c r="O75" s="1">
        <v>0</v>
      </c>
      <c r="P75" s="1">
        <v>0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2</v>
      </c>
      <c r="AU75" s="1">
        <v>1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>
        <v>1</v>
      </c>
      <c r="BE75" s="1">
        <v>2</v>
      </c>
      <c r="BF75" s="1">
        <v>1</v>
      </c>
      <c r="BG75" s="1">
        <v>2</v>
      </c>
      <c r="BH75" s="1">
        <v>4</v>
      </c>
      <c r="BI75" s="1">
        <v>2</v>
      </c>
      <c r="BJ75" s="1">
        <v>0</v>
      </c>
      <c r="BK75" s="1">
        <v>2</v>
      </c>
      <c r="BL75" s="1">
        <v>0</v>
      </c>
      <c r="BM75" s="1">
        <v>2</v>
      </c>
      <c r="BN75" s="1">
        <v>0</v>
      </c>
      <c r="BO75" s="1">
        <v>0</v>
      </c>
      <c r="BP75" s="1">
        <v>0</v>
      </c>
      <c r="BQ75" s="1">
        <v>0</v>
      </c>
      <c r="BR75" s="1">
        <v>2</v>
      </c>
      <c r="BS75" s="1">
        <v>2</v>
      </c>
      <c r="BT75" s="1">
        <v>1</v>
      </c>
      <c r="BU75" s="1">
        <v>4</v>
      </c>
      <c r="BV75" s="1">
        <v>2</v>
      </c>
      <c r="BW75" s="1">
        <v>2</v>
      </c>
      <c r="BX75" s="1">
        <v>2</v>
      </c>
      <c r="BY75" s="1">
        <v>1</v>
      </c>
      <c r="BZ75" s="1">
        <v>1</v>
      </c>
      <c r="CA75" s="1">
        <v>0</v>
      </c>
      <c r="CB75" s="1">
        <v>2</v>
      </c>
      <c r="CC75" s="1">
        <v>1</v>
      </c>
      <c r="CD75" s="1">
        <v>1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1</v>
      </c>
      <c r="GP75" s="1">
        <v>1</v>
      </c>
      <c r="GQ75" s="1">
        <v>0</v>
      </c>
      <c r="GR75" s="1">
        <v>0</v>
      </c>
      <c r="GS75" s="1">
        <v>1</v>
      </c>
      <c r="GT75" s="1">
        <v>1</v>
      </c>
      <c r="GU75" s="1">
        <v>0</v>
      </c>
      <c r="GV75" s="1">
        <v>3</v>
      </c>
      <c r="GW75" s="1">
        <v>1</v>
      </c>
      <c r="GX75" s="1">
        <v>1</v>
      </c>
      <c r="GY75" s="1">
        <v>2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0</v>
      </c>
      <c r="HG75" s="1">
        <v>1</v>
      </c>
      <c r="HH75" s="1">
        <v>18</v>
      </c>
      <c r="HI75" s="1">
        <v>0</v>
      </c>
      <c r="HJ75" s="1">
        <v>0</v>
      </c>
      <c r="HK75" s="1">
        <v>18</v>
      </c>
      <c r="HL75" s="1">
        <v>18</v>
      </c>
      <c r="HM75" s="1">
        <v>0</v>
      </c>
      <c r="HN75" s="1">
        <v>2</v>
      </c>
      <c r="HO75" s="1">
        <v>0</v>
      </c>
      <c r="HP75" s="1">
        <v>2</v>
      </c>
      <c r="HQ75" s="1">
        <v>1</v>
      </c>
      <c r="HR75" s="1">
        <v>2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3</v>
      </c>
      <c r="HZ75" s="1">
        <v>3</v>
      </c>
      <c r="IA75" s="1">
        <v>3</v>
      </c>
      <c r="IB75" s="1">
        <v>3</v>
      </c>
      <c r="IC75" s="1">
        <v>3</v>
      </c>
      <c r="ID75" s="1">
        <v>3</v>
      </c>
      <c r="IE75" s="1">
        <v>2</v>
      </c>
      <c r="IF75" s="1">
        <v>1</v>
      </c>
      <c r="IG75" s="1">
        <v>0</v>
      </c>
      <c r="IH75" s="1">
        <v>34</v>
      </c>
      <c r="II75" s="1">
        <v>34</v>
      </c>
      <c r="IJ75" s="1">
        <v>0</v>
      </c>
      <c r="IK75" s="1">
        <v>6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1</v>
      </c>
      <c r="IR75" s="1">
        <v>1</v>
      </c>
      <c r="IS75" s="1">
        <v>1</v>
      </c>
      <c r="IT75" s="1">
        <v>1</v>
      </c>
      <c r="IU75" s="1">
        <v>1</v>
      </c>
      <c r="IV75" s="1">
        <v>1</v>
      </c>
      <c r="IW75" s="1">
        <v>0</v>
      </c>
      <c r="IX75" s="1">
        <v>1</v>
      </c>
      <c r="IY75" s="1">
        <v>0</v>
      </c>
      <c r="IZ75" s="1">
        <v>0</v>
      </c>
      <c r="JA75" s="1">
        <v>18</v>
      </c>
      <c r="JB75" s="1">
        <v>18</v>
      </c>
      <c r="JC75" s="1">
        <v>2</v>
      </c>
      <c r="JD75" s="1">
        <v>0</v>
      </c>
      <c r="JE75" s="1">
        <v>1</v>
      </c>
      <c r="JF75" s="1">
        <v>3</v>
      </c>
      <c r="JG75" s="1">
        <v>1</v>
      </c>
      <c r="JH75" s="1">
        <v>1</v>
      </c>
      <c r="JI75" s="1">
        <v>0</v>
      </c>
      <c r="JJ75" s="1">
        <v>0</v>
      </c>
      <c r="JK75" s="1">
        <v>1</v>
      </c>
      <c r="JL75" s="1">
        <v>1</v>
      </c>
      <c r="JM75" s="1">
        <v>1</v>
      </c>
      <c r="JN75" s="1">
        <v>1</v>
      </c>
      <c r="JO75" s="1">
        <v>1</v>
      </c>
      <c r="JP75" s="1">
        <v>0</v>
      </c>
      <c r="JQ75" s="1">
        <v>0</v>
      </c>
      <c r="JR75" s="1">
        <v>0</v>
      </c>
      <c r="JS75" s="1">
        <v>1</v>
      </c>
      <c r="JT75" s="1">
        <v>1</v>
      </c>
      <c r="JU75" s="1">
        <v>1</v>
      </c>
      <c r="JV75" s="1">
        <v>1</v>
      </c>
      <c r="JW75" s="1">
        <v>1</v>
      </c>
      <c r="JX75" s="1">
        <v>0</v>
      </c>
      <c r="JY75" s="1">
        <v>1</v>
      </c>
      <c r="JZ75" s="1">
        <v>1</v>
      </c>
      <c r="KA75" s="1">
        <v>1</v>
      </c>
      <c r="KB75" s="1">
        <v>0</v>
      </c>
      <c r="KC75" s="1">
        <v>1</v>
      </c>
      <c r="KD75" s="1">
        <v>1</v>
      </c>
      <c r="KE75" s="1">
        <v>0</v>
      </c>
      <c r="KF75" s="1">
        <v>5</v>
      </c>
      <c r="KG75" s="1">
        <v>5</v>
      </c>
      <c r="KH75" s="1">
        <v>0</v>
      </c>
      <c r="KI75" s="1">
        <v>0</v>
      </c>
      <c r="KJ75" s="1">
        <v>0</v>
      </c>
      <c r="KK75" s="1">
        <v>0</v>
      </c>
      <c r="KL75" s="1">
        <v>4</v>
      </c>
      <c r="KM75" s="1">
        <v>4</v>
      </c>
      <c r="KN75" s="1">
        <v>2</v>
      </c>
      <c r="KO75" s="1">
        <v>6</v>
      </c>
      <c r="KP75" s="1">
        <v>6</v>
      </c>
      <c r="KQ75" s="1">
        <v>6</v>
      </c>
      <c r="KR75" s="1">
        <v>1</v>
      </c>
      <c r="KS75" s="1">
        <v>1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1</v>
      </c>
      <c r="LJ75" s="1">
        <v>2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1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3</v>
      </c>
      <c r="MS75" s="1">
        <v>0</v>
      </c>
      <c r="MT75" s="1">
        <v>1</v>
      </c>
      <c r="MU75" s="1">
        <v>0</v>
      </c>
      <c r="MV75" s="1">
        <v>0</v>
      </c>
      <c r="MW75" s="1">
        <v>5</v>
      </c>
      <c r="MX75" s="1">
        <v>5</v>
      </c>
      <c r="MY75" s="1">
        <v>4</v>
      </c>
      <c r="MZ75" s="1">
        <v>5</v>
      </c>
      <c r="NA75" s="1">
        <v>5</v>
      </c>
      <c r="NB75" s="1">
        <v>9</v>
      </c>
      <c r="NC75" s="1">
        <v>11</v>
      </c>
      <c r="ND75" s="1">
        <v>6</v>
      </c>
      <c r="NE75" s="1">
        <v>2</v>
      </c>
      <c r="NF75" s="1">
        <v>6</v>
      </c>
      <c r="NG75" s="1">
        <v>0</v>
      </c>
      <c r="NH75" s="1">
        <v>6</v>
      </c>
      <c r="NI75" s="1">
        <v>0</v>
      </c>
      <c r="NJ75" s="1">
        <v>0</v>
      </c>
      <c r="NK75" s="1">
        <v>1</v>
      </c>
      <c r="NL75" s="1">
        <v>1</v>
      </c>
      <c r="NM75" s="1">
        <v>1</v>
      </c>
      <c r="NN75" s="1">
        <v>1</v>
      </c>
      <c r="NO75" s="1">
        <v>1</v>
      </c>
      <c r="NP75" s="1">
        <v>0</v>
      </c>
      <c r="NQ75" s="1">
        <v>0</v>
      </c>
      <c r="NR75" s="1">
        <v>1</v>
      </c>
      <c r="NS75" s="1">
        <v>1</v>
      </c>
      <c r="NT75" s="1">
        <v>3</v>
      </c>
      <c r="NU75" s="1">
        <v>1</v>
      </c>
      <c r="NV75" s="1">
        <v>1</v>
      </c>
      <c r="NW75" s="1">
        <v>1</v>
      </c>
      <c r="NX75" s="1">
        <v>1</v>
      </c>
      <c r="NY75" s="1">
        <v>1</v>
      </c>
      <c r="NZ75" s="1">
        <v>1</v>
      </c>
      <c r="OA75" s="1">
        <v>0</v>
      </c>
      <c r="OB75" s="1">
        <v>1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1</v>
      </c>
    </row>
    <row r="76" spans="1:488">
      <c r="A76" s="1">
        <v>2005</v>
      </c>
      <c r="B76" s="1" t="s">
        <v>604</v>
      </c>
      <c r="C76" s="1">
        <v>1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1</v>
      </c>
      <c r="AY76" s="1">
        <v>0</v>
      </c>
      <c r="AZ76" s="1">
        <v>2</v>
      </c>
      <c r="BA76" s="1">
        <v>2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2</v>
      </c>
      <c r="BH76" s="1">
        <v>4</v>
      </c>
      <c r="BI76" s="1">
        <v>2</v>
      </c>
      <c r="BJ76" s="1">
        <v>0</v>
      </c>
      <c r="BK76" s="1">
        <v>1</v>
      </c>
      <c r="BL76" s="1">
        <v>2</v>
      </c>
      <c r="BM76" s="1">
        <v>2</v>
      </c>
      <c r="BN76" s="1">
        <v>0</v>
      </c>
      <c r="BO76" s="1">
        <v>0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2</v>
      </c>
      <c r="BX76" s="1">
        <v>2</v>
      </c>
      <c r="BY76" s="1">
        <v>1</v>
      </c>
      <c r="BZ76" s="1">
        <v>0</v>
      </c>
      <c r="CA76" s="1">
        <v>0</v>
      </c>
      <c r="CB76" s="1">
        <v>1</v>
      </c>
      <c r="CC76" s="1">
        <v>1</v>
      </c>
      <c r="CD76" s="1">
        <v>0</v>
      </c>
      <c r="CE76" s="1">
        <v>0</v>
      </c>
      <c r="CF76" s="1">
        <v>0</v>
      </c>
      <c r="CG76" s="1">
        <v>1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1</v>
      </c>
      <c r="GO76" s="1">
        <v>1</v>
      </c>
      <c r="GP76" s="1">
        <v>1</v>
      </c>
      <c r="GQ76" s="1">
        <v>2</v>
      </c>
      <c r="GR76" s="1">
        <v>2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2</v>
      </c>
      <c r="GY76" s="1">
        <v>4</v>
      </c>
      <c r="GZ76" s="1">
        <v>2</v>
      </c>
      <c r="HA76" s="1">
        <v>0</v>
      </c>
      <c r="HB76" s="1">
        <v>0</v>
      </c>
      <c r="HC76" s="1">
        <v>1</v>
      </c>
      <c r="HD76" s="1">
        <v>2</v>
      </c>
      <c r="HE76" s="1">
        <v>0</v>
      </c>
      <c r="HF76" s="1">
        <v>1</v>
      </c>
      <c r="HG76" s="1">
        <v>1</v>
      </c>
      <c r="HH76" s="1">
        <v>0</v>
      </c>
      <c r="HI76" s="1">
        <v>12</v>
      </c>
      <c r="HJ76" s="1">
        <v>0</v>
      </c>
      <c r="HK76" s="1">
        <v>12</v>
      </c>
      <c r="HL76" s="1">
        <v>12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0</v>
      </c>
      <c r="IF76" s="1">
        <v>1</v>
      </c>
      <c r="IG76" s="1">
        <v>2</v>
      </c>
      <c r="IH76" s="1">
        <v>28</v>
      </c>
      <c r="II76" s="1">
        <v>30</v>
      </c>
      <c r="IJ76" s="1">
        <v>0</v>
      </c>
      <c r="IK76" s="1">
        <v>1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8</v>
      </c>
      <c r="IR76" s="1">
        <v>8</v>
      </c>
      <c r="IS76" s="1">
        <v>8</v>
      </c>
      <c r="IT76" s="1">
        <v>8</v>
      </c>
      <c r="IU76" s="1">
        <v>8</v>
      </c>
      <c r="IV76" s="1">
        <v>8</v>
      </c>
      <c r="IW76" s="1">
        <v>0</v>
      </c>
      <c r="IX76" s="1">
        <v>8</v>
      </c>
      <c r="IY76" s="1">
        <v>0</v>
      </c>
      <c r="IZ76" s="1">
        <v>0</v>
      </c>
      <c r="JA76" s="1">
        <v>12</v>
      </c>
      <c r="JB76" s="1">
        <v>12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1</v>
      </c>
      <c r="JO76" s="1">
        <v>1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1</v>
      </c>
      <c r="KC76" s="1">
        <v>1</v>
      </c>
      <c r="KD76" s="1">
        <v>1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6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2</v>
      </c>
      <c r="LS76" s="1">
        <v>2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1</v>
      </c>
      <c r="MQ76" s="1">
        <v>0</v>
      </c>
      <c r="MR76" s="1">
        <v>0</v>
      </c>
      <c r="MS76" s="1">
        <v>0</v>
      </c>
      <c r="MT76" s="1">
        <v>0</v>
      </c>
      <c r="MU76" s="1">
        <v>1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1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1</v>
      </c>
      <c r="NO76" s="1">
        <v>1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1</v>
      </c>
    </row>
    <row r="77" spans="1:488">
      <c r="A77" s="1">
        <v>2005</v>
      </c>
      <c r="B77" s="1" t="s">
        <v>605</v>
      </c>
      <c r="C77" s="1">
        <v>1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2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2</v>
      </c>
      <c r="AU77" s="1">
        <v>1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2</v>
      </c>
      <c r="BC77" s="1">
        <v>2</v>
      </c>
      <c r="BD77" s="1">
        <v>2</v>
      </c>
      <c r="BE77" s="1">
        <v>1</v>
      </c>
      <c r="BF77" s="1">
        <v>1</v>
      </c>
      <c r="BG77" s="1">
        <v>2</v>
      </c>
      <c r="BH77" s="1">
        <v>6</v>
      </c>
      <c r="BI77" s="1">
        <v>3</v>
      </c>
      <c r="BJ77" s="1">
        <v>0</v>
      </c>
      <c r="BK77" s="1">
        <v>1</v>
      </c>
      <c r="BL77" s="1">
        <v>0</v>
      </c>
      <c r="BM77" s="1">
        <v>3</v>
      </c>
      <c r="BN77" s="1">
        <v>0</v>
      </c>
      <c r="BO77" s="1">
        <v>0</v>
      </c>
      <c r="BP77" s="1">
        <v>0</v>
      </c>
      <c r="BQ77" s="1">
        <v>0</v>
      </c>
      <c r="BR77" s="1">
        <v>2</v>
      </c>
      <c r="BS77" s="1">
        <v>2</v>
      </c>
      <c r="BT77" s="1">
        <v>1</v>
      </c>
      <c r="BU77" s="1">
        <v>4</v>
      </c>
      <c r="BV77" s="1">
        <v>2</v>
      </c>
      <c r="BW77" s="1">
        <v>3</v>
      </c>
      <c r="BX77" s="1">
        <v>2</v>
      </c>
      <c r="BY77" s="1">
        <v>1</v>
      </c>
      <c r="BZ77" s="1">
        <v>1</v>
      </c>
      <c r="CA77" s="1">
        <v>0</v>
      </c>
      <c r="CB77" s="1">
        <v>2</v>
      </c>
      <c r="CC77" s="1">
        <v>1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1</v>
      </c>
      <c r="GP77" s="1">
        <v>1</v>
      </c>
      <c r="GQ77" s="1">
        <v>0</v>
      </c>
      <c r="GR77" s="1">
        <v>0</v>
      </c>
      <c r="GS77" s="1">
        <v>1</v>
      </c>
      <c r="GT77" s="1">
        <v>1</v>
      </c>
      <c r="GU77" s="1">
        <v>0</v>
      </c>
      <c r="GV77" s="1">
        <v>3</v>
      </c>
      <c r="GW77" s="1">
        <v>1</v>
      </c>
      <c r="GX77" s="1">
        <v>1</v>
      </c>
      <c r="GY77" s="1">
        <v>0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0</v>
      </c>
      <c r="HG77" s="1">
        <v>1</v>
      </c>
      <c r="HH77" s="1">
        <v>12</v>
      </c>
      <c r="HI77" s="1">
        <v>0</v>
      </c>
      <c r="HJ77" s="1">
        <v>0</v>
      </c>
      <c r="HK77" s="1">
        <v>12</v>
      </c>
      <c r="HL77" s="1">
        <v>12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0</v>
      </c>
      <c r="IF77" s="1">
        <v>1</v>
      </c>
      <c r="IG77" s="1">
        <v>0</v>
      </c>
      <c r="IH77" s="1">
        <v>30</v>
      </c>
      <c r="II77" s="1">
        <v>30</v>
      </c>
      <c r="IJ77" s="1">
        <v>0</v>
      </c>
      <c r="IK77" s="1">
        <v>1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8</v>
      </c>
      <c r="IR77" s="1">
        <v>8</v>
      </c>
      <c r="IS77" s="1">
        <v>8</v>
      </c>
      <c r="IT77" s="1">
        <v>8</v>
      </c>
      <c r="IU77" s="1">
        <v>8</v>
      </c>
      <c r="IV77" s="1">
        <v>8</v>
      </c>
      <c r="IW77" s="1">
        <v>0</v>
      </c>
      <c r="IX77" s="1">
        <v>8</v>
      </c>
      <c r="IY77" s="1">
        <v>0</v>
      </c>
      <c r="IZ77" s="1">
        <v>0</v>
      </c>
      <c r="JA77" s="1">
        <v>12</v>
      </c>
      <c r="JB77" s="1">
        <v>12</v>
      </c>
      <c r="JC77" s="1">
        <v>2</v>
      </c>
      <c r="JD77" s="1">
        <v>0</v>
      </c>
      <c r="JE77" s="1">
        <v>1</v>
      </c>
      <c r="JF77" s="1">
        <v>12</v>
      </c>
      <c r="JG77" s="1">
        <v>1</v>
      </c>
      <c r="JH77" s="1">
        <v>1</v>
      </c>
      <c r="JI77" s="1">
        <v>0</v>
      </c>
      <c r="JJ77" s="1">
        <v>0</v>
      </c>
      <c r="JK77" s="1">
        <v>0</v>
      </c>
      <c r="JL77" s="1">
        <v>0</v>
      </c>
      <c r="JM77" s="1">
        <v>1</v>
      </c>
      <c r="JN77" s="1">
        <v>1</v>
      </c>
      <c r="JO77" s="1">
        <v>1</v>
      </c>
      <c r="JP77" s="1">
        <v>0</v>
      </c>
      <c r="JQ77" s="1">
        <v>0</v>
      </c>
      <c r="JR77" s="1">
        <v>0</v>
      </c>
      <c r="JS77" s="1">
        <v>1</v>
      </c>
      <c r="JT77" s="1">
        <v>1</v>
      </c>
      <c r="JU77" s="1">
        <v>1</v>
      </c>
      <c r="JV77" s="1">
        <v>1</v>
      </c>
      <c r="JW77" s="1">
        <v>1</v>
      </c>
      <c r="JX77" s="1">
        <v>0</v>
      </c>
      <c r="JY77" s="1">
        <v>1</v>
      </c>
      <c r="JZ77" s="1">
        <v>1</v>
      </c>
      <c r="KA77" s="1">
        <v>1</v>
      </c>
      <c r="KB77" s="1">
        <v>0</v>
      </c>
      <c r="KC77" s="1">
        <v>1</v>
      </c>
      <c r="KD77" s="1">
        <v>1</v>
      </c>
      <c r="KE77" s="1">
        <v>0</v>
      </c>
      <c r="KF77" s="1">
        <v>5</v>
      </c>
      <c r="KG77" s="1">
        <v>5</v>
      </c>
      <c r="KH77" s="1">
        <v>0</v>
      </c>
      <c r="KI77" s="1">
        <v>0</v>
      </c>
      <c r="KJ77" s="1">
        <v>0</v>
      </c>
      <c r="KK77" s="1">
        <v>0</v>
      </c>
      <c r="KL77" s="1">
        <v>6</v>
      </c>
      <c r="KM77" s="1">
        <v>6</v>
      </c>
      <c r="KN77" s="1">
        <v>2</v>
      </c>
      <c r="KO77" s="1">
        <v>6</v>
      </c>
      <c r="KP77" s="1">
        <v>6</v>
      </c>
      <c r="KQ77" s="1">
        <v>6</v>
      </c>
      <c r="KR77" s="1">
        <v>1</v>
      </c>
      <c r="KS77" s="1">
        <v>1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1</v>
      </c>
      <c r="LJ77" s="1">
        <v>2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1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1</v>
      </c>
      <c r="MO77" s="1">
        <v>0</v>
      </c>
      <c r="MP77" s="1">
        <v>0</v>
      </c>
      <c r="MQ77" s="1">
        <v>0</v>
      </c>
      <c r="MR77" s="1">
        <v>3</v>
      </c>
      <c r="MS77" s="1">
        <v>0</v>
      </c>
      <c r="MT77" s="1">
        <v>1</v>
      </c>
      <c r="MU77" s="1">
        <v>0</v>
      </c>
      <c r="MV77" s="1">
        <v>0</v>
      </c>
      <c r="MW77" s="1">
        <v>5</v>
      </c>
      <c r="MX77" s="1">
        <v>5</v>
      </c>
      <c r="MY77" s="1">
        <v>4</v>
      </c>
      <c r="MZ77" s="1">
        <v>5</v>
      </c>
      <c r="NA77" s="1">
        <v>5</v>
      </c>
      <c r="NB77" s="1">
        <v>9</v>
      </c>
      <c r="NC77" s="1">
        <v>11</v>
      </c>
      <c r="ND77" s="1">
        <v>6</v>
      </c>
      <c r="NE77" s="1">
        <v>2</v>
      </c>
      <c r="NF77" s="1">
        <v>6</v>
      </c>
      <c r="NG77" s="1">
        <v>0</v>
      </c>
      <c r="NH77" s="1">
        <v>6</v>
      </c>
      <c r="NI77" s="1">
        <v>0</v>
      </c>
      <c r="NJ77" s="1">
        <v>0</v>
      </c>
      <c r="NK77" s="1">
        <v>1</v>
      </c>
      <c r="NL77" s="1">
        <v>1</v>
      </c>
      <c r="NM77" s="1">
        <v>1</v>
      </c>
      <c r="NN77" s="1">
        <v>1</v>
      </c>
      <c r="NO77" s="1">
        <v>1</v>
      </c>
      <c r="NP77" s="1">
        <v>0</v>
      </c>
      <c r="NQ77" s="1">
        <v>0</v>
      </c>
      <c r="NR77" s="1">
        <v>1</v>
      </c>
      <c r="NS77" s="1">
        <v>1</v>
      </c>
      <c r="NT77" s="1">
        <v>3</v>
      </c>
      <c r="NU77" s="1">
        <v>1</v>
      </c>
      <c r="NV77" s="1">
        <v>1</v>
      </c>
      <c r="NW77" s="1">
        <v>1</v>
      </c>
      <c r="NX77" s="1">
        <v>1</v>
      </c>
      <c r="NY77" s="1">
        <v>1</v>
      </c>
      <c r="NZ77" s="1">
        <v>1</v>
      </c>
      <c r="OA77" s="1">
        <v>0</v>
      </c>
      <c r="OB77" s="1">
        <v>1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0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1</v>
      </c>
    </row>
    <row r="78" spans="1:488">
      <c r="A78" s="1">
        <v>2005</v>
      </c>
      <c r="B78" s="1" t="s">
        <v>606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2</v>
      </c>
      <c r="L78" s="1">
        <v>2</v>
      </c>
      <c r="M78" s="1">
        <v>1</v>
      </c>
      <c r="N78" s="1">
        <v>0</v>
      </c>
      <c r="O78" s="1">
        <v>0</v>
      </c>
      <c r="P78" s="1">
        <v>7</v>
      </c>
      <c r="Q78" s="1">
        <v>7</v>
      </c>
      <c r="R78" s="1">
        <v>7</v>
      </c>
      <c r="S78" s="1">
        <v>7</v>
      </c>
      <c r="T78" s="1">
        <v>7</v>
      </c>
      <c r="U78" s="1">
        <v>7</v>
      </c>
      <c r="V78" s="1">
        <v>7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3</v>
      </c>
      <c r="BF78" s="1">
        <v>1</v>
      </c>
      <c r="BG78" s="1">
        <v>3</v>
      </c>
      <c r="BH78" s="1">
        <v>8</v>
      </c>
      <c r="BI78" s="1">
        <v>4</v>
      </c>
      <c r="BJ78" s="1">
        <v>1</v>
      </c>
      <c r="BK78" s="1">
        <v>1</v>
      </c>
      <c r="BL78" s="1">
        <v>4</v>
      </c>
      <c r="BM78" s="1">
        <v>4</v>
      </c>
      <c r="BN78" s="1">
        <v>0</v>
      </c>
      <c r="BO78" s="1">
        <v>0</v>
      </c>
      <c r="BP78" s="1">
        <v>2</v>
      </c>
      <c r="BQ78" s="1">
        <v>2</v>
      </c>
      <c r="BR78" s="1">
        <v>2</v>
      </c>
      <c r="BS78" s="1">
        <v>2</v>
      </c>
      <c r="BT78" s="1">
        <v>1</v>
      </c>
      <c r="BU78" s="1">
        <v>4</v>
      </c>
      <c r="BV78" s="1">
        <v>2</v>
      </c>
      <c r="BW78" s="1">
        <v>3</v>
      </c>
      <c r="BX78" s="1">
        <v>2</v>
      </c>
      <c r="BY78" s="1">
        <v>1</v>
      </c>
      <c r="BZ78" s="1">
        <v>1</v>
      </c>
      <c r="CA78" s="1">
        <v>0</v>
      </c>
      <c r="CB78" s="1">
        <v>2</v>
      </c>
      <c r="CC78" s="1">
        <v>2</v>
      </c>
      <c r="CD78" s="1">
        <v>1</v>
      </c>
      <c r="CE78" s="1">
        <v>0</v>
      </c>
      <c r="CF78" s="1">
        <v>0</v>
      </c>
      <c r="CG78" s="1">
        <v>1</v>
      </c>
      <c r="CH78" s="1">
        <v>1</v>
      </c>
      <c r="CI78" s="1">
        <v>0</v>
      </c>
      <c r="CJ78" s="1">
        <v>0</v>
      </c>
      <c r="CK78" s="1">
        <v>0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17</v>
      </c>
      <c r="CS78" s="1">
        <v>17</v>
      </c>
      <c r="CT78" s="1">
        <v>17</v>
      </c>
      <c r="CU78" s="1">
        <v>17</v>
      </c>
      <c r="CV78" s="1">
        <v>17</v>
      </c>
      <c r="CW78" s="1">
        <v>17</v>
      </c>
      <c r="CX78" s="1">
        <v>17</v>
      </c>
      <c r="CY78" s="1">
        <v>17</v>
      </c>
      <c r="CZ78" s="1">
        <v>17</v>
      </c>
      <c r="DA78" s="1">
        <v>17</v>
      </c>
      <c r="DB78" s="1">
        <v>17</v>
      </c>
      <c r="DC78" s="1">
        <v>17</v>
      </c>
      <c r="DD78" s="1">
        <v>17</v>
      </c>
      <c r="DE78" s="1">
        <v>17</v>
      </c>
      <c r="DF78" s="1">
        <v>17</v>
      </c>
      <c r="DG78" s="1">
        <v>17</v>
      </c>
      <c r="DH78" s="1">
        <v>6</v>
      </c>
      <c r="DI78" s="1">
        <v>6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2</v>
      </c>
      <c r="GY78" s="1">
        <v>2</v>
      </c>
      <c r="GZ78" s="1">
        <v>1</v>
      </c>
      <c r="HA78" s="1">
        <v>0</v>
      </c>
      <c r="HB78" s="1">
        <v>0</v>
      </c>
      <c r="HC78" s="1">
        <v>1</v>
      </c>
      <c r="HD78" s="1">
        <v>1</v>
      </c>
      <c r="HE78" s="1">
        <v>0</v>
      </c>
      <c r="HF78" s="1">
        <v>5</v>
      </c>
      <c r="HG78" s="1">
        <v>5</v>
      </c>
      <c r="HH78" s="1">
        <v>0</v>
      </c>
      <c r="HI78" s="1">
        <v>63</v>
      </c>
      <c r="HJ78" s="1">
        <v>0</v>
      </c>
      <c r="HK78" s="1">
        <v>63</v>
      </c>
      <c r="HL78" s="1">
        <v>63</v>
      </c>
      <c r="HM78" s="1">
        <v>0</v>
      </c>
      <c r="HN78" s="1">
        <v>13</v>
      </c>
      <c r="HO78" s="1">
        <v>0</v>
      </c>
      <c r="HP78" s="1">
        <v>13</v>
      </c>
      <c r="HQ78" s="1">
        <v>13</v>
      </c>
      <c r="HR78" s="1">
        <v>13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10</v>
      </c>
      <c r="HZ78" s="1">
        <v>10</v>
      </c>
      <c r="IA78" s="1">
        <v>10</v>
      </c>
      <c r="IB78" s="1">
        <v>10</v>
      </c>
      <c r="IC78" s="1">
        <v>10</v>
      </c>
      <c r="ID78" s="1">
        <v>10</v>
      </c>
      <c r="IE78" s="1">
        <v>0</v>
      </c>
      <c r="IF78" s="1">
        <v>10</v>
      </c>
      <c r="IG78" s="1">
        <v>16</v>
      </c>
      <c r="IH78" s="1">
        <v>128</v>
      </c>
      <c r="II78" s="1">
        <v>128</v>
      </c>
      <c r="IJ78" s="1">
        <v>0</v>
      </c>
      <c r="IK78" s="1">
        <v>6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18</v>
      </c>
      <c r="IR78" s="1">
        <v>18</v>
      </c>
      <c r="IS78" s="1">
        <v>18</v>
      </c>
      <c r="IT78" s="1">
        <v>18</v>
      </c>
      <c r="IU78" s="1">
        <v>18</v>
      </c>
      <c r="IV78" s="1">
        <v>18</v>
      </c>
      <c r="IW78" s="1">
        <v>1</v>
      </c>
      <c r="IX78" s="1">
        <v>17</v>
      </c>
      <c r="IY78" s="1">
        <v>0</v>
      </c>
      <c r="IZ78" s="1">
        <v>0</v>
      </c>
      <c r="JA78" s="1">
        <v>63</v>
      </c>
      <c r="JB78" s="1">
        <v>63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5</v>
      </c>
      <c r="JO78" s="1">
        <v>5</v>
      </c>
      <c r="JP78" s="1">
        <v>5</v>
      </c>
      <c r="JQ78" s="1">
        <v>0</v>
      </c>
      <c r="JR78" s="1">
        <v>0</v>
      </c>
      <c r="JS78" s="1">
        <v>5</v>
      </c>
      <c r="JT78" s="1">
        <v>5</v>
      </c>
      <c r="JU78" s="1">
        <v>5</v>
      </c>
      <c r="JV78" s="1">
        <v>5</v>
      </c>
      <c r="JW78" s="1">
        <v>5</v>
      </c>
      <c r="JX78" s="1">
        <v>5</v>
      </c>
      <c r="JY78" s="1">
        <v>5</v>
      </c>
      <c r="JZ78" s="1">
        <v>5</v>
      </c>
      <c r="KA78" s="1">
        <v>5</v>
      </c>
      <c r="KB78" s="1">
        <v>1</v>
      </c>
      <c r="KC78" s="1">
        <v>1</v>
      </c>
      <c r="KD78" s="1">
        <v>1</v>
      </c>
      <c r="KE78" s="1">
        <v>0</v>
      </c>
      <c r="KF78" s="1">
        <v>1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6</v>
      </c>
      <c r="KM78" s="1">
        <v>6</v>
      </c>
      <c r="KN78" s="1">
        <v>2</v>
      </c>
      <c r="KO78" s="1">
        <v>5</v>
      </c>
      <c r="KP78" s="1">
        <v>5</v>
      </c>
      <c r="KQ78" s="1">
        <v>5</v>
      </c>
      <c r="KR78" s="1">
        <v>0</v>
      </c>
      <c r="KS78" s="1">
        <v>1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1</v>
      </c>
      <c r="LR78" s="1">
        <v>0</v>
      </c>
      <c r="LS78" s="1">
        <v>1</v>
      </c>
      <c r="LT78" s="1">
        <v>0</v>
      </c>
      <c r="LU78" s="1">
        <v>0</v>
      </c>
      <c r="LV78" s="1">
        <v>0</v>
      </c>
      <c r="LW78" s="1">
        <v>1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1</v>
      </c>
      <c r="NP78" s="1">
        <v>1</v>
      </c>
      <c r="NQ78" s="1">
        <v>1</v>
      </c>
      <c r="NR78" s="1">
        <v>1</v>
      </c>
      <c r="NS78" s="1">
        <v>1</v>
      </c>
      <c r="NT78" s="1">
        <v>3</v>
      </c>
      <c r="NU78" s="1">
        <v>1</v>
      </c>
      <c r="NV78" s="1">
        <v>1</v>
      </c>
      <c r="NW78" s="1">
        <v>1</v>
      </c>
      <c r="NX78" s="1">
        <v>1</v>
      </c>
      <c r="NY78" s="1">
        <v>1</v>
      </c>
      <c r="NZ78" s="1">
        <v>1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1</v>
      </c>
    </row>
    <row r="79" spans="1:488">
      <c r="A79" s="1">
        <v>2005</v>
      </c>
      <c r="B79" s="1" t="s">
        <v>607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1</v>
      </c>
      <c r="AP79" s="1">
        <v>1</v>
      </c>
      <c r="AQ79" s="1">
        <v>2</v>
      </c>
      <c r="AR79" s="1">
        <v>2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3</v>
      </c>
      <c r="BA79" s="1">
        <v>3</v>
      </c>
      <c r="BB79" s="1">
        <v>3</v>
      </c>
      <c r="BC79" s="1">
        <v>3</v>
      </c>
      <c r="BD79" s="1">
        <v>3</v>
      </c>
      <c r="BE79" s="1">
        <v>3</v>
      </c>
      <c r="BF79" s="1">
        <v>3</v>
      </c>
      <c r="BG79" s="1">
        <v>4</v>
      </c>
      <c r="BH79" s="1">
        <v>6</v>
      </c>
      <c r="BI79" s="1">
        <v>3</v>
      </c>
      <c r="BJ79" s="1">
        <v>1</v>
      </c>
      <c r="BK79" s="1">
        <v>3</v>
      </c>
      <c r="BL79" s="1">
        <v>3</v>
      </c>
      <c r="BM79" s="1">
        <v>3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2</v>
      </c>
      <c r="BY79" s="1">
        <v>1</v>
      </c>
      <c r="BZ79" s="1">
        <v>0</v>
      </c>
      <c r="CA79" s="1">
        <v>0</v>
      </c>
      <c r="CB79" s="1">
        <v>0</v>
      </c>
      <c r="CC79" s="1">
        <v>1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1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1</v>
      </c>
      <c r="GO79" s="1">
        <v>1</v>
      </c>
      <c r="GP79" s="1">
        <v>1</v>
      </c>
      <c r="GQ79" s="1">
        <v>2</v>
      </c>
      <c r="GR79" s="1">
        <v>2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4</v>
      </c>
      <c r="GZ79" s="1">
        <v>2</v>
      </c>
      <c r="HA79" s="1">
        <v>0</v>
      </c>
      <c r="HB79" s="1">
        <v>0</v>
      </c>
      <c r="HC79" s="1">
        <v>0</v>
      </c>
      <c r="HD79" s="1">
        <v>2</v>
      </c>
      <c r="HE79" s="1">
        <v>0</v>
      </c>
      <c r="HF79" s="1">
        <v>2</v>
      </c>
      <c r="HG79" s="1">
        <v>2</v>
      </c>
      <c r="HH79" s="1">
        <v>0</v>
      </c>
      <c r="HI79" s="1">
        <v>27</v>
      </c>
      <c r="HJ79" s="1">
        <v>0</v>
      </c>
      <c r="HK79" s="1">
        <v>27</v>
      </c>
      <c r="HL79" s="1">
        <v>27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1</v>
      </c>
      <c r="HU79" s="1">
        <v>0</v>
      </c>
      <c r="HV79" s="1">
        <v>1</v>
      </c>
      <c r="HW79" s="1">
        <v>1</v>
      </c>
      <c r="HX79" s="1">
        <v>1</v>
      </c>
      <c r="HY79" s="1">
        <v>4</v>
      </c>
      <c r="HZ79" s="1">
        <v>5</v>
      </c>
      <c r="IA79" s="1">
        <v>4</v>
      </c>
      <c r="IB79" s="1">
        <v>5</v>
      </c>
      <c r="IC79" s="1">
        <v>5</v>
      </c>
      <c r="ID79" s="1">
        <v>5</v>
      </c>
      <c r="IE79" s="1">
        <v>0</v>
      </c>
      <c r="IF79" s="1">
        <v>5</v>
      </c>
      <c r="IG79" s="1">
        <v>4</v>
      </c>
      <c r="IH79" s="1">
        <v>153</v>
      </c>
      <c r="II79" s="1">
        <v>190</v>
      </c>
      <c r="IJ79" s="1">
        <v>0</v>
      </c>
      <c r="IK79" s="1">
        <v>2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15</v>
      </c>
      <c r="IR79" s="1">
        <v>15</v>
      </c>
      <c r="IS79" s="1">
        <v>15</v>
      </c>
      <c r="IT79" s="1">
        <v>15</v>
      </c>
      <c r="IU79" s="1">
        <v>15</v>
      </c>
      <c r="IV79" s="1">
        <v>15</v>
      </c>
      <c r="IW79" s="1">
        <v>0</v>
      </c>
      <c r="IX79" s="1">
        <v>15</v>
      </c>
      <c r="IY79" s="1">
        <v>0</v>
      </c>
      <c r="IZ79" s="1">
        <v>0</v>
      </c>
      <c r="JA79" s="1">
        <v>27</v>
      </c>
      <c r="JB79" s="1">
        <v>27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2</v>
      </c>
      <c r="JO79" s="1">
        <v>2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1</v>
      </c>
      <c r="KC79" s="1">
        <v>1</v>
      </c>
      <c r="KD79" s="1">
        <v>1</v>
      </c>
      <c r="KE79" s="1">
        <v>0</v>
      </c>
      <c r="KF79" s="1">
        <v>1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12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2</v>
      </c>
      <c r="LR79" s="1">
        <v>0</v>
      </c>
      <c r="LS79" s="1">
        <v>2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1</v>
      </c>
      <c r="MQ79" s="1">
        <v>0</v>
      </c>
      <c r="MR79" s="1">
        <v>0</v>
      </c>
      <c r="MS79" s="1">
        <v>0</v>
      </c>
      <c r="MT79" s="1">
        <v>0</v>
      </c>
      <c r="MU79" s="1">
        <v>1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1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1</v>
      </c>
      <c r="NO79" s="1">
        <v>1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1</v>
      </c>
    </row>
    <row r="80" spans="1:488">
      <c r="A80" s="1">
        <v>2005</v>
      </c>
      <c r="B80" s="1" t="s">
        <v>608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1</v>
      </c>
      <c r="AO80" s="1">
        <v>1</v>
      </c>
      <c r="AP80" s="1">
        <v>1</v>
      </c>
      <c r="AQ80" s="1">
        <v>2</v>
      </c>
      <c r="AR80" s="1">
        <v>2</v>
      </c>
      <c r="AS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4</v>
      </c>
      <c r="BH80" s="1">
        <v>6</v>
      </c>
      <c r="BI80" s="1">
        <v>3</v>
      </c>
      <c r="BJ80" s="1">
        <v>1</v>
      </c>
      <c r="BK80" s="1">
        <v>3</v>
      </c>
      <c r="BL80" s="1">
        <v>3</v>
      </c>
      <c r="BM80" s="1">
        <v>3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1</v>
      </c>
      <c r="BT80" s="1">
        <v>1</v>
      </c>
      <c r="BU80" s="1">
        <v>1</v>
      </c>
      <c r="BV80" s="1">
        <v>0</v>
      </c>
      <c r="BW80" s="1">
        <v>1</v>
      </c>
      <c r="BX80" s="1">
        <v>2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0</v>
      </c>
      <c r="CF80" s="1">
        <v>0</v>
      </c>
      <c r="CG80" s="1">
        <v>1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1</v>
      </c>
      <c r="GO80" s="1">
        <v>1</v>
      </c>
      <c r="GP80" s="1">
        <v>1</v>
      </c>
      <c r="GQ80" s="1">
        <v>2</v>
      </c>
      <c r="GR80" s="1">
        <v>2</v>
      </c>
      <c r="GS80" s="1">
        <v>0</v>
      </c>
      <c r="GT80" s="1">
        <v>2</v>
      </c>
      <c r="GU80" s="1">
        <v>2</v>
      </c>
      <c r="GV80" s="1">
        <v>2</v>
      </c>
      <c r="GW80" s="1">
        <v>0</v>
      </c>
      <c r="GX80" s="1">
        <v>2</v>
      </c>
      <c r="GY80" s="1">
        <v>4</v>
      </c>
      <c r="GZ80" s="1">
        <v>2</v>
      </c>
      <c r="HA80" s="1">
        <v>0</v>
      </c>
      <c r="HB80" s="1">
        <v>0</v>
      </c>
      <c r="HC80" s="1">
        <v>0</v>
      </c>
      <c r="HD80" s="1">
        <v>2</v>
      </c>
      <c r="HE80" s="1">
        <v>0</v>
      </c>
      <c r="HF80" s="1">
        <v>4</v>
      </c>
      <c r="HG80" s="1">
        <v>4</v>
      </c>
      <c r="HH80" s="1">
        <v>0</v>
      </c>
      <c r="HI80" s="1">
        <v>43</v>
      </c>
      <c r="HJ80" s="1">
        <v>0</v>
      </c>
      <c r="HK80" s="1">
        <v>43</v>
      </c>
      <c r="HL80" s="1">
        <v>43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3</v>
      </c>
      <c r="HT80" s="1">
        <v>3</v>
      </c>
      <c r="HU80" s="1">
        <v>3</v>
      </c>
      <c r="HV80" s="1">
        <v>3</v>
      </c>
      <c r="HW80" s="1">
        <v>3</v>
      </c>
      <c r="HX80" s="1">
        <v>3</v>
      </c>
      <c r="HY80" s="1">
        <v>7</v>
      </c>
      <c r="HZ80" s="1">
        <v>7</v>
      </c>
      <c r="IA80" s="1">
        <v>7</v>
      </c>
      <c r="IB80" s="1">
        <v>7</v>
      </c>
      <c r="IC80" s="1">
        <v>7</v>
      </c>
      <c r="ID80" s="1">
        <v>7</v>
      </c>
      <c r="IE80" s="1">
        <v>0</v>
      </c>
      <c r="IF80" s="1">
        <v>7</v>
      </c>
      <c r="IG80" s="1">
        <v>16</v>
      </c>
      <c r="IH80" s="1">
        <v>331</v>
      </c>
      <c r="II80" s="1">
        <v>331</v>
      </c>
      <c r="IJ80" s="1">
        <v>0</v>
      </c>
      <c r="IK80" s="1">
        <v>0</v>
      </c>
      <c r="IL80" s="1">
        <v>2</v>
      </c>
      <c r="IM80" s="1">
        <v>10</v>
      </c>
      <c r="IN80" s="1">
        <v>10</v>
      </c>
      <c r="IO80" s="1">
        <v>0</v>
      </c>
      <c r="IP80" s="1">
        <v>0</v>
      </c>
      <c r="IQ80" s="1">
        <v>15</v>
      </c>
      <c r="IR80" s="1">
        <v>15</v>
      </c>
      <c r="IS80" s="1">
        <v>15</v>
      </c>
      <c r="IT80" s="1">
        <v>15</v>
      </c>
      <c r="IU80" s="1">
        <v>15</v>
      </c>
      <c r="IV80" s="1">
        <v>15</v>
      </c>
      <c r="IW80" s="1">
        <v>0</v>
      </c>
      <c r="IX80" s="1">
        <v>15</v>
      </c>
      <c r="IY80" s="1">
        <v>0</v>
      </c>
      <c r="IZ80" s="1">
        <v>0</v>
      </c>
      <c r="JA80" s="1">
        <v>43</v>
      </c>
      <c r="JB80" s="1">
        <v>43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4</v>
      </c>
      <c r="JJ80" s="1">
        <v>4</v>
      </c>
      <c r="JK80" s="1">
        <v>4</v>
      </c>
      <c r="JL80" s="1">
        <v>4</v>
      </c>
      <c r="JM80" s="1">
        <v>0</v>
      </c>
      <c r="JN80" s="1">
        <v>4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1</v>
      </c>
      <c r="KC80" s="1">
        <v>1</v>
      </c>
      <c r="KD80" s="1">
        <v>1</v>
      </c>
      <c r="KE80" s="1">
        <v>0</v>
      </c>
      <c r="KF80" s="1">
        <v>1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12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2</v>
      </c>
      <c r="LR80" s="1">
        <v>0</v>
      </c>
      <c r="LS80" s="1">
        <v>2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1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1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1</v>
      </c>
      <c r="NO80" s="1">
        <v>1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1</v>
      </c>
    </row>
    <row r="81" spans="1:488">
      <c r="A81" s="1">
        <v>2005</v>
      </c>
      <c r="B81" s="1" t="s">
        <v>609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</v>
      </c>
      <c r="K81" s="1">
        <v>2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9</v>
      </c>
      <c r="R81" s="1">
        <v>9</v>
      </c>
      <c r="S81" s="1">
        <v>9</v>
      </c>
      <c r="T81" s="1">
        <v>9</v>
      </c>
      <c r="U81" s="1">
        <v>9</v>
      </c>
      <c r="V81" s="1">
        <v>9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4</v>
      </c>
      <c r="BH81" s="1">
        <v>6</v>
      </c>
      <c r="BI81" s="1">
        <v>3</v>
      </c>
      <c r="BJ81" s="1">
        <v>0</v>
      </c>
      <c r="BK81" s="1">
        <v>2</v>
      </c>
      <c r="BL81" s="1">
        <v>0</v>
      </c>
      <c r="BM81" s="1">
        <v>3</v>
      </c>
      <c r="BN81" s="1">
        <v>0</v>
      </c>
      <c r="BO81" s="1">
        <v>0</v>
      </c>
      <c r="BP81" s="1">
        <v>0</v>
      </c>
      <c r="BQ81" s="1">
        <v>0</v>
      </c>
      <c r="BR81" s="1">
        <v>2</v>
      </c>
      <c r="BS81" s="1">
        <v>2</v>
      </c>
      <c r="BT81" s="1">
        <v>1</v>
      </c>
      <c r="BU81" s="1">
        <v>4</v>
      </c>
      <c r="BV81" s="1">
        <v>2</v>
      </c>
      <c r="BW81" s="1">
        <v>3</v>
      </c>
      <c r="BX81" s="1">
        <v>2</v>
      </c>
      <c r="BY81" s="1">
        <v>1</v>
      </c>
      <c r="BZ81" s="1">
        <v>1</v>
      </c>
      <c r="CA81" s="1">
        <v>0</v>
      </c>
      <c r="CB81" s="1">
        <v>2</v>
      </c>
      <c r="CC81" s="1">
        <v>1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0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2</v>
      </c>
      <c r="DC81" s="1">
        <v>2</v>
      </c>
      <c r="DD81" s="1">
        <v>2</v>
      </c>
      <c r="DE81" s="1">
        <v>2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1</v>
      </c>
      <c r="GP81" s="1">
        <v>1</v>
      </c>
      <c r="GQ81" s="1">
        <v>0</v>
      </c>
      <c r="GR81" s="1">
        <v>0</v>
      </c>
      <c r="GS81" s="1">
        <v>2</v>
      </c>
      <c r="GT81" s="1">
        <v>2</v>
      </c>
      <c r="GU81" s="1">
        <v>1</v>
      </c>
      <c r="GV81" s="1">
        <v>4</v>
      </c>
      <c r="GW81" s="1">
        <v>2</v>
      </c>
      <c r="GX81" s="1">
        <v>3</v>
      </c>
      <c r="GY81" s="1">
        <v>2</v>
      </c>
      <c r="GZ81" s="1">
        <v>1</v>
      </c>
      <c r="HA81" s="1">
        <v>1</v>
      </c>
      <c r="HB81" s="1">
        <v>1</v>
      </c>
      <c r="HC81" s="1">
        <v>2</v>
      </c>
      <c r="HD81" s="1">
        <v>1</v>
      </c>
      <c r="HE81" s="1">
        <v>1</v>
      </c>
      <c r="HF81" s="1">
        <v>0</v>
      </c>
      <c r="HG81" s="1">
        <v>1</v>
      </c>
      <c r="HH81" s="1">
        <v>23</v>
      </c>
      <c r="HI81" s="1">
        <v>0</v>
      </c>
      <c r="HJ81" s="1">
        <v>0</v>
      </c>
      <c r="HK81" s="1">
        <v>23</v>
      </c>
      <c r="HL81" s="1">
        <v>23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3</v>
      </c>
      <c r="HZ81" s="1">
        <v>3</v>
      </c>
      <c r="IA81" s="1">
        <v>3</v>
      </c>
      <c r="IB81" s="1">
        <v>3</v>
      </c>
      <c r="IC81" s="1">
        <v>3</v>
      </c>
      <c r="ID81" s="1">
        <v>3</v>
      </c>
      <c r="IE81" s="1">
        <v>0</v>
      </c>
      <c r="IF81" s="1">
        <v>3</v>
      </c>
      <c r="IG81" s="1">
        <v>0</v>
      </c>
      <c r="IH81" s="1">
        <v>8</v>
      </c>
      <c r="II81" s="1">
        <v>8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17</v>
      </c>
      <c r="IR81" s="1">
        <v>17</v>
      </c>
      <c r="IS81" s="1">
        <v>17</v>
      </c>
      <c r="IT81" s="1">
        <v>17</v>
      </c>
      <c r="IU81" s="1">
        <v>17</v>
      </c>
      <c r="IV81" s="1">
        <v>17</v>
      </c>
      <c r="IW81" s="1">
        <v>2</v>
      </c>
      <c r="IX81" s="1">
        <v>15</v>
      </c>
      <c r="IY81" s="1">
        <v>0</v>
      </c>
      <c r="IZ81" s="1">
        <v>0</v>
      </c>
      <c r="JA81" s="1">
        <v>23</v>
      </c>
      <c r="JB81" s="1">
        <v>23</v>
      </c>
      <c r="JC81" s="1">
        <v>2</v>
      </c>
      <c r="JD81" s="1">
        <v>0</v>
      </c>
      <c r="JE81" s="1">
        <v>1</v>
      </c>
      <c r="JF81" s="1">
        <v>8</v>
      </c>
      <c r="JG81" s="1">
        <v>1</v>
      </c>
      <c r="JH81" s="1">
        <v>2</v>
      </c>
      <c r="JI81" s="1">
        <v>0</v>
      </c>
      <c r="JJ81" s="1">
        <v>0</v>
      </c>
      <c r="JK81" s="1">
        <v>1</v>
      </c>
      <c r="JL81" s="1">
        <v>1</v>
      </c>
      <c r="JM81" s="1">
        <v>1</v>
      </c>
      <c r="JN81" s="1">
        <v>1</v>
      </c>
      <c r="JO81" s="1">
        <v>1</v>
      </c>
      <c r="JP81" s="1">
        <v>0</v>
      </c>
      <c r="JQ81" s="1">
        <v>0</v>
      </c>
      <c r="JR81" s="1">
        <v>0</v>
      </c>
      <c r="JS81" s="1">
        <v>1</v>
      </c>
      <c r="JT81" s="1">
        <v>1</v>
      </c>
      <c r="JU81" s="1">
        <v>1</v>
      </c>
      <c r="JV81" s="1">
        <v>1</v>
      </c>
      <c r="JW81" s="1">
        <v>1</v>
      </c>
      <c r="JX81" s="1">
        <v>0</v>
      </c>
      <c r="JY81" s="1">
        <v>1</v>
      </c>
      <c r="JZ81" s="1">
        <v>1</v>
      </c>
      <c r="KA81" s="1">
        <v>1</v>
      </c>
      <c r="KB81" s="1">
        <v>0</v>
      </c>
      <c r="KC81" s="1">
        <v>1</v>
      </c>
      <c r="KD81" s="1">
        <v>1</v>
      </c>
      <c r="KE81" s="1">
        <v>0</v>
      </c>
      <c r="KF81" s="1">
        <v>5</v>
      </c>
      <c r="KG81" s="1">
        <v>5</v>
      </c>
      <c r="KH81" s="1">
        <v>0</v>
      </c>
      <c r="KI81" s="1">
        <v>0</v>
      </c>
      <c r="KJ81" s="1">
        <v>0</v>
      </c>
      <c r="KK81" s="1">
        <v>0</v>
      </c>
      <c r="KL81" s="1">
        <v>6</v>
      </c>
      <c r="KM81" s="1">
        <v>6</v>
      </c>
      <c r="KN81" s="1">
        <v>1</v>
      </c>
      <c r="KO81" s="1">
        <v>3</v>
      </c>
      <c r="KP81" s="1">
        <v>3</v>
      </c>
      <c r="KQ81" s="1">
        <v>3</v>
      </c>
      <c r="KR81" s="1">
        <v>1</v>
      </c>
      <c r="KS81" s="1">
        <v>1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10</v>
      </c>
      <c r="LK81" s="1">
        <v>2</v>
      </c>
      <c r="LL81" s="1">
        <v>0</v>
      </c>
      <c r="LM81" s="1">
        <v>0</v>
      </c>
      <c r="LN81" s="1">
        <v>0</v>
      </c>
      <c r="LO81" s="1">
        <v>20</v>
      </c>
      <c r="LP81" s="1">
        <v>5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5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1</v>
      </c>
      <c r="MK81" s="1">
        <v>1</v>
      </c>
      <c r="ML81" s="1">
        <v>1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3</v>
      </c>
      <c r="MS81" s="1">
        <v>0</v>
      </c>
      <c r="MT81" s="1">
        <v>1</v>
      </c>
      <c r="MU81" s="1">
        <v>0</v>
      </c>
      <c r="MV81" s="1">
        <v>0</v>
      </c>
      <c r="MW81" s="1">
        <v>5</v>
      </c>
      <c r="MX81" s="1">
        <v>5</v>
      </c>
      <c r="MY81" s="1">
        <v>4</v>
      </c>
      <c r="MZ81" s="1">
        <v>5</v>
      </c>
      <c r="NA81" s="1">
        <v>5</v>
      </c>
      <c r="NB81" s="1">
        <v>9</v>
      </c>
      <c r="NC81" s="1">
        <v>11</v>
      </c>
      <c r="ND81" s="1">
        <v>6</v>
      </c>
      <c r="NE81" s="1">
        <v>2</v>
      </c>
      <c r="NF81" s="1">
        <v>6</v>
      </c>
      <c r="NG81" s="1">
        <v>0</v>
      </c>
      <c r="NH81" s="1">
        <v>6</v>
      </c>
      <c r="NI81" s="1">
        <v>0</v>
      </c>
      <c r="NJ81" s="1">
        <v>0</v>
      </c>
      <c r="NK81" s="1">
        <v>1</v>
      </c>
      <c r="NL81" s="1">
        <v>1</v>
      </c>
      <c r="NM81" s="1">
        <v>1</v>
      </c>
      <c r="NN81" s="1">
        <v>1</v>
      </c>
      <c r="NO81" s="1">
        <v>1</v>
      </c>
      <c r="NP81" s="1">
        <v>0</v>
      </c>
      <c r="NQ81" s="1">
        <v>0</v>
      </c>
      <c r="NR81" s="1">
        <v>1</v>
      </c>
      <c r="NS81" s="1">
        <v>1</v>
      </c>
      <c r="NT81" s="1">
        <v>3</v>
      </c>
      <c r="NU81" s="1">
        <v>1</v>
      </c>
      <c r="NV81" s="1">
        <v>1</v>
      </c>
      <c r="NW81" s="1">
        <v>1</v>
      </c>
      <c r="NX81" s="1">
        <v>1</v>
      </c>
      <c r="NY81" s="1">
        <v>1</v>
      </c>
      <c r="NZ81" s="1">
        <v>1</v>
      </c>
      <c r="OA81" s="1">
        <v>0</v>
      </c>
      <c r="OB81" s="1">
        <v>2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1</v>
      </c>
    </row>
    <row r="82" spans="1:488">
      <c r="A82" s="1">
        <v>2005</v>
      </c>
      <c r="B82" s="1" t="s">
        <v>610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1</v>
      </c>
      <c r="AO82" s="1">
        <v>1</v>
      </c>
      <c r="AP82" s="1">
        <v>1</v>
      </c>
      <c r="AQ82" s="1">
        <v>2</v>
      </c>
      <c r="AR82" s="1">
        <v>2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2</v>
      </c>
      <c r="BH82" s="1">
        <v>2</v>
      </c>
      <c r="BI82" s="1">
        <v>1</v>
      </c>
      <c r="BJ82" s="1">
        <v>0</v>
      </c>
      <c r="BK82" s="1">
        <v>1</v>
      </c>
      <c r="BL82" s="1">
        <v>1</v>
      </c>
      <c r="BM82" s="1">
        <v>1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2</v>
      </c>
      <c r="BX82" s="1">
        <v>2</v>
      </c>
      <c r="BY82" s="1">
        <v>1</v>
      </c>
      <c r="BZ82" s="1">
        <v>0</v>
      </c>
      <c r="CA82" s="1">
        <v>0</v>
      </c>
      <c r="CB82" s="1">
        <v>1</v>
      </c>
      <c r="CC82" s="1">
        <v>1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1</v>
      </c>
      <c r="GO82" s="1">
        <v>1</v>
      </c>
      <c r="GP82" s="1">
        <v>1</v>
      </c>
      <c r="GQ82" s="1">
        <v>2</v>
      </c>
      <c r="GR82" s="1">
        <v>2</v>
      </c>
      <c r="GS82" s="1">
        <v>2</v>
      </c>
      <c r="GT82" s="1">
        <v>2</v>
      </c>
      <c r="GU82" s="1">
        <v>2</v>
      </c>
      <c r="GV82" s="1">
        <v>2</v>
      </c>
      <c r="GW82" s="1">
        <v>2</v>
      </c>
      <c r="GX82" s="1">
        <v>4</v>
      </c>
      <c r="GY82" s="1">
        <v>4</v>
      </c>
      <c r="GZ82" s="1">
        <v>2</v>
      </c>
      <c r="HA82" s="1">
        <v>0</v>
      </c>
      <c r="HB82" s="1">
        <v>0</v>
      </c>
      <c r="HC82" s="1">
        <v>2</v>
      </c>
      <c r="HD82" s="1">
        <v>2</v>
      </c>
      <c r="HE82" s="1">
        <v>0</v>
      </c>
      <c r="HF82" s="1">
        <v>1</v>
      </c>
      <c r="HG82" s="1">
        <v>1</v>
      </c>
      <c r="HH82" s="1">
        <v>0</v>
      </c>
      <c r="HI82" s="1">
        <v>19</v>
      </c>
      <c r="HJ82" s="1">
        <v>0</v>
      </c>
      <c r="HK82" s="1">
        <v>19</v>
      </c>
      <c r="HL82" s="1">
        <v>19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3</v>
      </c>
      <c r="HZ82" s="1">
        <v>3</v>
      </c>
      <c r="IA82" s="1">
        <v>3</v>
      </c>
      <c r="IB82" s="1">
        <v>3</v>
      </c>
      <c r="IC82" s="1">
        <v>3</v>
      </c>
      <c r="ID82" s="1">
        <v>3</v>
      </c>
      <c r="IE82" s="1">
        <v>0</v>
      </c>
      <c r="IF82" s="1">
        <v>3</v>
      </c>
      <c r="IG82" s="1">
        <v>4</v>
      </c>
      <c r="IH82" s="1">
        <v>8</v>
      </c>
      <c r="II82" s="1">
        <v>8</v>
      </c>
      <c r="IJ82" s="1">
        <v>0</v>
      </c>
      <c r="IK82" s="1">
        <v>1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11</v>
      </c>
      <c r="IR82" s="1">
        <v>11</v>
      </c>
      <c r="IS82" s="1">
        <v>11</v>
      </c>
      <c r="IT82" s="1">
        <v>11</v>
      </c>
      <c r="IU82" s="1">
        <v>11</v>
      </c>
      <c r="IV82" s="1">
        <v>11</v>
      </c>
      <c r="IW82" s="1">
        <v>1</v>
      </c>
      <c r="IX82" s="1">
        <v>10</v>
      </c>
      <c r="IY82" s="1">
        <v>0</v>
      </c>
      <c r="IZ82" s="1">
        <v>0</v>
      </c>
      <c r="JA82" s="1">
        <v>19</v>
      </c>
      <c r="JB82" s="1">
        <v>19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1</v>
      </c>
      <c r="JO82" s="1">
        <v>1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1</v>
      </c>
      <c r="KC82" s="1">
        <v>1</v>
      </c>
      <c r="KD82" s="1">
        <v>1</v>
      </c>
      <c r="KE82" s="1">
        <v>0</v>
      </c>
      <c r="KF82" s="1">
        <v>1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5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3</v>
      </c>
      <c r="LR82" s="1">
        <v>0</v>
      </c>
      <c r="LS82" s="1">
        <v>3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1</v>
      </c>
      <c r="MQ82" s="1">
        <v>0</v>
      </c>
      <c r="MR82" s="1">
        <v>0</v>
      </c>
      <c r="MS82" s="1">
        <v>0</v>
      </c>
      <c r="MT82" s="1">
        <v>0</v>
      </c>
      <c r="MU82" s="1">
        <v>1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1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1</v>
      </c>
      <c r="NO82" s="1">
        <v>1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1</v>
      </c>
    </row>
    <row r="83" spans="1:488">
      <c r="A83" s="1">
        <v>2005</v>
      </c>
      <c r="B83" s="1" t="s">
        <v>611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</v>
      </c>
      <c r="K83" s="1">
        <v>2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8</v>
      </c>
      <c r="R83" s="1">
        <v>8</v>
      </c>
      <c r="S83" s="1">
        <v>8</v>
      </c>
      <c r="T83" s="1">
        <v>8</v>
      </c>
      <c r="U83" s="1">
        <v>8</v>
      </c>
      <c r="V83" s="1">
        <v>8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4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4</v>
      </c>
      <c r="BH83" s="1">
        <v>4</v>
      </c>
      <c r="BI83" s="1">
        <v>2</v>
      </c>
      <c r="BJ83" s="1">
        <v>0</v>
      </c>
      <c r="BK83" s="1">
        <v>2</v>
      </c>
      <c r="BL83" s="1">
        <v>0</v>
      </c>
      <c r="BM83" s="1">
        <v>2</v>
      </c>
      <c r="BN83" s="1">
        <v>0</v>
      </c>
      <c r="BO83" s="1">
        <v>0</v>
      </c>
      <c r="BP83" s="1">
        <v>0</v>
      </c>
      <c r="BQ83" s="1">
        <v>0</v>
      </c>
      <c r="BR83" s="1">
        <v>2</v>
      </c>
      <c r="BS83" s="1">
        <v>2</v>
      </c>
      <c r="BT83" s="1">
        <v>1</v>
      </c>
      <c r="BU83" s="1">
        <v>4</v>
      </c>
      <c r="BV83" s="1">
        <v>2</v>
      </c>
      <c r="BW83" s="1">
        <v>3</v>
      </c>
      <c r="BX83" s="1">
        <v>2</v>
      </c>
      <c r="BY83" s="1">
        <v>1</v>
      </c>
      <c r="BZ83" s="1">
        <v>1</v>
      </c>
      <c r="CA83" s="1">
        <v>0</v>
      </c>
      <c r="CB83" s="1">
        <v>2</v>
      </c>
      <c r="CC83" s="1">
        <v>1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1</v>
      </c>
      <c r="GP83" s="1">
        <v>1</v>
      </c>
      <c r="GQ83" s="1">
        <v>0</v>
      </c>
      <c r="GR83" s="1">
        <v>0</v>
      </c>
      <c r="GS83" s="1">
        <v>2</v>
      </c>
      <c r="GT83" s="1">
        <v>2</v>
      </c>
      <c r="GU83" s="1">
        <v>1</v>
      </c>
      <c r="GV83" s="1">
        <v>4</v>
      </c>
      <c r="GW83" s="1">
        <v>2</v>
      </c>
      <c r="GX83" s="1">
        <v>3</v>
      </c>
      <c r="GY83" s="1">
        <v>2</v>
      </c>
      <c r="GZ83" s="1">
        <v>1</v>
      </c>
      <c r="HA83" s="1">
        <v>1</v>
      </c>
      <c r="HB83" s="1">
        <v>1</v>
      </c>
      <c r="HC83" s="1">
        <v>2</v>
      </c>
      <c r="HD83" s="1">
        <v>1</v>
      </c>
      <c r="HE83" s="1">
        <v>1</v>
      </c>
      <c r="HF83" s="1">
        <v>0</v>
      </c>
      <c r="HG83" s="1">
        <v>1</v>
      </c>
      <c r="HH83" s="1">
        <v>19</v>
      </c>
      <c r="HI83" s="1">
        <v>0</v>
      </c>
      <c r="HJ83" s="1">
        <v>0</v>
      </c>
      <c r="HK83" s="1">
        <v>19</v>
      </c>
      <c r="HL83" s="1">
        <v>19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3</v>
      </c>
      <c r="HZ83" s="1">
        <v>3</v>
      </c>
      <c r="IA83" s="1">
        <v>3</v>
      </c>
      <c r="IB83" s="1">
        <v>3</v>
      </c>
      <c r="IC83" s="1">
        <v>3</v>
      </c>
      <c r="ID83" s="1">
        <v>3</v>
      </c>
      <c r="IE83" s="1">
        <v>0</v>
      </c>
      <c r="IF83" s="1">
        <v>3</v>
      </c>
      <c r="IG83" s="1">
        <v>0</v>
      </c>
      <c r="IH83" s="1">
        <v>9</v>
      </c>
      <c r="II83" s="1">
        <v>9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11</v>
      </c>
      <c r="IR83" s="1">
        <v>11</v>
      </c>
      <c r="IS83" s="1">
        <v>11</v>
      </c>
      <c r="IT83" s="1">
        <v>11</v>
      </c>
      <c r="IU83" s="1">
        <v>11</v>
      </c>
      <c r="IV83" s="1">
        <v>11</v>
      </c>
      <c r="IW83" s="1">
        <v>1</v>
      </c>
      <c r="IX83" s="1">
        <v>10</v>
      </c>
      <c r="IY83" s="1">
        <v>0</v>
      </c>
      <c r="IZ83" s="1">
        <v>0</v>
      </c>
      <c r="JA83" s="1">
        <v>19</v>
      </c>
      <c r="JB83" s="1">
        <v>19</v>
      </c>
      <c r="JC83" s="1">
        <v>2</v>
      </c>
      <c r="JD83" s="1">
        <v>0</v>
      </c>
      <c r="JE83" s="1">
        <v>1</v>
      </c>
      <c r="JF83" s="1">
        <v>10</v>
      </c>
      <c r="JG83" s="1">
        <v>1</v>
      </c>
      <c r="JH83" s="1">
        <v>1</v>
      </c>
      <c r="JI83" s="1">
        <v>0</v>
      </c>
      <c r="JJ83" s="1">
        <v>0</v>
      </c>
      <c r="JK83" s="1">
        <v>0</v>
      </c>
      <c r="JL83" s="1">
        <v>0</v>
      </c>
      <c r="JM83" s="1">
        <v>1</v>
      </c>
      <c r="JN83" s="1">
        <v>1</v>
      </c>
      <c r="JO83" s="1">
        <v>1</v>
      </c>
      <c r="JP83" s="1">
        <v>0</v>
      </c>
      <c r="JQ83" s="1">
        <v>0</v>
      </c>
      <c r="JR83" s="1">
        <v>0</v>
      </c>
      <c r="JS83" s="1">
        <v>1</v>
      </c>
      <c r="JT83" s="1">
        <v>1</v>
      </c>
      <c r="JU83" s="1">
        <v>1</v>
      </c>
      <c r="JV83" s="1">
        <v>1</v>
      </c>
      <c r="JW83" s="1">
        <v>1</v>
      </c>
      <c r="JX83" s="1">
        <v>0</v>
      </c>
      <c r="JY83" s="1">
        <v>1</v>
      </c>
      <c r="JZ83" s="1">
        <v>1</v>
      </c>
      <c r="KA83" s="1">
        <v>1</v>
      </c>
      <c r="KB83" s="1">
        <v>0</v>
      </c>
      <c r="KC83" s="1">
        <v>1</v>
      </c>
      <c r="KD83" s="1">
        <v>1</v>
      </c>
      <c r="KE83" s="1">
        <v>0</v>
      </c>
      <c r="KF83" s="1">
        <v>5</v>
      </c>
      <c r="KG83" s="1">
        <v>5</v>
      </c>
      <c r="KH83" s="1">
        <v>0</v>
      </c>
      <c r="KI83" s="1">
        <v>0</v>
      </c>
      <c r="KJ83" s="1">
        <v>0</v>
      </c>
      <c r="KK83" s="1">
        <v>0</v>
      </c>
      <c r="KL83" s="1">
        <v>4</v>
      </c>
      <c r="KM83" s="1">
        <v>4</v>
      </c>
      <c r="KN83" s="1">
        <v>1</v>
      </c>
      <c r="KO83" s="1">
        <v>3</v>
      </c>
      <c r="KP83" s="1">
        <v>3</v>
      </c>
      <c r="KQ83" s="1">
        <v>3</v>
      </c>
      <c r="KR83" s="1">
        <v>1</v>
      </c>
      <c r="KS83" s="1">
        <v>1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5</v>
      </c>
      <c r="LK83" s="1">
        <v>0</v>
      </c>
      <c r="LL83" s="1">
        <v>0</v>
      </c>
      <c r="LM83" s="1">
        <v>0</v>
      </c>
      <c r="LN83" s="1">
        <v>0</v>
      </c>
      <c r="LO83" s="1">
        <v>2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1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1</v>
      </c>
      <c r="MF83" s="1">
        <v>1</v>
      </c>
      <c r="MG83" s="1">
        <v>1</v>
      </c>
      <c r="MH83" s="1">
        <v>1</v>
      </c>
      <c r="MI83" s="1">
        <v>1</v>
      </c>
      <c r="MJ83" s="1">
        <v>1</v>
      </c>
      <c r="MK83" s="1">
        <v>1</v>
      </c>
      <c r="ML83" s="1">
        <v>1</v>
      </c>
      <c r="MM83" s="1">
        <v>0</v>
      </c>
      <c r="MN83" s="1">
        <v>2</v>
      </c>
      <c r="MO83" s="1">
        <v>0</v>
      </c>
      <c r="MP83" s="1">
        <v>0</v>
      </c>
      <c r="MQ83" s="1">
        <v>0</v>
      </c>
      <c r="MR83" s="1">
        <v>3</v>
      </c>
      <c r="MS83" s="1">
        <v>0</v>
      </c>
      <c r="MT83" s="1">
        <v>1</v>
      </c>
      <c r="MU83" s="1">
        <v>0</v>
      </c>
      <c r="MV83" s="1">
        <v>0</v>
      </c>
      <c r="MW83" s="1">
        <v>5</v>
      </c>
      <c r="MX83" s="1">
        <v>5</v>
      </c>
      <c r="MY83" s="1">
        <v>4</v>
      </c>
      <c r="MZ83" s="1">
        <v>5</v>
      </c>
      <c r="NA83" s="1">
        <v>5</v>
      </c>
      <c r="NB83" s="1">
        <v>9</v>
      </c>
      <c r="NC83" s="1">
        <v>11</v>
      </c>
      <c r="ND83" s="1">
        <v>6</v>
      </c>
      <c r="NE83" s="1">
        <v>2</v>
      </c>
      <c r="NF83" s="1">
        <v>6</v>
      </c>
      <c r="NG83" s="1">
        <v>0</v>
      </c>
      <c r="NH83" s="1">
        <v>6</v>
      </c>
      <c r="NI83" s="1">
        <v>0</v>
      </c>
      <c r="NJ83" s="1">
        <v>0</v>
      </c>
      <c r="NK83" s="1">
        <v>1</v>
      </c>
      <c r="NL83" s="1">
        <v>1</v>
      </c>
      <c r="NM83" s="1">
        <v>1</v>
      </c>
      <c r="NN83" s="1">
        <v>1</v>
      </c>
      <c r="NO83" s="1">
        <v>1</v>
      </c>
      <c r="NP83" s="1">
        <v>0</v>
      </c>
      <c r="NQ83" s="1">
        <v>0</v>
      </c>
      <c r="NR83" s="1">
        <v>1</v>
      </c>
      <c r="NS83" s="1">
        <v>1</v>
      </c>
      <c r="NT83" s="1">
        <v>3</v>
      </c>
      <c r="NU83" s="1">
        <v>1</v>
      </c>
      <c r="NV83" s="1">
        <v>1</v>
      </c>
      <c r="NW83" s="1">
        <v>1</v>
      </c>
      <c r="NX83" s="1">
        <v>1</v>
      </c>
      <c r="NY83" s="1">
        <v>1</v>
      </c>
      <c r="NZ83" s="1">
        <v>1</v>
      </c>
      <c r="OA83" s="1">
        <v>0</v>
      </c>
      <c r="OB83" s="1">
        <v>1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1</v>
      </c>
    </row>
    <row r="84" spans="1:488">
      <c r="A84" s="1">
        <v>2005</v>
      </c>
      <c r="B84" s="1" t="s">
        <v>612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2</v>
      </c>
      <c r="L84" s="1">
        <v>2</v>
      </c>
      <c r="M84" s="1">
        <v>1</v>
      </c>
      <c r="N84" s="1">
        <v>0</v>
      </c>
      <c r="O84" s="1">
        <v>0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2</v>
      </c>
      <c r="BI84" s="1">
        <v>1</v>
      </c>
      <c r="BJ84" s="1">
        <v>0</v>
      </c>
      <c r="BK84" s="1">
        <v>2</v>
      </c>
      <c r="BL84" s="1">
        <v>2</v>
      </c>
      <c r="BM84" s="1">
        <v>1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1</v>
      </c>
      <c r="BU84" s="1">
        <v>4</v>
      </c>
      <c r="BV84" s="1">
        <v>2</v>
      </c>
      <c r="BW84" s="1">
        <v>2</v>
      </c>
      <c r="BX84" s="1">
        <v>2</v>
      </c>
      <c r="BY84" s="1">
        <v>1</v>
      </c>
      <c r="BZ84" s="1">
        <v>1</v>
      </c>
      <c r="CA84" s="1">
        <v>0</v>
      </c>
      <c r="CB84" s="1">
        <v>2</v>
      </c>
      <c r="CC84" s="1">
        <v>2</v>
      </c>
      <c r="CD84" s="1">
        <v>1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1</v>
      </c>
      <c r="GO84" s="1">
        <v>1</v>
      </c>
      <c r="GP84" s="1">
        <v>1</v>
      </c>
      <c r="GQ84" s="1">
        <v>2</v>
      </c>
      <c r="GR84" s="1">
        <v>2</v>
      </c>
      <c r="GS84" s="1">
        <v>2</v>
      </c>
      <c r="GT84" s="1">
        <v>2</v>
      </c>
      <c r="GU84" s="1">
        <v>1</v>
      </c>
      <c r="GV84" s="1">
        <v>4</v>
      </c>
      <c r="GW84" s="1">
        <v>2</v>
      </c>
      <c r="GX84" s="1">
        <v>2</v>
      </c>
      <c r="GY84" s="1">
        <v>2</v>
      </c>
      <c r="GZ84" s="1">
        <v>1</v>
      </c>
      <c r="HA84" s="1">
        <v>1</v>
      </c>
      <c r="HB84" s="1">
        <v>1</v>
      </c>
      <c r="HC84" s="1">
        <v>3</v>
      </c>
      <c r="HD84" s="1">
        <v>3</v>
      </c>
      <c r="HE84" s="1">
        <v>0</v>
      </c>
      <c r="HF84" s="1">
        <v>1</v>
      </c>
      <c r="HG84" s="1">
        <v>1</v>
      </c>
      <c r="HH84" s="1">
        <v>0</v>
      </c>
      <c r="HI84" s="1">
        <v>21</v>
      </c>
      <c r="HJ84" s="1">
        <v>0</v>
      </c>
      <c r="HK84" s="1">
        <v>21</v>
      </c>
      <c r="HL84" s="1">
        <v>21</v>
      </c>
      <c r="HM84" s="1">
        <v>0</v>
      </c>
      <c r="HN84" s="1">
        <v>3</v>
      </c>
      <c r="HO84" s="1">
        <v>0</v>
      </c>
      <c r="HP84" s="1">
        <v>3</v>
      </c>
      <c r="HQ84" s="1">
        <v>3</v>
      </c>
      <c r="HR84" s="1">
        <v>3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1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0</v>
      </c>
      <c r="IF84" s="1">
        <v>1</v>
      </c>
      <c r="IG84" s="1">
        <v>1</v>
      </c>
      <c r="IH84" s="1">
        <v>10</v>
      </c>
      <c r="II84" s="1">
        <v>10</v>
      </c>
      <c r="IJ84" s="1">
        <v>0</v>
      </c>
      <c r="IK84" s="1">
        <v>1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15</v>
      </c>
      <c r="IR84" s="1">
        <v>15</v>
      </c>
      <c r="IS84" s="1">
        <v>15</v>
      </c>
      <c r="IT84" s="1">
        <v>15</v>
      </c>
      <c r="IU84" s="1">
        <v>15</v>
      </c>
      <c r="IV84" s="1">
        <v>15</v>
      </c>
      <c r="IW84" s="1">
        <v>0</v>
      </c>
      <c r="IX84" s="1">
        <v>15</v>
      </c>
      <c r="IY84" s="1">
        <v>0</v>
      </c>
      <c r="IZ84" s="1">
        <v>0</v>
      </c>
      <c r="JA84" s="1">
        <v>21</v>
      </c>
      <c r="JB84" s="1">
        <v>21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1</v>
      </c>
      <c r="JO84" s="1">
        <v>1</v>
      </c>
      <c r="JP84" s="1">
        <v>1</v>
      </c>
      <c r="JQ84" s="1">
        <v>0</v>
      </c>
      <c r="JR84" s="1">
        <v>0</v>
      </c>
      <c r="JS84" s="1">
        <v>1</v>
      </c>
      <c r="JT84" s="1">
        <v>1</v>
      </c>
      <c r="JU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1</v>
      </c>
      <c r="KA84" s="1">
        <v>1</v>
      </c>
      <c r="KB84" s="1">
        <v>1</v>
      </c>
      <c r="KC84" s="1">
        <v>1</v>
      </c>
      <c r="KD84" s="1">
        <v>1</v>
      </c>
      <c r="KE84" s="1">
        <v>0</v>
      </c>
      <c r="KF84" s="1">
        <v>1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7</v>
      </c>
      <c r="KM84" s="1">
        <v>7</v>
      </c>
      <c r="KN84" s="1">
        <v>1</v>
      </c>
      <c r="KO84" s="1">
        <v>5</v>
      </c>
      <c r="KP84" s="1">
        <v>5</v>
      </c>
      <c r="KQ84" s="1">
        <v>5</v>
      </c>
      <c r="KR84" s="1">
        <v>0</v>
      </c>
      <c r="KS84" s="1">
        <v>1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1</v>
      </c>
      <c r="LR84" s="1">
        <v>0</v>
      </c>
      <c r="LS84" s="1">
        <v>1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1</v>
      </c>
      <c r="MQ84" s="1">
        <v>0</v>
      </c>
      <c r="MR84" s="1">
        <v>0</v>
      </c>
      <c r="MS84" s="1">
        <v>1</v>
      </c>
      <c r="MT84" s="1">
        <v>1</v>
      </c>
      <c r="MU84" s="1">
        <v>8</v>
      </c>
      <c r="MV84" s="1">
        <v>8</v>
      </c>
      <c r="MW84" s="1">
        <v>8</v>
      </c>
      <c r="MX84" s="1">
        <v>8</v>
      </c>
      <c r="MY84" s="1">
        <v>7</v>
      </c>
      <c r="MZ84" s="1">
        <v>8</v>
      </c>
      <c r="NA84" s="1">
        <v>8</v>
      </c>
      <c r="NB84" s="1">
        <v>12</v>
      </c>
      <c r="NC84" s="1">
        <v>14</v>
      </c>
      <c r="ND84" s="1">
        <v>8</v>
      </c>
      <c r="NE84" s="1">
        <v>2</v>
      </c>
      <c r="NF84" s="1">
        <v>10</v>
      </c>
      <c r="NG84" s="1">
        <v>10</v>
      </c>
      <c r="NH84" s="1">
        <v>8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1</v>
      </c>
      <c r="NO84" s="1">
        <v>1</v>
      </c>
      <c r="NP84" s="1">
        <v>1</v>
      </c>
      <c r="NQ84" s="1">
        <v>1</v>
      </c>
      <c r="NR84" s="1">
        <v>1</v>
      </c>
      <c r="NS84" s="1">
        <v>1</v>
      </c>
      <c r="NT84" s="1">
        <v>3</v>
      </c>
      <c r="NU84" s="1">
        <v>1</v>
      </c>
      <c r="NV84" s="1">
        <v>1</v>
      </c>
      <c r="NW84" s="1">
        <v>1</v>
      </c>
      <c r="NX84" s="1">
        <v>1</v>
      </c>
      <c r="NY84" s="1">
        <v>1</v>
      </c>
      <c r="NZ84" s="1">
        <v>1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1</v>
      </c>
    </row>
    <row r="85" spans="1:488">
      <c r="A85" s="1">
        <v>2005</v>
      </c>
      <c r="B85" s="1" t="s">
        <v>613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1</v>
      </c>
      <c r="AQ85" s="1">
        <v>2</v>
      </c>
      <c r="AR85" s="1">
        <v>2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5</v>
      </c>
      <c r="BA85" s="1">
        <v>5</v>
      </c>
      <c r="BB85" s="1">
        <v>4</v>
      </c>
      <c r="BC85" s="1">
        <v>4</v>
      </c>
      <c r="BD85" s="1">
        <v>4</v>
      </c>
      <c r="BE85" s="1">
        <v>4</v>
      </c>
      <c r="BF85" s="1">
        <v>4</v>
      </c>
      <c r="BG85" s="1">
        <v>6</v>
      </c>
      <c r="BH85" s="1">
        <v>9</v>
      </c>
      <c r="BI85" s="1">
        <v>5</v>
      </c>
      <c r="BJ85" s="1">
        <v>4</v>
      </c>
      <c r="BK85" s="1">
        <v>5</v>
      </c>
      <c r="BL85" s="1">
        <v>6</v>
      </c>
      <c r="BM85" s="1">
        <v>5</v>
      </c>
      <c r="BN85" s="1">
        <v>0</v>
      </c>
      <c r="BO85" s="1">
        <v>0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2</v>
      </c>
      <c r="BY85" s="1">
        <v>1</v>
      </c>
      <c r="BZ85" s="1">
        <v>1</v>
      </c>
      <c r="CA85" s="1">
        <v>0</v>
      </c>
      <c r="CB85" s="1">
        <v>2</v>
      </c>
      <c r="CC85" s="1">
        <v>2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1</v>
      </c>
      <c r="GO85" s="1">
        <v>1</v>
      </c>
      <c r="GP85" s="1">
        <v>1</v>
      </c>
      <c r="GQ85" s="1">
        <v>2</v>
      </c>
      <c r="GR85" s="1">
        <v>2</v>
      </c>
      <c r="GS85" s="1">
        <v>2</v>
      </c>
      <c r="GT85" s="1">
        <v>2</v>
      </c>
      <c r="GU85" s="1">
        <v>2</v>
      </c>
      <c r="GV85" s="1">
        <v>2</v>
      </c>
      <c r="GW85" s="1">
        <v>2</v>
      </c>
      <c r="GX85" s="1">
        <v>2</v>
      </c>
      <c r="GY85" s="1">
        <v>4</v>
      </c>
      <c r="GZ85" s="1">
        <v>2</v>
      </c>
      <c r="HA85" s="1">
        <v>2</v>
      </c>
      <c r="HB85" s="1">
        <v>0</v>
      </c>
      <c r="HC85" s="1">
        <v>4</v>
      </c>
      <c r="HD85" s="1">
        <v>4</v>
      </c>
      <c r="HE85" s="1">
        <v>0</v>
      </c>
      <c r="HF85" s="1">
        <v>7</v>
      </c>
      <c r="HG85" s="1">
        <v>7</v>
      </c>
      <c r="HH85" s="1">
        <v>0</v>
      </c>
      <c r="HI85" s="1">
        <v>59</v>
      </c>
      <c r="HJ85" s="1">
        <v>0</v>
      </c>
      <c r="HK85" s="1">
        <v>59</v>
      </c>
      <c r="HL85" s="1">
        <v>59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10</v>
      </c>
      <c r="HU85" s="1">
        <v>0</v>
      </c>
      <c r="HV85" s="1">
        <v>10</v>
      </c>
      <c r="HW85" s="1">
        <v>10</v>
      </c>
      <c r="HX85" s="1">
        <v>5</v>
      </c>
      <c r="HY85" s="1">
        <v>1</v>
      </c>
      <c r="HZ85" s="1">
        <v>7</v>
      </c>
      <c r="IA85" s="1">
        <v>1</v>
      </c>
      <c r="IB85" s="1">
        <v>7</v>
      </c>
      <c r="IC85" s="1">
        <v>7</v>
      </c>
      <c r="ID85" s="1">
        <v>7</v>
      </c>
      <c r="IE85" s="1">
        <v>0</v>
      </c>
      <c r="IF85" s="1">
        <v>7</v>
      </c>
      <c r="IG85" s="1">
        <v>20</v>
      </c>
      <c r="IH85" s="1">
        <v>325</v>
      </c>
      <c r="II85" s="1">
        <v>325</v>
      </c>
      <c r="IJ85" s="1">
        <v>0</v>
      </c>
      <c r="IK85" s="1">
        <v>2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13</v>
      </c>
      <c r="IR85" s="1">
        <v>20</v>
      </c>
      <c r="IS85" s="1">
        <v>13</v>
      </c>
      <c r="IT85" s="1">
        <v>20</v>
      </c>
      <c r="IU85" s="1">
        <v>20</v>
      </c>
      <c r="IV85" s="1">
        <v>20</v>
      </c>
      <c r="IW85" s="1">
        <v>0</v>
      </c>
      <c r="IX85" s="1">
        <v>20</v>
      </c>
      <c r="IY85" s="1">
        <v>0</v>
      </c>
      <c r="IZ85" s="1">
        <v>0</v>
      </c>
      <c r="JA85" s="1">
        <v>59</v>
      </c>
      <c r="JB85" s="1">
        <v>59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2</v>
      </c>
      <c r="JJ85" s="1">
        <v>2</v>
      </c>
      <c r="JK85" s="1">
        <v>2</v>
      </c>
      <c r="JL85" s="1">
        <v>2</v>
      </c>
      <c r="JM85" s="1">
        <v>0</v>
      </c>
      <c r="JN85" s="1">
        <v>7</v>
      </c>
      <c r="JO85" s="1">
        <v>4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1</v>
      </c>
      <c r="KC85" s="1">
        <v>1</v>
      </c>
      <c r="KD85" s="1">
        <v>1</v>
      </c>
      <c r="KE85" s="1">
        <v>0</v>
      </c>
      <c r="KF85" s="1">
        <v>1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10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3</v>
      </c>
      <c r="LR85" s="1">
        <v>0</v>
      </c>
      <c r="LS85" s="1">
        <v>3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1</v>
      </c>
      <c r="MQ85" s="1">
        <v>0</v>
      </c>
      <c r="MR85" s="1">
        <v>0</v>
      </c>
      <c r="MS85" s="1">
        <v>0</v>
      </c>
      <c r="MT85" s="1">
        <v>0</v>
      </c>
      <c r="MU85" s="1">
        <v>1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1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1</v>
      </c>
      <c r="NO85" s="1">
        <v>1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1</v>
      </c>
    </row>
    <row r="86" spans="1:488">
      <c r="A86" s="1">
        <v>2005</v>
      </c>
      <c r="B86" s="1" t="s">
        <v>614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2</v>
      </c>
      <c r="L86" s="1">
        <v>2</v>
      </c>
      <c r="M86" s="1">
        <v>0</v>
      </c>
      <c r="N86" s="1">
        <v>0</v>
      </c>
      <c r="O86" s="1">
        <v>0</v>
      </c>
      <c r="P86" s="1">
        <v>0</v>
      </c>
      <c r="Q86" s="1">
        <v>7</v>
      </c>
      <c r="R86" s="1">
        <v>7</v>
      </c>
      <c r="S86" s="1">
        <v>7</v>
      </c>
      <c r="T86" s="1">
        <v>7</v>
      </c>
      <c r="U86" s="1">
        <v>7</v>
      </c>
      <c r="V86" s="1">
        <v>7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16</v>
      </c>
      <c r="AU86" s="1">
        <v>2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7</v>
      </c>
      <c r="BC86" s="1">
        <v>8</v>
      </c>
      <c r="BD86" s="1">
        <v>8</v>
      </c>
      <c r="BE86" s="1">
        <v>9</v>
      </c>
      <c r="BF86" s="1">
        <v>8</v>
      </c>
      <c r="BG86" s="1">
        <v>14</v>
      </c>
      <c r="BH86" s="1">
        <v>16</v>
      </c>
      <c r="BI86" s="1">
        <v>9</v>
      </c>
      <c r="BJ86" s="1">
        <v>3</v>
      </c>
      <c r="BK86" s="1">
        <v>8</v>
      </c>
      <c r="BL86" s="1">
        <v>0</v>
      </c>
      <c r="BM86" s="1">
        <v>9</v>
      </c>
      <c r="BN86" s="1">
        <v>0</v>
      </c>
      <c r="BO86" s="1">
        <v>0</v>
      </c>
      <c r="BP86" s="1">
        <v>0</v>
      </c>
      <c r="BQ86" s="1">
        <v>0</v>
      </c>
      <c r="BR86" s="1">
        <v>2</v>
      </c>
      <c r="BS86" s="1">
        <v>2</v>
      </c>
      <c r="BT86" s="1">
        <v>1</v>
      </c>
      <c r="BU86" s="1">
        <v>4</v>
      </c>
      <c r="BV86" s="1">
        <v>2</v>
      </c>
      <c r="BW86" s="1">
        <v>3</v>
      </c>
      <c r="BX86" s="1">
        <v>2</v>
      </c>
      <c r="BY86" s="1">
        <v>1</v>
      </c>
      <c r="BZ86" s="1">
        <v>1</v>
      </c>
      <c r="CA86" s="1">
        <v>0</v>
      </c>
      <c r="CB86" s="1">
        <v>2</v>
      </c>
      <c r="CC86" s="1">
        <v>1</v>
      </c>
      <c r="CD86" s="1">
        <v>1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0</v>
      </c>
      <c r="CR86" s="1">
        <v>1</v>
      </c>
      <c r="CS86" s="1">
        <v>1</v>
      </c>
      <c r="CT86" s="1">
        <v>2</v>
      </c>
      <c r="CU86" s="1">
        <v>2</v>
      </c>
      <c r="CV86" s="1">
        <v>7</v>
      </c>
      <c r="CW86" s="1">
        <v>7</v>
      </c>
      <c r="CX86" s="1">
        <v>6</v>
      </c>
      <c r="CY86" s="1">
        <v>6</v>
      </c>
      <c r="CZ86" s="1">
        <v>13</v>
      </c>
      <c r="DA86" s="1">
        <v>13</v>
      </c>
      <c r="DB86" s="1">
        <v>35</v>
      </c>
      <c r="DC86" s="1">
        <v>35</v>
      </c>
      <c r="DD86" s="1">
        <v>47</v>
      </c>
      <c r="DE86" s="1">
        <v>47</v>
      </c>
      <c r="DF86" s="1">
        <v>76</v>
      </c>
      <c r="DG86" s="1">
        <v>76</v>
      </c>
      <c r="DH86" s="1">
        <v>79</v>
      </c>
      <c r="DI86" s="1">
        <v>79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1</v>
      </c>
      <c r="GP86" s="1">
        <v>1</v>
      </c>
      <c r="GQ86" s="1">
        <v>0</v>
      </c>
      <c r="GR86" s="1">
        <v>0</v>
      </c>
      <c r="GS86" s="1">
        <v>2</v>
      </c>
      <c r="GT86" s="1">
        <v>2</v>
      </c>
      <c r="GU86" s="1">
        <v>1</v>
      </c>
      <c r="GV86" s="1">
        <v>4</v>
      </c>
      <c r="GW86" s="1">
        <v>2</v>
      </c>
      <c r="GX86" s="1">
        <v>2</v>
      </c>
      <c r="GY86" s="1">
        <v>2</v>
      </c>
      <c r="GZ86" s="1">
        <v>1</v>
      </c>
      <c r="HA86" s="1">
        <v>1</v>
      </c>
      <c r="HB86" s="1">
        <v>1</v>
      </c>
      <c r="HC86" s="1">
        <v>2</v>
      </c>
      <c r="HD86" s="1">
        <v>1</v>
      </c>
      <c r="HE86" s="1">
        <v>6</v>
      </c>
      <c r="HF86" s="1">
        <v>0</v>
      </c>
      <c r="HG86" s="1">
        <v>6</v>
      </c>
      <c r="HH86" s="1">
        <v>53</v>
      </c>
      <c r="HI86" s="1">
        <v>0</v>
      </c>
      <c r="HJ86" s="1">
        <v>0</v>
      </c>
      <c r="HK86" s="1">
        <v>53</v>
      </c>
      <c r="HL86" s="1">
        <v>53</v>
      </c>
      <c r="HM86" s="1">
        <v>6</v>
      </c>
      <c r="HN86" s="1">
        <v>6</v>
      </c>
      <c r="HO86" s="1">
        <v>6</v>
      </c>
      <c r="HP86" s="1">
        <v>6</v>
      </c>
      <c r="HQ86" s="1">
        <v>0</v>
      </c>
      <c r="HR86" s="1">
        <v>6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14</v>
      </c>
      <c r="HZ86" s="1">
        <v>14</v>
      </c>
      <c r="IA86" s="1">
        <v>14</v>
      </c>
      <c r="IB86" s="1">
        <v>14</v>
      </c>
      <c r="IC86" s="1">
        <v>14</v>
      </c>
      <c r="ID86" s="1">
        <v>14</v>
      </c>
      <c r="IE86" s="1">
        <v>0</v>
      </c>
      <c r="IF86" s="1">
        <v>14</v>
      </c>
      <c r="IG86" s="1">
        <v>0</v>
      </c>
      <c r="IH86" s="1">
        <v>243</v>
      </c>
      <c r="II86" s="1">
        <v>243</v>
      </c>
      <c r="IJ86" s="1">
        <v>0</v>
      </c>
      <c r="IK86" s="1">
        <v>1</v>
      </c>
      <c r="IL86" s="1">
        <v>0</v>
      </c>
      <c r="IM86" s="1">
        <v>1100</v>
      </c>
      <c r="IN86" s="1">
        <v>1100</v>
      </c>
      <c r="IO86" s="1">
        <v>0</v>
      </c>
      <c r="IP86" s="1">
        <v>0</v>
      </c>
      <c r="IQ86" s="1">
        <v>8</v>
      </c>
      <c r="IR86" s="1">
        <v>8</v>
      </c>
      <c r="IS86" s="1">
        <v>8</v>
      </c>
      <c r="IT86" s="1">
        <v>8</v>
      </c>
      <c r="IU86" s="1">
        <v>8</v>
      </c>
      <c r="IV86" s="1">
        <v>8</v>
      </c>
      <c r="IW86" s="1">
        <v>0</v>
      </c>
      <c r="IX86" s="1">
        <v>8</v>
      </c>
      <c r="IY86" s="1">
        <v>0</v>
      </c>
      <c r="IZ86" s="1">
        <v>0</v>
      </c>
      <c r="JA86" s="1">
        <v>53</v>
      </c>
      <c r="JB86" s="1">
        <v>53</v>
      </c>
      <c r="JC86" s="1">
        <v>12</v>
      </c>
      <c r="JD86" s="1">
        <v>0</v>
      </c>
      <c r="JE86" s="1">
        <v>6</v>
      </c>
      <c r="JF86" s="1">
        <v>49</v>
      </c>
      <c r="JG86" s="1">
        <v>6</v>
      </c>
      <c r="JH86" s="1">
        <v>24</v>
      </c>
      <c r="JI86" s="1">
        <v>0</v>
      </c>
      <c r="JJ86" s="1">
        <v>0</v>
      </c>
      <c r="JK86" s="1">
        <v>6</v>
      </c>
      <c r="JL86" s="1">
        <v>6</v>
      </c>
      <c r="JM86" s="1">
        <v>6</v>
      </c>
      <c r="JN86" s="1">
        <v>6</v>
      </c>
      <c r="JO86" s="1">
        <v>6</v>
      </c>
      <c r="JP86" s="1">
        <v>0</v>
      </c>
      <c r="JQ86" s="1">
        <v>0</v>
      </c>
      <c r="JR86" s="1">
        <v>0</v>
      </c>
      <c r="JS86" s="1">
        <v>6</v>
      </c>
      <c r="JT86" s="1">
        <v>6</v>
      </c>
      <c r="JU86" s="1">
        <v>6</v>
      </c>
      <c r="JV86" s="1">
        <v>6</v>
      </c>
      <c r="JW86" s="1">
        <v>6</v>
      </c>
      <c r="JX86" s="1">
        <v>0</v>
      </c>
      <c r="JY86" s="1">
        <v>6</v>
      </c>
      <c r="JZ86" s="1">
        <v>6</v>
      </c>
      <c r="KA86" s="1">
        <v>6</v>
      </c>
      <c r="KB86" s="1">
        <v>0</v>
      </c>
      <c r="KC86" s="1">
        <v>1</v>
      </c>
      <c r="KD86" s="1">
        <v>1</v>
      </c>
      <c r="KE86" s="1">
        <v>0</v>
      </c>
      <c r="KF86" s="1">
        <v>6</v>
      </c>
      <c r="KG86" s="1">
        <v>5</v>
      </c>
      <c r="KH86" s="1">
        <v>0</v>
      </c>
      <c r="KI86" s="1">
        <v>0</v>
      </c>
      <c r="KJ86" s="1">
        <v>0</v>
      </c>
      <c r="KK86" s="1">
        <v>0</v>
      </c>
      <c r="KL86" s="1">
        <v>8</v>
      </c>
      <c r="KM86" s="1">
        <v>8</v>
      </c>
      <c r="KN86" s="1">
        <v>2</v>
      </c>
      <c r="KO86" s="1">
        <v>6</v>
      </c>
      <c r="KP86" s="1">
        <v>6</v>
      </c>
      <c r="KQ86" s="1">
        <v>6</v>
      </c>
      <c r="KR86" s="1">
        <v>1</v>
      </c>
      <c r="KS86" s="1">
        <v>1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11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1</v>
      </c>
      <c r="LU86" s="1">
        <v>0</v>
      </c>
      <c r="LV86" s="1">
        <v>0</v>
      </c>
      <c r="LW86" s="1">
        <v>7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4</v>
      </c>
      <c r="MF86" s="1">
        <v>4</v>
      </c>
      <c r="MG86" s="1">
        <v>4</v>
      </c>
      <c r="MH86" s="1">
        <v>4</v>
      </c>
      <c r="MI86" s="1">
        <v>4</v>
      </c>
      <c r="MJ86" s="1">
        <v>4</v>
      </c>
      <c r="MK86" s="1">
        <v>4</v>
      </c>
      <c r="ML86" s="1">
        <v>4</v>
      </c>
      <c r="MM86" s="1">
        <v>0</v>
      </c>
      <c r="MN86" s="1">
        <v>5</v>
      </c>
      <c r="MO86" s="1">
        <v>11</v>
      </c>
      <c r="MP86" s="1">
        <v>0</v>
      </c>
      <c r="MQ86" s="1">
        <v>0</v>
      </c>
      <c r="MR86" s="1">
        <v>3</v>
      </c>
      <c r="MS86" s="1">
        <v>0</v>
      </c>
      <c r="MT86" s="1">
        <v>1</v>
      </c>
      <c r="MU86" s="1">
        <v>0</v>
      </c>
      <c r="MV86" s="1">
        <v>0</v>
      </c>
      <c r="MW86" s="1">
        <v>5</v>
      </c>
      <c r="MX86" s="1">
        <v>5</v>
      </c>
      <c r="MY86" s="1">
        <v>4</v>
      </c>
      <c r="MZ86" s="1">
        <v>5</v>
      </c>
      <c r="NA86" s="1">
        <v>5</v>
      </c>
      <c r="NB86" s="1">
        <v>9</v>
      </c>
      <c r="NC86" s="1">
        <v>11</v>
      </c>
      <c r="ND86" s="1">
        <v>6</v>
      </c>
      <c r="NE86" s="1">
        <v>2</v>
      </c>
      <c r="NF86" s="1">
        <v>6</v>
      </c>
      <c r="NG86" s="1">
        <v>0</v>
      </c>
      <c r="NH86" s="1">
        <v>6</v>
      </c>
      <c r="NI86" s="1">
        <v>0</v>
      </c>
      <c r="NJ86" s="1">
        <v>0</v>
      </c>
      <c r="NK86" s="1">
        <v>1</v>
      </c>
      <c r="NL86" s="1">
        <v>1</v>
      </c>
      <c r="NM86" s="1">
        <v>1</v>
      </c>
      <c r="NN86" s="1">
        <v>1</v>
      </c>
      <c r="NO86" s="1">
        <v>1</v>
      </c>
      <c r="NP86" s="1">
        <v>0</v>
      </c>
      <c r="NQ86" s="1">
        <v>0</v>
      </c>
      <c r="NR86" s="1">
        <v>1</v>
      </c>
      <c r="NS86" s="1">
        <v>1</v>
      </c>
      <c r="NT86" s="1">
        <v>3</v>
      </c>
      <c r="NU86" s="1">
        <v>1</v>
      </c>
      <c r="NV86" s="1">
        <v>1</v>
      </c>
      <c r="NW86" s="1">
        <v>1</v>
      </c>
      <c r="NX86" s="1">
        <v>1</v>
      </c>
      <c r="NY86" s="1">
        <v>1</v>
      </c>
      <c r="NZ86" s="1">
        <v>1</v>
      </c>
      <c r="OA86" s="1">
        <v>0</v>
      </c>
      <c r="OB86" s="1">
        <v>1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1</v>
      </c>
    </row>
    <row r="87" spans="1:488">
      <c r="A87" s="1">
        <v>2005</v>
      </c>
      <c r="B87" s="1" t="s">
        <v>615</v>
      </c>
      <c r="C87" s="1">
        <v>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</v>
      </c>
      <c r="AA87" s="1">
        <v>3</v>
      </c>
      <c r="AB87" s="1">
        <v>3</v>
      </c>
      <c r="AC87" s="1">
        <v>3</v>
      </c>
      <c r="AD87" s="1">
        <v>3</v>
      </c>
      <c r="AE87" s="1">
        <v>3</v>
      </c>
      <c r="AF87" s="1">
        <v>3</v>
      </c>
      <c r="AG87" s="1">
        <v>3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1</v>
      </c>
      <c r="AO87" s="1">
        <v>1</v>
      </c>
      <c r="AP87" s="1">
        <v>1</v>
      </c>
      <c r="AQ87" s="1">
        <v>2</v>
      </c>
      <c r="AR87" s="1">
        <v>2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5</v>
      </c>
      <c r="BA87" s="1">
        <v>5</v>
      </c>
      <c r="BB87" s="1">
        <v>5</v>
      </c>
      <c r="BC87" s="1">
        <v>5</v>
      </c>
      <c r="BD87" s="1">
        <v>5</v>
      </c>
      <c r="BE87" s="1">
        <v>5</v>
      </c>
      <c r="BF87" s="1">
        <v>5</v>
      </c>
      <c r="BG87" s="1">
        <v>9</v>
      </c>
      <c r="BH87" s="1">
        <v>9</v>
      </c>
      <c r="BI87" s="1">
        <v>5</v>
      </c>
      <c r="BJ87" s="1">
        <v>3</v>
      </c>
      <c r="BK87" s="1">
        <v>5</v>
      </c>
      <c r="BL87" s="1">
        <v>6</v>
      </c>
      <c r="BM87" s="1">
        <v>5</v>
      </c>
      <c r="BN87" s="1">
        <v>0</v>
      </c>
      <c r="BO87" s="1">
        <v>0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1</v>
      </c>
      <c r="BZ87" s="1">
        <v>0</v>
      </c>
      <c r="CA87" s="1">
        <v>0</v>
      </c>
      <c r="CB87" s="1">
        <v>1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1</v>
      </c>
      <c r="GO87" s="1">
        <v>1</v>
      </c>
      <c r="GP87" s="1">
        <v>1</v>
      </c>
      <c r="GQ87" s="1">
        <v>2</v>
      </c>
      <c r="GR87" s="1">
        <v>2</v>
      </c>
      <c r="GS87" s="1">
        <v>2</v>
      </c>
      <c r="GT87" s="1">
        <v>2</v>
      </c>
      <c r="GU87" s="1">
        <v>2</v>
      </c>
      <c r="GV87" s="1">
        <v>2</v>
      </c>
      <c r="GW87" s="1">
        <v>2</v>
      </c>
      <c r="GX87" s="1">
        <v>4</v>
      </c>
      <c r="GY87" s="1">
        <v>4</v>
      </c>
      <c r="GZ87" s="1">
        <v>2</v>
      </c>
      <c r="HA87" s="1">
        <v>0</v>
      </c>
      <c r="HB87" s="1">
        <v>0</v>
      </c>
      <c r="HC87" s="1">
        <v>2</v>
      </c>
      <c r="HD87" s="1">
        <v>2</v>
      </c>
      <c r="HE87" s="1">
        <v>0</v>
      </c>
      <c r="HF87" s="1">
        <v>10</v>
      </c>
      <c r="HG87" s="1">
        <v>10</v>
      </c>
      <c r="HH87" s="1">
        <v>0</v>
      </c>
      <c r="HI87" s="1">
        <v>99</v>
      </c>
      <c r="HJ87" s="1">
        <v>0</v>
      </c>
      <c r="HK87" s="1">
        <v>99</v>
      </c>
      <c r="HL87" s="1">
        <v>99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13</v>
      </c>
      <c r="HU87" s="1">
        <v>0</v>
      </c>
      <c r="HV87" s="1">
        <v>13</v>
      </c>
      <c r="HW87" s="1">
        <v>13</v>
      </c>
      <c r="HX87" s="1">
        <v>13</v>
      </c>
      <c r="HY87" s="1">
        <v>16</v>
      </c>
      <c r="HZ87" s="1">
        <v>16</v>
      </c>
      <c r="IA87" s="1">
        <v>16</v>
      </c>
      <c r="IB87" s="1">
        <v>16</v>
      </c>
      <c r="IC87" s="1">
        <v>16</v>
      </c>
      <c r="ID87" s="1">
        <v>16</v>
      </c>
      <c r="IE87" s="1">
        <v>0</v>
      </c>
      <c r="IF87" s="1">
        <v>16</v>
      </c>
      <c r="IG87" s="1">
        <v>22</v>
      </c>
      <c r="IH87" s="1">
        <v>354</v>
      </c>
      <c r="II87" s="1">
        <v>361</v>
      </c>
      <c r="IJ87" s="1">
        <v>0</v>
      </c>
      <c r="IK87" s="1">
        <v>23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25</v>
      </c>
      <c r="IR87" s="1">
        <v>25</v>
      </c>
      <c r="IS87" s="1">
        <v>25</v>
      </c>
      <c r="IT87" s="1">
        <v>25</v>
      </c>
      <c r="IU87" s="1">
        <v>25</v>
      </c>
      <c r="IV87" s="1">
        <v>25</v>
      </c>
      <c r="IW87" s="1">
        <v>1</v>
      </c>
      <c r="IX87" s="1">
        <v>24</v>
      </c>
      <c r="IY87" s="1">
        <v>0</v>
      </c>
      <c r="IZ87" s="1">
        <v>0</v>
      </c>
      <c r="JA87" s="1">
        <v>99</v>
      </c>
      <c r="JB87" s="1">
        <v>99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10</v>
      </c>
      <c r="JO87" s="1">
        <v>10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1</v>
      </c>
      <c r="KC87" s="1">
        <v>1</v>
      </c>
      <c r="KD87" s="1">
        <v>1</v>
      </c>
      <c r="KE87" s="1">
        <v>0</v>
      </c>
      <c r="KF87" s="1">
        <v>2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11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2</v>
      </c>
      <c r="LR87" s="1">
        <v>0</v>
      </c>
      <c r="LS87" s="1">
        <v>2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1</v>
      </c>
      <c r="MQ87" s="1">
        <v>0</v>
      </c>
      <c r="MR87" s="1">
        <v>0</v>
      </c>
      <c r="MS87" s="1">
        <v>0</v>
      </c>
      <c r="MT87" s="1">
        <v>0</v>
      </c>
      <c r="MU87" s="1">
        <v>1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1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1</v>
      </c>
      <c r="NO87" s="1">
        <v>1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1</v>
      </c>
    </row>
    <row r="88" spans="1:488">
      <c r="A88" s="1">
        <v>2005</v>
      </c>
      <c r="B88" s="1" t="s">
        <v>616</v>
      </c>
      <c r="C88" s="1">
        <v>1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">
        <v>1</v>
      </c>
      <c r="AP88" s="1">
        <v>1</v>
      </c>
      <c r="AQ88" s="1">
        <v>2</v>
      </c>
      <c r="AR88" s="1">
        <v>2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5</v>
      </c>
      <c r="BA88" s="1">
        <v>5</v>
      </c>
      <c r="BB88" s="1">
        <v>5</v>
      </c>
      <c r="BC88" s="1">
        <v>5</v>
      </c>
      <c r="BD88" s="1">
        <v>5</v>
      </c>
      <c r="BE88" s="1">
        <v>5</v>
      </c>
      <c r="BF88" s="1">
        <v>5</v>
      </c>
      <c r="BG88" s="1">
        <v>9</v>
      </c>
      <c r="BH88" s="1">
        <v>9</v>
      </c>
      <c r="BI88" s="1">
        <v>5</v>
      </c>
      <c r="BJ88" s="1">
        <v>3</v>
      </c>
      <c r="BK88" s="1">
        <v>5</v>
      </c>
      <c r="BL88" s="1">
        <v>6</v>
      </c>
      <c r="BM88" s="1">
        <v>5</v>
      </c>
      <c r="BN88" s="1">
        <v>0</v>
      </c>
      <c r="BO88" s="1">
        <v>0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2</v>
      </c>
      <c r="BX88" s="1">
        <v>2</v>
      </c>
      <c r="BY88" s="1">
        <v>1</v>
      </c>
      <c r="BZ88" s="1">
        <v>0</v>
      </c>
      <c r="CA88" s="1">
        <v>0</v>
      </c>
      <c r="CB88" s="1">
        <v>1</v>
      </c>
      <c r="CC88" s="1">
        <v>1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1</v>
      </c>
      <c r="GO88" s="1">
        <v>1</v>
      </c>
      <c r="GP88" s="1">
        <v>1</v>
      </c>
      <c r="GQ88" s="1">
        <v>2</v>
      </c>
      <c r="GR88" s="1">
        <v>2</v>
      </c>
      <c r="GS88" s="1">
        <v>2</v>
      </c>
      <c r="GT88" s="1">
        <v>2</v>
      </c>
      <c r="GU88" s="1">
        <v>2</v>
      </c>
      <c r="GV88" s="1">
        <v>2</v>
      </c>
      <c r="GW88" s="1">
        <v>2</v>
      </c>
      <c r="GX88" s="1">
        <v>4</v>
      </c>
      <c r="GY88" s="1">
        <v>4</v>
      </c>
      <c r="GZ88" s="1">
        <v>2</v>
      </c>
      <c r="HA88" s="1">
        <v>0</v>
      </c>
      <c r="HB88" s="1">
        <v>0</v>
      </c>
      <c r="HC88" s="1">
        <v>2</v>
      </c>
      <c r="HD88" s="1">
        <v>2</v>
      </c>
      <c r="HE88" s="1">
        <v>0</v>
      </c>
      <c r="HF88" s="1">
        <v>11</v>
      </c>
      <c r="HG88" s="1">
        <v>11</v>
      </c>
      <c r="HH88" s="1">
        <v>0</v>
      </c>
      <c r="HI88" s="1">
        <v>112</v>
      </c>
      <c r="HJ88" s="1">
        <v>0</v>
      </c>
      <c r="HK88" s="1">
        <v>112</v>
      </c>
      <c r="HL88" s="1">
        <v>112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10</v>
      </c>
      <c r="HT88" s="1">
        <v>10</v>
      </c>
      <c r="HU88" s="1">
        <v>10</v>
      </c>
      <c r="HV88" s="1">
        <v>10</v>
      </c>
      <c r="HW88" s="1">
        <v>0</v>
      </c>
      <c r="HX88" s="1">
        <v>10</v>
      </c>
      <c r="HY88" s="1">
        <v>24</v>
      </c>
      <c r="HZ88" s="1">
        <v>24</v>
      </c>
      <c r="IA88" s="1">
        <v>24</v>
      </c>
      <c r="IB88" s="1">
        <v>24</v>
      </c>
      <c r="IC88" s="1">
        <v>24</v>
      </c>
      <c r="ID88" s="1">
        <v>24</v>
      </c>
      <c r="IE88" s="1">
        <v>0</v>
      </c>
      <c r="IF88" s="1">
        <v>24</v>
      </c>
      <c r="IG88" s="1">
        <v>36</v>
      </c>
      <c r="IH88" s="1">
        <v>418</v>
      </c>
      <c r="II88" s="1">
        <v>428</v>
      </c>
      <c r="IJ88" s="1">
        <v>0</v>
      </c>
      <c r="IK88" s="1">
        <v>6</v>
      </c>
      <c r="IL88" s="1">
        <v>9</v>
      </c>
      <c r="IM88" s="1">
        <v>2159</v>
      </c>
      <c r="IN88" s="1">
        <v>2159</v>
      </c>
      <c r="IO88" s="1">
        <v>0</v>
      </c>
      <c r="IP88" s="1">
        <v>0</v>
      </c>
      <c r="IQ88" s="1">
        <v>27</v>
      </c>
      <c r="IR88" s="1">
        <v>27</v>
      </c>
      <c r="IS88" s="1">
        <v>27</v>
      </c>
      <c r="IT88" s="1">
        <v>27</v>
      </c>
      <c r="IU88" s="1">
        <v>27</v>
      </c>
      <c r="IV88" s="1">
        <v>27</v>
      </c>
      <c r="IW88" s="1">
        <v>1</v>
      </c>
      <c r="IX88" s="1">
        <v>26</v>
      </c>
      <c r="IY88" s="1">
        <v>0</v>
      </c>
      <c r="IZ88" s="1">
        <v>0</v>
      </c>
      <c r="JA88" s="1">
        <v>112</v>
      </c>
      <c r="JB88" s="1">
        <v>112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11</v>
      </c>
      <c r="JJ88" s="1">
        <v>11</v>
      </c>
      <c r="JK88" s="1">
        <v>11</v>
      </c>
      <c r="JL88" s="1">
        <v>11</v>
      </c>
      <c r="JM88" s="1">
        <v>0</v>
      </c>
      <c r="JN88" s="1">
        <v>11</v>
      </c>
      <c r="JO88" s="1">
        <v>11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1</v>
      </c>
      <c r="KC88" s="1">
        <v>1</v>
      </c>
      <c r="KD88" s="1">
        <v>1</v>
      </c>
      <c r="KE88" s="1">
        <v>0</v>
      </c>
      <c r="KF88" s="1">
        <v>2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7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4</v>
      </c>
      <c r="LR88" s="1">
        <v>0</v>
      </c>
      <c r="LS88" s="1">
        <v>4</v>
      </c>
      <c r="LT88" s="1">
        <v>1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1</v>
      </c>
      <c r="MQ88" s="1">
        <v>0</v>
      </c>
      <c r="MR88" s="1">
        <v>0</v>
      </c>
      <c r="MS88" s="1">
        <v>0</v>
      </c>
      <c r="MT88" s="1">
        <v>0</v>
      </c>
      <c r="MU88" s="1">
        <v>9</v>
      </c>
      <c r="MV88" s="1">
        <v>8</v>
      </c>
      <c r="MW88" s="1">
        <v>8</v>
      </c>
      <c r="MX88" s="1">
        <v>8</v>
      </c>
      <c r="MY88" s="1">
        <v>7</v>
      </c>
      <c r="MZ88" s="1">
        <v>8</v>
      </c>
      <c r="NA88" s="1">
        <v>8</v>
      </c>
      <c r="NB88" s="1">
        <v>12</v>
      </c>
      <c r="NC88" s="1">
        <v>14</v>
      </c>
      <c r="ND88" s="1">
        <v>8</v>
      </c>
      <c r="NE88" s="1">
        <v>2</v>
      </c>
      <c r="NF88" s="1">
        <v>10</v>
      </c>
      <c r="NG88" s="1">
        <v>10</v>
      </c>
      <c r="NH88" s="1">
        <v>9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1</v>
      </c>
      <c r="NO88" s="1">
        <v>1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1</v>
      </c>
    </row>
    <row r="89" spans="1:488">
      <c r="A89" s="1">
        <v>2005</v>
      </c>
      <c r="B89" s="1" t="s">
        <v>617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2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5</v>
      </c>
      <c r="R89" s="1">
        <v>5</v>
      </c>
      <c r="S89" s="1">
        <v>5</v>
      </c>
      <c r="T89" s="1">
        <v>5</v>
      </c>
      <c r="U89" s="1">
        <v>5</v>
      </c>
      <c r="V89" s="1">
        <v>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2</v>
      </c>
      <c r="BC89" s="1">
        <v>2</v>
      </c>
      <c r="BD89" s="1">
        <v>2</v>
      </c>
      <c r="BE89" s="1">
        <v>1</v>
      </c>
      <c r="BF89" s="1">
        <v>2</v>
      </c>
      <c r="BG89" s="1">
        <v>3</v>
      </c>
      <c r="BH89" s="1">
        <v>10</v>
      </c>
      <c r="BI89" s="1">
        <v>5</v>
      </c>
      <c r="BJ89" s="1">
        <v>0</v>
      </c>
      <c r="BK89" s="1">
        <v>1</v>
      </c>
      <c r="BL89" s="1">
        <v>0</v>
      </c>
      <c r="BM89" s="1">
        <v>5</v>
      </c>
      <c r="BN89" s="1">
        <v>0</v>
      </c>
      <c r="BO89" s="1">
        <v>0</v>
      </c>
      <c r="BP89" s="1">
        <v>0</v>
      </c>
      <c r="BQ89" s="1">
        <v>0</v>
      </c>
      <c r="BR89" s="1">
        <v>2</v>
      </c>
      <c r="BS89" s="1">
        <v>2</v>
      </c>
      <c r="BT89" s="1">
        <v>1</v>
      </c>
      <c r="BU89" s="1">
        <v>4</v>
      </c>
      <c r="BV89" s="1">
        <v>2</v>
      </c>
      <c r="BW89" s="1">
        <v>3</v>
      </c>
      <c r="BX89" s="1">
        <v>2</v>
      </c>
      <c r="BY89" s="1">
        <v>1</v>
      </c>
      <c r="BZ89" s="1">
        <v>1</v>
      </c>
      <c r="CA89" s="1">
        <v>0</v>
      </c>
      <c r="CB89" s="1">
        <v>2</v>
      </c>
      <c r="CC89" s="1">
        <v>1</v>
      </c>
      <c r="CD89" s="1">
        <v>1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1</v>
      </c>
      <c r="CS89" s="1">
        <v>1</v>
      </c>
      <c r="CT89" s="1">
        <v>1</v>
      </c>
      <c r="CU89" s="1">
        <v>1</v>
      </c>
      <c r="CV89" s="1">
        <v>3</v>
      </c>
      <c r="CW89" s="1">
        <v>3</v>
      </c>
      <c r="CX89" s="1">
        <v>4</v>
      </c>
      <c r="CY89" s="1">
        <v>4</v>
      </c>
      <c r="CZ89" s="1">
        <v>10</v>
      </c>
      <c r="DA89" s="1">
        <v>10</v>
      </c>
      <c r="DB89" s="1">
        <v>22</v>
      </c>
      <c r="DC89" s="1">
        <v>22</v>
      </c>
      <c r="DD89" s="1">
        <v>26</v>
      </c>
      <c r="DE89" s="1">
        <v>26</v>
      </c>
      <c r="DF89" s="1">
        <v>38</v>
      </c>
      <c r="DG89" s="1">
        <v>38</v>
      </c>
      <c r="DH89" s="1">
        <v>42</v>
      </c>
      <c r="DI89" s="1">
        <v>42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1</v>
      </c>
      <c r="GP89" s="1">
        <v>1</v>
      </c>
      <c r="GQ89" s="1">
        <v>0</v>
      </c>
      <c r="GR89" s="1">
        <v>0</v>
      </c>
      <c r="GS89" s="1">
        <v>1</v>
      </c>
      <c r="GT89" s="1">
        <v>1</v>
      </c>
      <c r="GU89" s="1">
        <v>0</v>
      </c>
      <c r="GV89" s="1">
        <v>3</v>
      </c>
      <c r="GW89" s="1">
        <v>1</v>
      </c>
      <c r="GX89" s="1">
        <v>1</v>
      </c>
      <c r="GY89" s="1">
        <v>2</v>
      </c>
      <c r="GZ89" s="1">
        <v>1</v>
      </c>
      <c r="HA89" s="1">
        <v>1</v>
      </c>
      <c r="HB89" s="1">
        <v>1</v>
      </c>
      <c r="HC89" s="1">
        <v>1</v>
      </c>
      <c r="HD89" s="1">
        <v>1</v>
      </c>
      <c r="HE89" s="1">
        <v>6</v>
      </c>
      <c r="HF89" s="1">
        <v>0</v>
      </c>
      <c r="HG89" s="1">
        <v>6</v>
      </c>
      <c r="HH89" s="1">
        <v>86</v>
      </c>
      <c r="HI89" s="1">
        <v>0</v>
      </c>
      <c r="HJ89" s="1">
        <v>0</v>
      </c>
      <c r="HK89" s="1">
        <v>86</v>
      </c>
      <c r="HL89" s="1">
        <v>86</v>
      </c>
      <c r="HM89" s="1">
        <v>3</v>
      </c>
      <c r="HN89" s="1">
        <v>6</v>
      </c>
      <c r="HO89" s="1">
        <v>3</v>
      </c>
      <c r="HP89" s="1">
        <v>6</v>
      </c>
      <c r="HQ89" s="1">
        <v>6</v>
      </c>
      <c r="HR89" s="1">
        <v>6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17</v>
      </c>
      <c r="HZ89" s="1">
        <v>17</v>
      </c>
      <c r="IA89" s="1">
        <v>17</v>
      </c>
      <c r="IB89" s="1">
        <v>17</v>
      </c>
      <c r="IC89" s="1">
        <v>17</v>
      </c>
      <c r="ID89" s="1">
        <v>17</v>
      </c>
      <c r="IE89" s="1">
        <v>0</v>
      </c>
      <c r="IF89" s="1">
        <v>17</v>
      </c>
      <c r="IG89" s="1">
        <v>0</v>
      </c>
      <c r="IH89" s="1">
        <v>81</v>
      </c>
      <c r="II89" s="1">
        <v>81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50</v>
      </c>
      <c r="IR89" s="1">
        <v>50</v>
      </c>
      <c r="IS89" s="1">
        <v>50</v>
      </c>
      <c r="IT89" s="1">
        <v>50</v>
      </c>
      <c r="IU89" s="1">
        <v>50</v>
      </c>
      <c r="IV89" s="1">
        <v>50</v>
      </c>
      <c r="IW89" s="1">
        <v>0</v>
      </c>
      <c r="IX89" s="1">
        <v>50</v>
      </c>
      <c r="IY89" s="1">
        <v>0</v>
      </c>
      <c r="IZ89" s="1">
        <v>0</v>
      </c>
      <c r="JA89" s="1">
        <v>86</v>
      </c>
      <c r="JB89" s="1">
        <v>86</v>
      </c>
      <c r="JC89" s="1">
        <v>12</v>
      </c>
      <c r="JD89" s="1">
        <v>0</v>
      </c>
      <c r="JE89" s="1">
        <v>6</v>
      </c>
      <c r="JF89" s="1">
        <v>51</v>
      </c>
      <c r="JG89" s="1">
        <v>6</v>
      </c>
      <c r="JH89" s="1">
        <v>13</v>
      </c>
      <c r="JI89" s="1">
        <v>0</v>
      </c>
      <c r="JJ89" s="1">
        <v>0</v>
      </c>
      <c r="JK89" s="1">
        <v>0</v>
      </c>
      <c r="JL89" s="1">
        <v>0</v>
      </c>
      <c r="JM89" s="1">
        <v>6</v>
      </c>
      <c r="JN89" s="1">
        <v>6</v>
      </c>
      <c r="JO89" s="1">
        <v>6</v>
      </c>
      <c r="JP89" s="1">
        <v>0</v>
      </c>
      <c r="JQ89" s="1">
        <v>0</v>
      </c>
      <c r="JR89" s="1">
        <v>0</v>
      </c>
      <c r="JS89" s="1">
        <v>6</v>
      </c>
      <c r="JT89" s="1">
        <v>6</v>
      </c>
      <c r="JU89" s="1">
        <v>6</v>
      </c>
      <c r="JV89" s="1">
        <v>6</v>
      </c>
      <c r="JW89" s="1">
        <v>6</v>
      </c>
      <c r="JX89" s="1">
        <v>0</v>
      </c>
      <c r="JY89" s="1">
        <v>6</v>
      </c>
      <c r="JZ89" s="1">
        <v>6</v>
      </c>
      <c r="KA89" s="1">
        <v>6</v>
      </c>
      <c r="KB89" s="1">
        <v>0</v>
      </c>
      <c r="KC89" s="1">
        <v>1</v>
      </c>
      <c r="KD89" s="1">
        <v>1</v>
      </c>
      <c r="KE89" s="1">
        <v>0</v>
      </c>
      <c r="KF89" s="1">
        <v>5</v>
      </c>
      <c r="KG89" s="1">
        <v>5</v>
      </c>
      <c r="KH89" s="1">
        <v>0</v>
      </c>
      <c r="KI89" s="1">
        <v>0</v>
      </c>
      <c r="KJ89" s="1">
        <v>0</v>
      </c>
      <c r="KK89" s="1">
        <v>0</v>
      </c>
      <c r="KL89" s="1">
        <v>12</v>
      </c>
      <c r="KM89" s="1">
        <v>12</v>
      </c>
      <c r="KN89" s="1">
        <v>2</v>
      </c>
      <c r="KO89" s="1">
        <v>4</v>
      </c>
      <c r="KP89" s="1">
        <v>4</v>
      </c>
      <c r="KQ89" s="1">
        <v>4</v>
      </c>
      <c r="KR89" s="1">
        <v>1</v>
      </c>
      <c r="KS89" s="1">
        <v>1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7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4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2</v>
      </c>
      <c r="MF89" s="1">
        <v>2</v>
      </c>
      <c r="MG89" s="1">
        <v>2</v>
      </c>
      <c r="MH89" s="1">
        <v>2</v>
      </c>
      <c r="MI89" s="1">
        <v>2</v>
      </c>
      <c r="MJ89" s="1">
        <v>2</v>
      </c>
      <c r="MK89" s="1">
        <v>2</v>
      </c>
      <c r="ML89" s="1">
        <v>2</v>
      </c>
      <c r="MM89" s="1">
        <v>0</v>
      </c>
      <c r="MN89" s="1">
        <v>4</v>
      </c>
      <c r="MO89" s="1">
        <v>0</v>
      </c>
      <c r="MP89" s="1">
        <v>0</v>
      </c>
      <c r="MQ89" s="1">
        <v>0</v>
      </c>
      <c r="MR89" s="1">
        <v>3</v>
      </c>
      <c r="MS89" s="1">
        <v>0</v>
      </c>
      <c r="MT89" s="1">
        <v>1</v>
      </c>
      <c r="MU89" s="1">
        <v>0</v>
      </c>
      <c r="MV89" s="1">
        <v>0</v>
      </c>
      <c r="MW89" s="1">
        <v>5</v>
      </c>
      <c r="MX89" s="1">
        <v>5</v>
      </c>
      <c r="MY89" s="1">
        <v>4</v>
      </c>
      <c r="MZ89" s="1">
        <v>5</v>
      </c>
      <c r="NA89" s="1">
        <v>5</v>
      </c>
      <c r="NB89" s="1">
        <v>9</v>
      </c>
      <c r="NC89" s="1">
        <v>11</v>
      </c>
      <c r="ND89" s="1">
        <v>6</v>
      </c>
      <c r="NE89" s="1">
        <v>2</v>
      </c>
      <c r="NF89" s="1">
        <v>6</v>
      </c>
      <c r="NG89" s="1">
        <v>0</v>
      </c>
      <c r="NH89" s="1">
        <v>6</v>
      </c>
      <c r="NI89" s="1">
        <v>0</v>
      </c>
      <c r="NJ89" s="1">
        <v>0</v>
      </c>
      <c r="NK89" s="1">
        <v>1</v>
      </c>
      <c r="NL89" s="1">
        <v>1</v>
      </c>
      <c r="NM89" s="1">
        <v>1</v>
      </c>
      <c r="NN89" s="1">
        <v>1</v>
      </c>
      <c r="NO89" s="1">
        <v>1</v>
      </c>
      <c r="NP89" s="1">
        <v>0</v>
      </c>
      <c r="NQ89" s="1">
        <v>0</v>
      </c>
      <c r="NR89" s="1">
        <v>1</v>
      </c>
      <c r="NS89" s="1">
        <v>1</v>
      </c>
      <c r="NT89" s="1">
        <v>3</v>
      </c>
      <c r="NU89" s="1">
        <v>1</v>
      </c>
      <c r="NV89" s="1">
        <v>1</v>
      </c>
      <c r="NW89" s="1">
        <v>1</v>
      </c>
      <c r="NX89" s="1">
        <v>1</v>
      </c>
      <c r="NY89" s="1">
        <v>1</v>
      </c>
      <c r="NZ89" s="1">
        <v>1</v>
      </c>
      <c r="OA89" s="1">
        <v>0</v>
      </c>
      <c r="OB89" s="1">
        <v>1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1</v>
      </c>
    </row>
    <row r="90" spans="1:488">
      <c r="A90" s="1">
        <v>2005</v>
      </c>
      <c r="B90" s="1" t="s">
        <v>618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</v>
      </c>
      <c r="K90" s="1">
        <v>2</v>
      </c>
      <c r="L90" s="1">
        <v>2</v>
      </c>
      <c r="M90" s="1">
        <v>1</v>
      </c>
      <c r="N90" s="1">
        <v>0</v>
      </c>
      <c r="O90" s="1">
        <v>0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4</v>
      </c>
      <c r="BA90" s="1">
        <v>4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2</v>
      </c>
      <c r="BH90" s="1">
        <v>7</v>
      </c>
      <c r="BI90" s="1">
        <v>4</v>
      </c>
      <c r="BJ90" s="1">
        <v>0</v>
      </c>
      <c r="BK90" s="1">
        <v>1</v>
      </c>
      <c r="BL90" s="1">
        <v>4</v>
      </c>
      <c r="BM90" s="1">
        <v>4</v>
      </c>
      <c r="BN90" s="1">
        <v>0</v>
      </c>
      <c r="BO90" s="1">
        <v>0</v>
      </c>
      <c r="BP90" s="1">
        <v>2</v>
      </c>
      <c r="BQ90" s="1">
        <v>2</v>
      </c>
      <c r="BR90" s="1">
        <v>2</v>
      </c>
      <c r="BS90" s="1">
        <v>2</v>
      </c>
      <c r="BT90" s="1">
        <v>1</v>
      </c>
      <c r="BU90" s="1">
        <v>4</v>
      </c>
      <c r="BV90" s="1">
        <v>2</v>
      </c>
      <c r="BW90" s="1">
        <v>3</v>
      </c>
      <c r="BX90" s="1">
        <v>2</v>
      </c>
      <c r="BY90" s="1">
        <v>1</v>
      </c>
      <c r="BZ90" s="1">
        <v>1</v>
      </c>
      <c r="CA90" s="1">
        <v>0</v>
      </c>
      <c r="CB90" s="1">
        <v>2</v>
      </c>
      <c r="CC90" s="1">
        <v>2</v>
      </c>
      <c r="CD90" s="1">
        <v>1</v>
      </c>
      <c r="CE90" s="1">
        <v>0</v>
      </c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1</v>
      </c>
      <c r="GO90" s="1">
        <v>1</v>
      </c>
      <c r="GP90" s="1">
        <v>1</v>
      </c>
      <c r="GQ90" s="1">
        <v>2</v>
      </c>
      <c r="GR90" s="1">
        <v>2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2</v>
      </c>
      <c r="GY90" s="1">
        <v>4</v>
      </c>
      <c r="GZ90" s="1">
        <v>2</v>
      </c>
      <c r="HA90" s="1">
        <v>0</v>
      </c>
      <c r="HB90" s="1">
        <v>0</v>
      </c>
      <c r="HC90" s="1">
        <v>1</v>
      </c>
      <c r="HD90" s="1">
        <v>2</v>
      </c>
      <c r="HE90" s="1">
        <v>0</v>
      </c>
      <c r="HF90" s="1">
        <v>3</v>
      </c>
      <c r="HG90" s="1">
        <v>3</v>
      </c>
      <c r="HH90" s="1">
        <v>0</v>
      </c>
      <c r="HI90" s="1">
        <v>40</v>
      </c>
      <c r="HJ90" s="1">
        <v>0</v>
      </c>
      <c r="HK90" s="1">
        <v>40</v>
      </c>
      <c r="HL90" s="1">
        <v>40</v>
      </c>
      <c r="HM90" s="1">
        <v>0</v>
      </c>
      <c r="HN90" s="1">
        <v>7</v>
      </c>
      <c r="HO90" s="1">
        <v>0</v>
      </c>
      <c r="HP90" s="1">
        <v>7</v>
      </c>
      <c r="HQ90" s="1">
        <v>7</v>
      </c>
      <c r="HR90" s="1">
        <v>7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13</v>
      </c>
      <c r="IH90" s="1">
        <v>253</v>
      </c>
      <c r="II90" s="1">
        <v>253</v>
      </c>
      <c r="IJ90" s="1">
        <v>0</v>
      </c>
      <c r="IK90" s="1">
        <v>2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18</v>
      </c>
      <c r="IR90" s="1">
        <v>18</v>
      </c>
      <c r="IS90" s="1">
        <v>18</v>
      </c>
      <c r="IT90" s="1">
        <v>18</v>
      </c>
      <c r="IU90" s="1">
        <v>18</v>
      </c>
      <c r="IV90" s="1">
        <v>18</v>
      </c>
      <c r="IW90" s="1">
        <v>2</v>
      </c>
      <c r="IX90" s="1">
        <v>16</v>
      </c>
      <c r="IY90" s="1">
        <v>1</v>
      </c>
      <c r="IZ90" s="1">
        <v>1</v>
      </c>
      <c r="JA90" s="1">
        <v>40</v>
      </c>
      <c r="JB90" s="1">
        <v>40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3</v>
      </c>
      <c r="JO90" s="1">
        <v>3</v>
      </c>
      <c r="JP90" s="1">
        <v>3</v>
      </c>
      <c r="JQ90" s="1">
        <v>0</v>
      </c>
      <c r="JR90" s="1">
        <v>0</v>
      </c>
      <c r="JS90" s="1">
        <v>3</v>
      </c>
      <c r="JT90" s="1">
        <v>3</v>
      </c>
      <c r="JU90" s="1">
        <v>3</v>
      </c>
      <c r="JV90" s="1">
        <v>3</v>
      </c>
      <c r="JW90" s="1">
        <v>3</v>
      </c>
      <c r="JX90" s="1">
        <v>3</v>
      </c>
      <c r="JY90" s="1">
        <v>3</v>
      </c>
      <c r="JZ90" s="1">
        <v>3</v>
      </c>
      <c r="KA90" s="1">
        <v>3</v>
      </c>
      <c r="KB90" s="1">
        <v>1</v>
      </c>
      <c r="KC90" s="1">
        <v>1</v>
      </c>
      <c r="KD90" s="1">
        <v>1</v>
      </c>
      <c r="KE90" s="1">
        <v>0</v>
      </c>
      <c r="KF90" s="1">
        <v>0</v>
      </c>
      <c r="KG90" s="1">
        <v>0</v>
      </c>
      <c r="KH90" s="1">
        <v>0</v>
      </c>
      <c r="KI90" s="1">
        <v>1</v>
      </c>
      <c r="KJ90" s="1">
        <v>0</v>
      </c>
      <c r="KK90" s="1">
        <v>0</v>
      </c>
      <c r="KL90" s="1">
        <v>3</v>
      </c>
      <c r="KM90" s="1">
        <v>3</v>
      </c>
      <c r="KN90" s="1">
        <v>2</v>
      </c>
      <c r="KO90" s="1">
        <v>5</v>
      </c>
      <c r="KP90" s="1">
        <v>5</v>
      </c>
      <c r="KQ90" s="1">
        <v>5</v>
      </c>
      <c r="KR90" s="1">
        <v>0</v>
      </c>
      <c r="KS90" s="1">
        <v>1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1</v>
      </c>
      <c r="LR90" s="1">
        <v>0</v>
      </c>
      <c r="LS90" s="1">
        <v>1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1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1</v>
      </c>
      <c r="MO90" s="1">
        <v>0</v>
      </c>
      <c r="MP90" s="1">
        <v>1</v>
      </c>
      <c r="MQ90" s="1">
        <v>0</v>
      </c>
      <c r="MR90" s="1">
        <v>0</v>
      </c>
      <c r="MS90" s="1">
        <v>1</v>
      </c>
      <c r="MT90" s="1">
        <v>1</v>
      </c>
      <c r="MU90" s="1">
        <v>8</v>
      </c>
      <c r="MV90" s="1">
        <v>8</v>
      </c>
      <c r="MW90" s="1">
        <v>8</v>
      </c>
      <c r="MX90" s="1">
        <v>8</v>
      </c>
      <c r="MY90" s="1">
        <v>7</v>
      </c>
      <c r="MZ90" s="1">
        <v>8</v>
      </c>
      <c r="NA90" s="1">
        <v>8</v>
      </c>
      <c r="NB90" s="1">
        <v>12</v>
      </c>
      <c r="NC90" s="1">
        <v>14</v>
      </c>
      <c r="ND90" s="1">
        <v>8</v>
      </c>
      <c r="NE90" s="1">
        <v>2</v>
      </c>
      <c r="NF90" s="1">
        <v>10</v>
      </c>
      <c r="NG90" s="1">
        <v>10</v>
      </c>
      <c r="NH90" s="1">
        <v>8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1</v>
      </c>
      <c r="NO90" s="1">
        <v>1</v>
      </c>
      <c r="NP90" s="1">
        <v>1</v>
      </c>
      <c r="NQ90" s="1">
        <v>1</v>
      </c>
      <c r="NR90" s="1">
        <v>1</v>
      </c>
      <c r="NS90" s="1">
        <v>1</v>
      </c>
      <c r="NT90" s="1">
        <v>3</v>
      </c>
      <c r="NU90" s="1">
        <v>1</v>
      </c>
      <c r="NV90" s="1">
        <v>1</v>
      </c>
      <c r="NW90" s="1">
        <v>1</v>
      </c>
      <c r="NX90" s="1">
        <v>1</v>
      </c>
      <c r="NY90" s="1">
        <v>1</v>
      </c>
      <c r="NZ90" s="1">
        <v>1</v>
      </c>
      <c r="OA90" s="1">
        <v>1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1</v>
      </c>
    </row>
    <row r="91" spans="1:488">
      <c r="A91" s="1">
        <v>2005</v>
      </c>
      <c r="B91" s="1" t="s">
        <v>619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2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7</v>
      </c>
      <c r="AU91" s="1">
        <v>2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7</v>
      </c>
      <c r="BI91" s="1">
        <v>4</v>
      </c>
      <c r="BJ91" s="1">
        <v>0</v>
      </c>
      <c r="BK91" s="1">
        <v>1</v>
      </c>
      <c r="BL91" s="1">
        <v>0</v>
      </c>
      <c r="BM91" s="1">
        <v>4</v>
      </c>
      <c r="BN91" s="1">
        <v>0</v>
      </c>
      <c r="BO91" s="1">
        <v>0</v>
      </c>
      <c r="BP91" s="1">
        <v>0</v>
      </c>
      <c r="BQ91" s="1">
        <v>0</v>
      </c>
      <c r="BR91" s="1">
        <v>2</v>
      </c>
      <c r="BS91" s="1">
        <v>2</v>
      </c>
      <c r="BT91" s="1">
        <v>1</v>
      </c>
      <c r="BU91" s="1">
        <v>4</v>
      </c>
      <c r="BV91" s="1">
        <v>2</v>
      </c>
      <c r="BW91" s="1">
        <v>3</v>
      </c>
      <c r="BX91" s="1">
        <v>2</v>
      </c>
      <c r="BY91" s="1">
        <v>1</v>
      </c>
      <c r="BZ91" s="1">
        <v>1</v>
      </c>
      <c r="CA91" s="1">
        <v>0</v>
      </c>
      <c r="CB91" s="1">
        <v>2</v>
      </c>
      <c r="CC91" s="1">
        <v>1</v>
      </c>
      <c r="CD91" s="1">
        <v>1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1</v>
      </c>
      <c r="GP91" s="1">
        <v>1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2</v>
      </c>
      <c r="GZ91" s="1">
        <v>1</v>
      </c>
      <c r="HA91" s="1">
        <v>0</v>
      </c>
      <c r="HB91" s="1">
        <v>0</v>
      </c>
      <c r="HC91" s="1">
        <v>0</v>
      </c>
      <c r="HD91" s="1">
        <v>0</v>
      </c>
      <c r="HE91" s="1">
        <v>3</v>
      </c>
      <c r="HF91" s="1">
        <v>0</v>
      </c>
      <c r="HG91" s="1">
        <v>3</v>
      </c>
      <c r="HH91" s="1">
        <v>40</v>
      </c>
      <c r="HI91" s="1">
        <v>0</v>
      </c>
      <c r="HJ91" s="1">
        <v>0</v>
      </c>
      <c r="HK91" s="1">
        <v>40</v>
      </c>
      <c r="HL91" s="1">
        <v>40</v>
      </c>
      <c r="HM91" s="1">
        <v>0</v>
      </c>
      <c r="HN91" s="1">
        <v>7</v>
      </c>
      <c r="HO91" s="1">
        <v>0</v>
      </c>
      <c r="HP91" s="1">
        <v>7</v>
      </c>
      <c r="HQ91" s="1">
        <v>7</v>
      </c>
      <c r="HR91" s="1">
        <v>7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253</v>
      </c>
      <c r="II91" s="1">
        <v>253</v>
      </c>
      <c r="IJ91" s="1">
        <v>0</v>
      </c>
      <c r="IK91" s="1">
        <v>2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18</v>
      </c>
      <c r="IR91" s="1">
        <v>18</v>
      </c>
      <c r="IS91" s="1">
        <v>18</v>
      </c>
      <c r="IT91" s="1">
        <v>18</v>
      </c>
      <c r="IU91" s="1">
        <v>18</v>
      </c>
      <c r="IV91" s="1">
        <v>18</v>
      </c>
      <c r="IW91" s="1">
        <v>2</v>
      </c>
      <c r="IX91" s="1">
        <v>16</v>
      </c>
      <c r="IY91" s="1">
        <v>1</v>
      </c>
      <c r="IZ91" s="1">
        <v>1</v>
      </c>
      <c r="JA91" s="1">
        <v>40</v>
      </c>
      <c r="JB91" s="1">
        <v>40</v>
      </c>
      <c r="JC91" s="1">
        <v>3</v>
      </c>
      <c r="JD91" s="1">
        <v>0</v>
      </c>
      <c r="JE91" s="1">
        <v>3</v>
      </c>
      <c r="JF91" s="1">
        <v>27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3</v>
      </c>
      <c r="JN91" s="1">
        <v>3</v>
      </c>
      <c r="JO91" s="1">
        <v>3</v>
      </c>
      <c r="JP91" s="1">
        <v>0</v>
      </c>
      <c r="JQ91" s="1">
        <v>0</v>
      </c>
      <c r="JR91" s="1">
        <v>0</v>
      </c>
      <c r="JS91" s="1">
        <v>3</v>
      </c>
      <c r="JT91" s="1">
        <v>3</v>
      </c>
      <c r="JU91" s="1">
        <v>3</v>
      </c>
      <c r="JV91" s="1">
        <v>3</v>
      </c>
      <c r="JW91" s="1">
        <v>3</v>
      </c>
      <c r="JX91" s="1">
        <v>0</v>
      </c>
      <c r="JY91" s="1">
        <v>3</v>
      </c>
      <c r="JZ91" s="1">
        <v>3</v>
      </c>
      <c r="KA91" s="1">
        <v>3</v>
      </c>
      <c r="KB91" s="1">
        <v>0</v>
      </c>
      <c r="KC91" s="1">
        <v>1</v>
      </c>
      <c r="KD91" s="1">
        <v>1</v>
      </c>
      <c r="KE91" s="1">
        <v>0</v>
      </c>
      <c r="KF91" s="1">
        <v>0</v>
      </c>
      <c r="KG91" s="1">
        <v>0</v>
      </c>
      <c r="KH91" s="1">
        <v>0</v>
      </c>
      <c r="KI91" s="1">
        <v>4</v>
      </c>
      <c r="KJ91" s="1">
        <v>5</v>
      </c>
      <c r="KK91" s="1">
        <v>1</v>
      </c>
      <c r="KL91" s="1">
        <v>3</v>
      </c>
      <c r="KM91" s="1">
        <v>3</v>
      </c>
      <c r="KN91" s="1">
        <v>2</v>
      </c>
      <c r="KO91" s="1">
        <v>6</v>
      </c>
      <c r="KP91" s="1">
        <v>6</v>
      </c>
      <c r="KQ91" s="1">
        <v>6</v>
      </c>
      <c r="KR91" s="1">
        <v>1</v>
      </c>
      <c r="KS91" s="1">
        <v>1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1</v>
      </c>
      <c r="LJ91" s="1">
        <v>2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1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1</v>
      </c>
      <c r="MO91" s="1">
        <v>0</v>
      </c>
      <c r="MP91" s="1">
        <v>0</v>
      </c>
      <c r="MQ91" s="1">
        <v>0</v>
      </c>
      <c r="MR91" s="1">
        <v>3</v>
      </c>
      <c r="MS91" s="1">
        <v>0</v>
      </c>
      <c r="MT91" s="1">
        <v>1</v>
      </c>
      <c r="MU91" s="1">
        <v>0</v>
      </c>
      <c r="MV91" s="1">
        <v>0</v>
      </c>
      <c r="MW91" s="1">
        <v>5</v>
      </c>
      <c r="MX91" s="1">
        <v>5</v>
      </c>
      <c r="MY91" s="1">
        <v>4</v>
      </c>
      <c r="MZ91" s="1">
        <v>5</v>
      </c>
      <c r="NA91" s="1">
        <v>5</v>
      </c>
      <c r="NB91" s="1">
        <v>9</v>
      </c>
      <c r="NC91" s="1">
        <v>11</v>
      </c>
      <c r="ND91" s="1">
        <v>6</v>
      </c>
      <c r="NE91" s="1">
        <v>2</v>
      </c>
      <c r="NF91" s="1">
        <v>6</v>
      </c>
      <c r="NG91" s="1">
        <v>0</v>
      </c>
      <c r="NH91" s="1">
        <v>6</v>
      </c>
      <c r="NI91" s="1">
        <v>0</v>
      </c>
      <c r="NJ91" s="1">
        <v>0</v>
      </c>
      <c r="NK91" s="1">
        <v>1</v>
      </c>
      <c r="NL91" s="1">
        <v>1</v>
      </c>
      <c r="NM91" s="1">
        <v>1</v>
      </c>
      <c r="NN91" s="1">
        <v>1</v>
      </c>
      <c r="NO91" s="1">
        <v>1</v>
      </c>
      <c r="NP91" s="1">
        <v>0</v>
      </c>
      <c r="NQ91" s="1">
        <v>0</v>
      </c>
      <c r="NR91" s="1">
        <v>1</v>
      </c>
      <c r="NS91" s="1">
        <v>1</v>
      </c>
      <c r="NT91" s="1">
        <v>3</v>
      </c>
      <c r="NU91" s="1">
        <v>1</v>
      </c>
      <c r="NV91" s="1">
        <v>1</v>
      </c>
      <c r="NW91" s="1">
        <v>1</v>
      </c>
      <c r="NX91" s="1">
        <v>1</v>
      </c>
      <c r="NY91" s="1">
        <v>1</v>
      </c>
      <c r="NZ91" s="1">
        <v>1</v>
      </c>
      <c r="OA91" s="1">
        <v>0</v>
      </c>
      <c r="OB91" s="1">
        <v>1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1</v>
      </c>
    </row>
    <row r="92" spans="1:488">
      <c r="A92" s="1">
        <v>2005</v>
      </c>
      <c r="B92" s="1" t="s">
        <v>620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2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7</v>
      </c>
      <c r="AU92" s="1">
        <v>2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7</v>
      </c>
      <c r="BI92" s="1">
        <v>4</v>
      </c>
      <c r="BJ92" s="1">
        <v>0</v>
      </c>
      <c r="BK92" s="1">
        <v>1</v>
      </c>
      <c r="BL92" s="1">
        <v>0</v>
      </c>
      <c r="BM92" s="1">
        <v>4</v>
      </c>
      <c r="BN92" s="1">
        <v>0</v>
      </c>
      <c r="BO92" s="1">
        <v>0</v>
      </c>
      <c r="BP92" s="1">
        <v>0</v>
      </c>
      <c r="BQ92" s="1">
        <v>0</v>
      </c>
      <c r="BR92" s="1">
        <v>2</v>
      </c>
      <c r="BS92" s="1">
        <v>2</v>
      </c>
      <c r="BT92" s="1">
        <v>1</v>
      </c>
      <c r="BU92" s="1">
        <v>4</v>
      </c>
      <c r="BV92" s="1">
        <v>2</v>
      </c>
      <c r="BW92" s="1">
        <v>3</v>
      </c>
      <c r="BX92" s="1">
        <v>2</v>
      </c>
      <c r="BY92" s="1">
        <v>1</v>
      </c>
      <c r="BZ92" s="1">
        <v>1</v>
      </c>
      <c r="CA92" s="1">
        <v>0</v>
      </c>
      <c r="CB92" s="1">
        <v>2</v>
      </c>
      <c r="CC92" s="1">
        <v>1</v>
      </c>
      <c r="CD92" s="1">
        <v>1</v>
      </c>
      <c r="CE92" s="1">
        <v>0</v>
      </c>
      <c r="CF92" s="1">
        <v>0</v>
      </c>
      <c r="CG92" s="1">
        <v>0</v>
      </c>
      <c r="CH92" s="1">
        <v>0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0</v>
      </c>
      <c r="CR92" s="1">
        <v>1</v>
      </c>
      <c r="CS92" s="1">
        <v>1</v>
      </c>
      <c r="CT92" s="1">
        <v>1</v>
      </c>
      <c r="CU92" s="1">
        <v>1</v>
      </c>
      <c r="CV92" s="1">
        <v>2</v>
      </c>
      <c r="CW92" s="1">
        <v>2</v>
      </c>
      <c r="CX92" s="1">
        <v>3</v>
      </c>
      <c r="CY92" s="1">
        <v>3</v>
      </c>
      <c r="CZ92" s="1">
        <v>9</v>
      </c>
      <c r="DA92" s="1">
        <v>9</v>
      </c>
      <c r="DB92" s="1">
        <v>20</v>
      </c>
      <c r="DC92" s="1">
        <v>20</v>
      </c>
      <c r="DD92" s="1">
        <v>30</v>
      </c>
      <c r="DE92" s="1">
        <v>30</v>
      </c>
      <c r="DF92" s="1">
        <v>57</v>
      </c>
      <c r="DG92" s="1">
        <v>57</v>
      </c>
      <c r="DH92" s="1">
        <v>42</v>
      </c>
      <c r="DI92" s="1">
        <v>42</v>
      </c>
      <c r="DJ92" s="1">
        <v>1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1</v>
      </c>
      <c r="GP92" s="1">
        <v>1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2</v>
      </c>
      <c r="GZ92" s="1">
        <v>1</v>
      </c>
      <c r="HA92" s="1">
        <v>0</v>
      </c>
      <c r="HB92" s="1">
        <v>0</v>
      </c>
      <c r="HC92" s="1">
        <v>0</v>
      </c>
      <c r="HD92" s="1">
        <v>0</v>
      </c>
      <c r="HE92" s="1">
        <v>3</v>
      </c>
      <c r="HF92" s="1">
        <v>0</v>
      </c>
      <c r="HG92" s="1">
        <v>3</v>
      </c>
      <c r="HH92" s="1">
        <v>41</v>
      </c>
      <c r="HI92" s="1">
        <v>0</v>
      </c>
      <c r="HJ92" s="1">
        <v>0</v>
      </c>
      <c r="HK92" s="1">
        <v>41</v>
      </c>
      <c r="HL92" s="1">
        <v>41</v>
      </c>
      <c r="HM92" s="1">
        <v>0</v>
      </c>
      <c r="HN92" s="1">
        <v>7</v>
      </c>
      <c r="HO92" s="1">
        <v>0</v>
      </c>
      <c r="HP92" s="1">
        <v>7</v>
      </c>
      <c r="HQ92" s="1">
        <v>7</v>
      </c>
      <c r="HR92" s="1">
        <v>7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5</v>
      </c>
      <c r="HZ92" s="1">
        <v>5</v>
      </c>
      <c r="IA92" s="1">
        <v>5</v>
      </c>
      <c r="IB92" s="1">
        <v>5</v>
      </c>
      <c r="IC92" s="1">
        <v>5</v>
      </c>
      <c r="ID92" s="1">
        <v>5</v>
      </c>
      <c r="IE92" s="1">
        <v>0</v>
      </c>
      <c r="IF92" s="1">
        <v>5</v>
      </c>
      <c r="IG92" s="1">
        <v>0</v>
      </c>
      <c r="IH92" s="1">
        <v>2116</v>
      </c>
      <c r="II92" s="1">
        <v>2116</v>
      </c>
      <c r="IJ92" s="1">
        <v>0</v>
      </c>
      <c r="IK92" s="1">
        <v>1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11</v>
      </c>
      <c r="IR92" s="1">
        <v>11</v>
      </c>
      <c r="IS92" s="1">
        <v>11</v>
      </c>
      <c r="IT92" s="1">
        <v>11</v>
      </c>
      <c r="IU92" s="1">
        <v>11</v>
      </c>
      <c r="IV92" s="1">
        <v>11</v>
      </c>
      <c r="IW92" s="1">
        <v>2</v>
      </c>
      <c r="IX92" s="1">
        <v>9</v>
      </c>
      <c r="IY92" s="1">
        <v>14</v>
      </c>
      <c r="IZ92" s="1">
        <v>14</v>
      </c>
      <c r="JA92" s="1">
        <v>41</v>
      </c>
      <c r="JB92" s="1">
        <v>41</v>
      </c>
      <c r="JC92" s="1">
        <v>6</v>
      </c>
      <c r="JD92" s="1">
        <v>0</v>
      </c>
      <c r="JE92" s="1">
        <v>3</v>
      </c>
      <c r="JF92" s="1">
        <v>41</v>
      </c>
      <c r="JG92" s="1">
        <v>3</v>
      </c>
      <c r="JH92" s="1">
        <v>3</v>
      </c>
      <c r="JI92" s="1">
        <v>0</v>
      </c>
      <c r="JJ92" s="1">
        <v>0</v>
      </c>
      <c r="JK92" s="1">
        <v>0</v>
      </c>
      <c r="JL92" s="1">
        <v>0</v>
      </c>
      <c r="JM92" s="1">
        <v>3</v>
      </c>
      <c r="JN92" s="1">
        <v>3</v>
      </c>
      <c r="JO92" s="1">
        <v>3</v>
      </c>
      <c r="JP92" s="1">
        <v>0</v>
      </c>
      <c r="JQ92" s="1">
        <v>0</v>
      </c>
      <c r="JR92" s="1">
        <v>0</v>
      </c>
      <c r="JS92" s="1">
        <v>3</v>
      </c>
      <c r="JT92" s="1">
        <v>3</v>
      </c>
      <c r="JU92" s="1">
        <v>3</v>
      </c>
      <c r="JV92" s="1">
        <v>3</v>
      </c>
      <c r="JW92" s="1">
        <v>3</v>
      </c>
      <c r="JX92" s="1">
        <v>0</v>
      </c>
      <c r="JY92" s="1">
        <v>3</v>
      </c>
      <c r="JZ92" s="1">
        <v>3</v>
      </c>
      <c r="KA92" s="1">
        <v>3</v>
      </c>
      <c r="KB92" s="1">
        <v>0</v>
      </c>
      <c r="KC92" s="1">
        <v>1</v>
      </c>
      <c r="KD92" s="1">
        <v>1</v>
      </c>
      <c r="KE92" s="1">
        <v>0</v>
      </c>
      <c r="KF92" s="1">
        <v>0</v>
      </c>
      <c r="KG92" s="1">
        <v>0</v>
      </c>
      <c r="KH92" s="1">
        <v>0</v>
      </c>
      <c r="KI92" s="1">
        <v>4</v>
      </c>
      <c r="KJ92" s="1">
        <v>5</v>
      </c>
      <c r="KK92" s="1">
        <v>1</v>
      </c>
      <c r="KL92" s="1">
        <v>3</v>
      </c>
      <c r="KM92" s="1">
        <v>3</v>
      </c>
      <c r="KN92" s="1">
        <v>2</v>
      </c>
      <c r="KO92" s="1">
        <v>4</v>
      </c>
      <c r="KP92" s="1">
        <v>4</v>
      </c>
      <c r="KQ92" s="1">
        <v>4</v>
      </c>
      <c r="KR92" s="1">
        <v>1</v>
      </c>
      <c r="KS92" s="1">
        <v>1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1</v>
      </c>
      <c r="LJ92" s="1">
        <v>2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1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494</v>
      </c>
      <c r="MF92" s="1">
        <v>494</v>
      </c>
      <c r="MG92" s="1">
        <v>494</v>
      </c>
      <c r="MH92" s="1">
        <v>622</v>
      </c>
      <c r="MI92" s="1">
        <v>622</v>
      </c>
      <c r="MJ92" s="1">
        <v>622</v>
      </c>
      <c r="MK92" s="1">
        <v>622</v>
      </c>
      <c r="ML92" s="1">
        <v>622</v>
      </c>
      <c r="MM92" s="1">
        <v>1</v>
      </c>
      <c r="MN92" s="1">
        <v>0</v>
      </c>
      <c r="MO92" s="1">
        <v>0</v>
      </c>
      <c r="MP92" s="1">
        <v>0</v>
      </c>
      <c r="MQ92" s="1">
        <v>0</v>
      </c>
      <c r="MR92" s="1">
        <v>3</v>
      </c>
      <c r="MS92" s="1">
        <v>0</v>
      </c>
      <c r="MT92" s="1">
        <v>1</v>
      </c>
      <c r="MU92" s="1">
        <v>0</v>
      </c>
      <c r="MV92" s="1">
        <v>0</v>
      </c>
      <c r="MW92" s="1">
        <v>5</v>
      </c>
      <c r="MX92" s="1">
        <v>5</v>
      </c>
      <c r="MY92" s="1">
        <v>4</v>
      </c>
      <c r="MZ92" s="1">
        <v>5</v>
      </c>
      <c r="NA92" s="1">
        <v>5</v>
      </c>
      <c r="NB92" s="1">
        <v>9</v>
      </c>
      <c r="NC92" s="1">
        <v>11</v>
      </c>
      <c r="ND92" s="1">
        <v>6</v>
      </c>
      <c r="NE92" s="1">
        <v>2</v>
      </c>
      <c r="NF92" s="1">
        <v>6</v>
      </c>
      <c r="NG92" s="1">
        <v>0</v>
      </c>
      <c r="NH92" s="1">
        <v>6</v>
      </c>
      <c r="NI92" s="1">
        <v>0</v>
      </c>
      <c r="NJ92" s="1">
        <v>0</v>
      </c>
      <c r="NK92" s="1">
        <v>1</v>
      </c>
      <c r="NL92" s="1">
        <v>1</v>
      </c>
      <c r="NM92" s="1">
        <v>1</v>
      </c>
      <c r="NN92" s="1">
        <v>1</v>
      </c>
      <c r="NO92" s="1">
        <v>1</v>
      </c>
      <c r="NP92" s="1">
        <v>0</v>
      </c>
      <c r="NQ92" s="1">
        <v>0</v>
      </c>
      <c r="NR92" s="1">
        <v>1</v>
      </c>
      <c r="NS92" s="1">
        <v>1</v>
      </c>
      <c r="NT92" s="1">
        <v>3</v>
      </c>
      <c r="NU92" s="1">
        <v>1</v>
      </c>
      <c r="NV92" s="1">
        <v>1</v>
      </c>
      <c r="NW92" s="1">
        <v>1</v>
      </c>
      <c r="NX92" s="1">
        <v>1</v>
      </c>
      <c r="NY92" s="1">
        <v>1</v>
      </c>
      <c r="NZ92" s="1">
        <v>1</v>
      </c>
      <c r="OA92" s="1">
        <v>0</v>
      </c>
      <c r="OB92" s="1">
        <v>1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1</v>
      </c>
    </row>
    <row r="93" spans="1:488">
      <c r="A93" s="1">
        <v>2005</v>
      </c>
      <c r="B93" s="1" t="s">
        <v>621</v>
      </c>
      <c r="C93" s="1">
        <v>1</v>
      </c>
      <c r="D93" s="1">
        <v>1</v>
      </c>
      <c r="E93" s="1">
        <v>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5</v>
      </c>
      <c r="AB93" s="1">
        <v>5</v>
      </c>
      <c r="AC93" s="1">
        <v>5</v>
      </c>
      <c r="AD93" s="1">
        <v>5</v>
      </c>
      <c r="AE93" s="1">
        <v>5</v>
      </c>
      <c r="AF93" s="1">
        <v>5</v>
      </c>
      <c r="AG93" s="1">
        <v>5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  <c r="AO93" s="1">
        <v>1</v>
      </c>
      <c r="AP93" s="1">
        <v>1</v>
      </c>
      <c r="AQ93" s="1">
        <v>2</v>
      </c>
      <c r="AR93" s="1">
        <v>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3</v>
      </c>
      <c r="BA93" s="1">
        <v>3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6</v>
      </c>
      <c r="BI93" s="1">
        <v>3</v>
      </c>
      <c r="BJ93" s="1">
        <v>1</v>
      </c>
      <c r="BK93" s="1">
        <v>2</v>
      </c>
      <c r="BL93" s="1">
        <v>3</v>
      </c>
      <c r="BM93" s="1">
        <v>3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2</v>
      </c>
      <c r="BY93" s="1">
        <v>1</v>
      </c>
      <c r="BZ93" s="1">
        <v>1</v>
      </c>
      <c r="CA93" s="1">
        <v>0</v>
      </c>
      <c r="CB93" s="1">
        <v>1</v>
      </c>
      <c r="CC93" s="1">
        <v>1</v>
      </c>
      <c r="CD93" s="1">
        <v>0</v>
      </c>
      <c r="CE93" s="1">
        <v>0</v>
      </c>
      <c r="CF93" s="1">
        <v>0</v>
      </c>
      <c r="CG93" s="1">
        <v>1</v>
      </c>
      <c r="CH93" s="1">
        <v>1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1</v>
      </c>
      <c r="GO93" s="1">
        <v>1</v>
      </c>
      <c r="GP93" s="1">
        <v>1</v>
      </c>
      <c r="GQ93" s="1">
        <v>2</v>
      </c>
      <c r="GR93" s="1">
        <v>2</v>
      </c>
      <c r="GS93" s="1">
        <v>2</v>
      </c>
      <c r="GT93" s="1">
        <v>2</v>
      </c>
      <c r="GU93" s="1">
        <v>2</v>
      </c>
      <c r="GV93" s="1">
        <v>2</v>
      </c>
      <c r="GW93" s="1">
        <v>2</v>
      </c>
      <c r="GX93" s="1">
        <v>2</v>
      </c>
      <c r="GY93" s="1">
        <v>4</v>
      </c>
      <c r="GZ93" s="1">
        <v>2</v>
      </c>
      <c r="HA93" s="1">
        <v>2</v>
      </c>
      <c r="HB93" s="1">
        <v>0</v>
      </c>
      <c r="HC93" s="1">
        <v>2</v>
      </c>
      <c r="HD93" s="1">
        <v>2</v>
      </c>
      <c r="HE93" s="1">
        <v>0</v>
      </c>
      <c r="HF93" s="1">
        <v>10</v>
      </c>
      <c r="HG93" s="1">
        <v>10</v>
      </c>
      <c r="HH93" s="1">
        <v>0</v>
      </c>
      <c r="HI93" s="1">
        <v>165</v>
      </c>
      <c r="HJ93" s="1">
        <v>0</v>
      </c>
      <c r="HK93" s="1">
        <v>165</v>
      </c>
      <c r="HL93" s="1">
        <v>165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15</v>
      </c>
      <c r="HU93" s="1">
        <v>0</v>
      </c>
      <c r="HV93" s="1">
        <v>15</v>
      </c>
      <c r="HW93" s="1">
        <v>15</v>
      </c>
      <c r="HX93" s="1">
        <v>15</v>
      </c>
      <c r="HY93" s="1">
        <v>10</v>
      </c>
      <c r="HZ93" s="1">
        <v>10</v>
      </c>
      <c r="IA93" s="1">
        <v>10</v>
      </c>
      <c r="IB93" s="1">
        <v>10</v>
      </c>
      <c r="IC93" s="1">
        <v>10</v>
      </c>
      <c r="ID93" s="1">
        <v>10</v>
      </c>
      <c r="IE93" s="1">
        <v>0</v>
      </c>
      <c r="IF93" s="1">
        <v>10</v>
      </c>
      <c r="IG93" s="1">
        <v>32</v>
      </c>
      <c r="IH93" s="1">
        <v>1580</v>
      </c>
      <c r="II93" s="1">
        <v>1580</v>
      </c>
      <c r="IJ93" s="1">
        <v>0</v>
      </c>
      <c r="IK93" s="1">
        <v>14</v>
      </c>
      <c r="IL93" s="1">
        <v>0</v>
      </c>
      <c r="IM93" s="1">
        <v>0</v>
      </c>
      <c r="IN93" s="1">
        <v>0</v>
      </c>
      <c r="IO93" s="1">
        <v>0</v>
      </c>
      <c r="IP93" s="1">
        <v>2</v>
      </c>
      <c r="IQ93" s="1">
        <v>92</v>
      </c>
      <c r="IR93" s="1">
        <v>92</v>
      </c>
      <c r="IS93" s="1">
        <v>92</v>
      </c>
      <c r="IT93" s="1">
        <v>92</v>
      </c>
      <c r="IU93" s="1">
        <v>92</v>
      </c>
      <c r="IV93" s="1">
        <v>92</v>
      </c>
      <c r="IW93" s="1">
        <v>5</v>
      </c>
      <c r="IX93" s="1">
        <v>87</v>
      </c>
      <c r="IY93" s="1">
        <v>0</v>
      </c>
      <c r="IZ93" s="1">
        <v>0</v>
      </c>
      <c r="JA93" s="1">
        <v>165</v>
      </c>
      <c r="JB93" s="1">
        <v>165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10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1</v>
      </c>
      <c r="KC93" s="1">
        <v>1</v>
      </c>
      <c r="KD93" s="1">
        <v>1</v>
      </c>
      <c r="KE93" s="1">
        <v>0</v>
      </c>
      <c r="KF93" s="1">
        <v>1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10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1</v>
      </c>
      <c r="LR93" s="1">
        <v>0</v>
      </c>
      <c r="LS93" s="1">
        <v>1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1</v>
      </c>
      <c r="MQ93" s="1">
        <v>0</v>
      </c>
      <c r="MR93" s="1">
        <v>0</v>
      </c>
      <c r="MS93" s="1">
        <v>0</v>
      </c>
      <c r="MT93" s="1">
        <v>0</v>
      </c>
      <c r="MU93" s="1">
        <v>1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1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1</v>
      </c>
      <c r="NO93" s="1">
        <v>1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1</v>
      </c>
    </row>
    <row r="94" spans="1:488">
      <c r="A94" s="1">
        <v>2005</v>
      </c>
      <c r="B94" s="1" t="s">
        <v>622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0</v>
      </c>
      <c r="K94" s="1">
        <v>2</v>
      </c>
      <c r="L94" s="1">
        <v>2</v>
      </c>
      <c r="M94" s="1">
        <v>1</v>
      </c>
      <c r="N94" s="1">
        <v>0</v>
      </c>
      <c r="O94" s="1">
        <v>0</v>
      </c>
      <c r="P94" s="1">
        <v>6</v>
      </c>
      <c r="Q94" s="1">
        <v>6</v>
      </c>
      <c r="R94" s="1">
        <v>6</v>
      </c>
      <c r="S94" s="1">
        <v>6</v>
      </c>
      <c r="T94" s="1">
        <v>6</v>
      </c>
      <c r="U94" s="1">
        <v>6</v>
      </c>
      <c r="V94" s="1">
        <v>6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5</v>
      </c>
      <c r="BA94" s="1">
        <v>5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5</v>
      </c>
      <c r="BH94" s="1">
        <v>9</v>
      </c>
      <c r="BI94" s="1">
        <v>5</v>
      </c>
      <c r="BJ94" s="1">
        <v>1</v>
      </c>
      <c r="BK94" s="1">
        <v>4</v>
      </c>
      <c r="BL94" s="1">
        <v>5</v>
      </c>
      <c r="BM94" s="1">
        <v>5</v>
      </c>
      <c r="BN94" s="1">
        <v>0</v>
      </c>
      <c r="BO94" s="1">
        <v>0</v>
      </c>
      <c r="BP94" s="1">
        <v>2</v>
      </c>
      <c r="BQ94" s="1">
        <v>2</v>
      </c>
      <c r="BR94" s="1">
        <v>2</v>
      </c>
      <c r="BS94" s="1">
        <v>2</v>
      </c>
      <c r="BT94" s="1">
        <v>1</v>
      </c>
      <c r="BU94" s="1">
        <v>4</v>
      </c>
      <c r="BV94" s="1">
        <v>2</v>
      </c>
      <c r="BW94" s="1">
        <v>2</v>
      </c>
      <c r="BX94" s="1">
        <v>1</v>
      </c>
      <c r="BY94" s="1">
        <v>1</v>
      </c>
      <c r="BZ94" s="1">
        <v>1</v>
      </c>
      <c r="CA94" s="1">
        <v>0</v>
      </c>
      <c r="CB94" s="1">
        <v>2</v>
      </c>
      <c r="CC94" s="1">
        <v>2</v>
      </c>
      <c r="CD94" s="1">
        <v>1</v>
      </c>
      <c r="CE94" s="1">
        <v>0</v>
      </c>
      <c r="CF94" s="1">
        <v>0</v>
      </c>
      <c r="CG94" s="1">
        <v>1</v>
      </c>
      <c r="CH94" s="1">
        <v>1</v>
      </c>
      <c r="CI94" s="1">
        <v>0</v>
      </c>
      <c r="CJ94" s="1">
        <v>0</v>
      </c>
      <c r="CK94" s="1">
        <v>0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212</v>
      </c>
      <c r="CS94" s="1">
        <v>212</v>
      </c>
      <c r="CT94" s="1">
        <v>212</v>
      </c>
      <c r="CU94" s="1">
        <v>212</v>
      </c>
      <c r="CV94" s="1">
        <v>211</v>
      </c>
      <c r="CW94" s="1">
        <v>211</v>
      </c>
      <c r="CX94" s="1">
        <v>197</v>
      </c>
      <c r="CY94" s="1">
        <v>197</v>
      </c>
      <c r="CZ94" s="1">
        <v>197</v>
      </c>
      <c r="DA94" s="1">
        <v>197</v>
      </c>
      <c r="DB94" s="1">
        <v>197</v>
      </c>
      <c r="DC94" s="1">
        <v>197</v>
      </c>
      <c r="DD94" s="1">
        <v>197</v>
      </c>
      <c r="DE94" s="1">
        <v>197</v>
      </c>
      <c r="DF94" s="1">
        <v>196</v>
      </c>
      <c r="DG94" s="1">
        <v>196</v>
      </c>
      <c r="DH94" s="1">
        <v>152</v>
      </c>
      <c r="DI94" s="1">
        <v>152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1</v>
      </c>
      <c r="GO94" s="1">
        <v>1</v>
      </c>
      <c r="GP94" s="1">
        <v>1</v>
      </c>
      <c r="GQ94" s="1">
        <v>3</v>
      </c>
      <c r="GR94" s="1">
        <v>3</v>
      </c>
      <c r="GS94" s="1">
        <v>3</v>
      </c>
      <c r="GT94" s="1">
        <v>3</v>
      </c>
      <c r="GU94" s="1">
        <v>1</v>
      </c>
      <c r="GV94" s="1">
        <v>5</v>
      </c>
      <c r="GW94" s="1">
        <v>3</v>
      </c>
      <c r="GX94" s="1">
        <v>4</v>
      </c>
      <c r="GY94" s="1">
        <v>4</v>
      </c>
      <c r="GZ94" s="1">
        <v>2</v>
      </c>
      <c r="HA94" s="1">
        <v>1</v>
      </c>
      <c r="HB94" s="1">
        <v>1</v>
      </c>
      <c r="HC94" s="1">
        <v>3</v>
      </c>
      <c r="HD94" s="1">
        <v>3</v>
      </c>
      <c r="HE94" s="1">
        <v>0</v>
      </c>
      <c r="HF94" s="1">
        <v>9</v>
      </c>
      <c r="HG94" s="1">
        <v>9</v>
      </c>
      <c r="HH94" s="1">
        <v>0</v>
      </c>
      <c r="HI94" s="1">
        <v>76</v>
      </c>
      <c r="HJ94" s="1">
        <v>0</v>
      </c>
      <c r="HK94" s="1">
        <v>76</v>
      </c>
      <c r="HL94" s="1">
        <v>76</v>
      </c>
      <c r="HM94" s="1">
        <v>5</v>
      </c>
      <c r="HN94" s="1">
        <v>5</v>
      </c>
      <c r="HO94" s="1">
        <v>5</v>
      </c>
      <c r="HP94" s="1">
        <v>5</v>
      </c>
      <c r="HQ94" s="1">
        <v>5</v>
      </c>
      <c r="HR94" s="1">
        <v>5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9</v>
      </c>
      <c r="HZ94" s="1">
        <v>9</v>
      </c>
      <c r="IA94" s="1">
        <v>9</v>
      </c>
      <c r="IB94" s="1">
        <v>9</v>
      </c>
      <c r="IC94" s="1">
        <v>9</v>
      </c>
      <c r="ID94" s="1">
        <v>9</v>
      </c>
      <c r="IE94" s="1">
        <v>0</v>
      </c>
      <c r="IF94" s="1">
        <v>9</v>
      </c>
      <c r="IG94" s="1">
        <v>13</v>
      </c>
      <c r="IH94" s="1">
        <v>1124</v>
      </c>
      <c r="II94" s="1">
        <v>1124</v>
      </c>
      <c r="IJ94" s="1">
        <v>0</v>
      </c>
      <c r="IK94" s="1">
        <v>14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35</v>
      </c>
      <c r="IR94" s="1">
        <v>35</v>
      </c>
      <c r="IS94" s="1">
        <v>35</v>
      </c>
      <c r="IT94" s="1">
        <v>35</v>
      </c>
      <c r="IU94" s="1">
        <v>35</v>
      </c>
      <c r="IV94" s="1">
        <v>35</v>
      </c>
      <c r="IW94" s="1">
        <v>1</v>
      </c>
      <c r="IX94" s="1">
        <v>34</v>
      </c>
      <c r="IY94" s="1">
        <v>0</v>
      </c>
      <c r="IZ94" s="1">
        <v>0</v>
      </c>
      <c r="JA94" s="1">
        <v>76</v>
      </c>
      <c r="JB94" s="1">
        <v>76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9</v>
      </c>
      <c r="JJ94" s="1">
        <v>9</v>
      </c>
      <c r="JK94" s="1">
        <v>9</v>
      </c>
      <c r="JL94" s="1">
        <v>9</v>
      </c>
      <c r="JM94" s="1">
        <v>0</v>
      </c>
      <c r="JN94" s="1">
        <v>9</v>
      </c>
      <c r="JO94" s="1">
        <v>0</v>
      </c>
      <c r="JP94" s="1">
        <v>9</v>
      </c>
      <c r="JQ94" s="1">
        <v>0</v>
      </c>
      <c r="JR94" s="1">
        <v>0</v>
      </c>
      <c r="JS94" s="1">
        <v>9</v>
      </c>
      <c r="JT94" s="1">
        <v>9</v>
      </c>
      <c r="JU94" s="1">
        <v>9</v>
      </c>
      <c r="JV94" s="1">
        <v>9</v>
      </c>
      <c r="JW94" s="1">
        <v>9</v>
      </c>
      <c r="JX94" s="1">
        <v>9</v>
      </c>
      <c r="JY94" s="1">
        <v>9</v>
      </c>
      <c r="JZ94" s="1">
        <v>9</v>
      </c>
      <c r="KA94" s="1">
        <v>9</v>
      </c>
      <c r="KB94" s="1">
        <v>1</v>
      </c>
      <c r="KC94" s="1">
        <v>1</v>
      </c>
      <c r="KD94" s="1">
        <v>1</v>
      </c>
      <c r="KE94" s="1">
        <v>1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11</v>
      </c>
      <c r="KM94" s="1">
        <v>11</v>
      </c>
      <c r="KN94" s="1">
        <v>2</v>
      </c>
      <c r="KO94" s="1">
        <v>7</v>
      </c>
      <c r="KP94" s="1">
        <v>7</v>
      </c>
      <c r="KQ94" s="1">
        <v>7</v>
      </c>
      <c r="KR94" s="1">
        <v>1</v>
      </c>
      <c r="KS94" s="1">
        <v>1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1</v>
      </c>
      <c r="LR94" s="1">
        <v>0</v>
      </c>
      <c r="LS94" s="1">
        <v>1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1</v>
      </c>
      <c r="MD94" s="1">
        <v>1</v>
      </c>
      <c r="ME94" s="1">
        <v>0</v>
      </c>
      <c r="MF94" s="1">
        <v>0</v>
      </c>
      <c r="MG94" s="1">
        <v>0</v>
      </c>
      <c r="MH94" s="1">
        <v>1</v>
      </c>
      <c r="MI94" s="1">
        <v>1</v>
      </c>
      <c r="MJ94" s="1">
        <v>1</v>
      </c>
      <c r="MK94" s="1">
        <v>1</v>
      </c>
      <c r="ML94" s="1">
        <v>1</v>
      </c>
      <c r="MM94" s="1">
        <v>1</v>
      </c>
      <c r="MN94" s="1">
        <v>0</v>
      </c>
      <c r="MO94" s="1">
        <v>0</v>
      </c>
      <c r="MP94" s="1">
        <v>1</v>
      </c>
      <c r="MQ94" s="1">
        <v>1</v>
      </c>
      <c r="MR94" s="1">
        <v>0</v>
      </c>
      <c r="MS94" s="1">
        <v>0</v>
      </c>
      <c r="MT94" s="1">
        <v>1</v>
      </c>
      <c r="MU94" s="1">
        <v>8</v>
      </c>
      <c r="MV94" s="1">
        <v>8</v>
      </c>
      <c r="MW94" s="1">
        <v>8</v>
      </c>
      <c r="MX94" s="1">
        <v>8</v>
      </c>
      <c r="MY94" s="1">
        <v>7</v>
      </c>
      <c r="MZ94" s="1">
        <v>8</v>
      </c>
      <c r="NA94" s="1">
        <v>8</v>
      </c>
      <c r="NB94" s="1">
        <v>12</v>
      </c>
      <c r="NC94" s="1">
        <v>14</v>
      </c>
      <c r="ND94" s="1">
        <v>8</v>
      </c>
      <c r="NE94" s="1">
        <v>2</v>
      </c>
      <c r="NF94" s="1">
        <v>10</v>
      </c>
      <c r="NG94" s="1">
        <v>10</v>
      </c>
      <c r="NH94" s="1">
        <v>8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1</v>
      </c>
      <c r="NO94" s="1">
        <v>1</v>
      </c>
      <c r="NP94" s="1">
        <v>1</v>
      </c>
      <c r="NQ94" s="1">
        <v>1</v>
      </c>
      <c r="NR94" s="1">
        <v>1</v>
      </c>
      <c r="NS94" s="1">
        <v>1</v>
      </c>
      <c r="NT94" s="1">
        <v>3</v>
      </c>
      <c r="NU94" s="1">
        <v>1</v>
      </c>
      <c r="NV94" s="1">
        <v>1</v>
      </c>
      <c r="NW94" s="1">
        <v>1</v>
      </c>
      <c r="NX94" s="1">
        <v>1</v>
      </c>
      <c r="NY94" s="1">
        <v>1</v>
      </c>
      <c r="NZ94" s="1">
        <v>1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1</v>
      </c>
    </row>
    <row r="95" spans="1:488">
      <c r="A95" s="1">
        <v>2005</v>
      </c>
      <c r="B95" s="1" t="s">
        <v>623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4</v>
      </c>
      <c r="AB95" s="1">
        <v>4</v>
      </c>
      <c r="AC95" s="1">
        <v>4</v>
      </c>
      <c r="AD95" s="1">
        <v>4</v>
      </c>
      <c r="AE95" s="1">
        <v>4</v>
      </c>
      <c r="AF95" s="1">
        <v>4</v>
      </c>
      <c r="AG95" s="1">
        <v>4</v>
      </c>
      <c r="AH95" s="1">
        <v>1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1</v>
      </c>
      <c r="AO95" s="1">
        <v>1</v>
      </c>
      <c r="AP95" s="1">
        <v>1</v>
      </c>
      <c r="AQ95" s="1">
        <v>2</v>
      </c>
      <c r="AR95" s="1">
        <v>2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4</v>
      </c>
      <c r="BA95" s="1">
        <v>4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8</v>
      </c>
      <c r="BI95" s="1">
        <v>4</v>
      </c>
      <c r="BJ95" s="1">
        <v>0</v>
      </c>
      <c r="BK95" s="1">
        <v>4</v>
      </c>
      <c r="BL95" s="1">
        <v>5</v>
      </c>
      <c r="BM95" s="1">
        <v>4</v>
      </c>
      <c r="BN95" s="1">
        <v>0</v>
      </c>
      <c r="BO95" s="1">
        <v>0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2</v>
      </c>
      <c r="BY95" s="1">
        <v>1</v>
      </c>
      <c r="BZ95" s="1">
        <v>0</v>
      </c>
      <c r="CA95" s="1">
        <v>0</v>
      </c>
      <c r="CB95" s="1">
        <v>2</v>
      </c>
      <c r="CC95" s="1">
        <v>2</v>
      </c>
      <c r="CD95" s="1">
        <v>0</v>
      </c>
      <c r="CE95" s="1">
        <v>0</v>
      </c>
      <c r="CF95" s="1">
        <v>0</v>
      </c>
      <c r="CG95" s="1">
        <v>1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1</v>
      </c>
      <c r="GO95" s="1">
        <v>1</v>
      </c>
      <c r="GP95" s="1">
        <v>1</v>
      </c>
      <c r="GQ95" s="1">
        <v>2</v>
      </c>
      <c r="GR95" s="1">
        <v>2</v>
      </c>
      <c r="GS95" s="1">
        <v>2</v>
      </c>
      <c r="GT95" s="1">
        <v>2</v>
      </c>
      <c r="GU95" s="1">
        <v>2</v>
      </c>
      <c r="GV95" s="1">
        <v>2</v>
      </c>
      <c r="GW95" s="1">
        <v>2</v>
      </c>
      <c r="GX95" s="1">
        <v>2</v>
      </c>
      <c r="GY95" s="1">
        <v>4</v>
      </c>
      <c r="GZ95" s="1">
        <v>2</v>
      </c>
      <c r="HA95" s="1">
        <v>0</v>
      </c>
      <c r="HB95" s="1">
        <v>0</v>
      </c>
      <c r="HC95" s="1">
        <v>4</v>
      </c>
      <c r="HD95" s="1">
        <v>4</v>
      </c>
      <c r="HE95" s="1">
        <v>0</v>
      </c>
      <c r="HF95" s="1">
        <v>10</v>
      </c>
      <c r="HG95" s="1">
        <v>10</v>
      </c>
      <c r="HH95" s="1">
        <v>0</v>
      </c>
      <c r="HI95" s="1">
        <v>185</v>
      </c>
      <c r="HJ95" s="1">
        <v>0</v>
      </c>
      <c r="HK95" s="1">
        <v>185</v>
      </c>
      <c r="HL95" s="1">
        <v>185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15</v>
      </c>
      <c r="HU95" s="1">
        <v>0</v>
      </c>
      <c r="HV95" s="1">
        <v>15</v>
      </c>
      <c r="HW95" s="1">
        <v>15</v>
      </c>
      <c r="HX95" s="1">
        <v>15</v>
      </c>
      <c r="HY95" s="1">
        <v>10</v>
      </c>
      <c r="HZ95" s="1">
        <v>10</v>
      </c>
      <c r="IA95" s="1">
        <v>10</v>
      </c>
      <c r="IB95" s="1">
        <v>10</v>
      </c>
      <c r="IC95" s="1">
        <v>10</v>
      </c>
      <c r="ID95" s="1">
        <v>10</v>
      </c>
      <c r="IE95" s="1">
        <v>0</v>
      </c>
      <c r="IF95" s="1">
        <v>10</v>
      </c>
      <c r="IG95" s="1">
        <v>28</v>
      </c>
      <c r="IH95" s="1">
        <v>140</v>
      </c>
      <c r="II95" s="1">
        <v>141</v>
      </c>
      <c r="IJ95" s="1">
        <v>0</v>
      </c>
      <c r="IK95" s="1">
        <v>11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121</v>
      </c>
      <c r="IR95" s="1">
        <v>121</v>
      </c>
      <c r="IS95" s="1">
        <v>121</v>
      </c>
      <c r="IT95" s="1">
        <v>121</v>
      </c>
      <c r="IU95" s="1">
        <v>121</v>
      </c>
      <c r="IV95" s="1">
        <v>121</v>
      </c>
      <c r="IW95" s="1">
        <v>0</v>
      </c>
      <c r="IX95" s="1">
        <v>121</v>
      </c>
      <c r="IY95" s="1">
        <v>0</v>
      </c>
      <c r="IZ95" s="1">
        <v>0</v>
      </c>
      <c r="JA95" s="1">
        <v>185</v>
      </c>
      <c r="JB95" s="1">
        <v>185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10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1</v>
      </c>
      <c r="KC95" s="1">
        <v>1</v>
      </c>
      <c r="KD95" s="1">
        <v>1</v>
      </c>
      <c r="KE95" s="1">
        <v>0</v>
      </c>
      <c r="KF95" s="1">
        <v>1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15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2</v>
      </c>
      <c r="LR95" s="1">
        <v>0</v>
      </c>
      <c r="LS95" s="1">
        <v>2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1</v>
      </c>
      <c r="MQ95" s="1">
        <v>0</v>
      </c>
      <c r="MR95" s="1">
        <v>0</v>
      </c>
      <c r="MS95" s="1">
        <v>0</v>
      </c>
      <c r="MT95" s="1">
        <v>0</v>
      </c>
      <c r="MU95" s="1">
        <v>1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1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1</v>
      </c>
      <c r="NO95" s="1">
        <v>1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1</v>
      </c>
    </row>
    <row r="96" spans="1:488">
      <c r="A96" s="1">
        <v>2005</v>
      </c>
      <c r="B96" s="1" t="s">
        <v>624</v>
      </c>
      <c r="C96" s="1">
        <v>1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1</v>
      </c>
      <c r="AO96" s="1">
        <v>1</v>
      </c>
      <c r="AP96" s="1">
        <v>1</v>
      </c>
      <c r="AQ96" s="1">
        <v>2</v>
      </c>
      <c r="AR96" s="1">
        <v>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4</v>
      </c>
      <c r="BA96" s="1">
        <v>4</v>
      </c>
      <c r="BB96" s="1">
        <v>4</v>
      </c>
      <c r="BC96" s="1">
        <v>4</v>
      </c>
      <c r="BD96" s="1">
        <v>4</v>
      </c>
      <c r="BE96" s="1">
        <v>4</v>
      </c>
      <c r="BF96" s="1">
        <v>4</v>
      </c>
      <c r="BG96" s="1">
        <v>4</v>
      </c>
      <c r="BH96" s="1">
        <v>8</v>
      </c>
      <c r="BI96" s="1">
        <v>4</v>
      </c>
      <c r="BJ96" s="1">
        <v>1</v>
      </c>
      <c r="BK96" s="1">
        <v>5</v>
      </c>
      <c r="BL96" s="1">
        <v>5</v>
      </c>
      <c r="BM96" s="1">
        <v>4</v>
      </c>
      <c r="BN96" s="1">
        <v>0</v>
      </c>
      <c r="BO96" s="1">
        <v>0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2</v>
      </c>
      <c r="BY96" s="1">
        <v>1</v>
      </c>
      <c r="BZ96" s="1">
        <v>0</v>
      </c>
      <c r="CA96" s="1">
        <v>0</v>
      </c>
      <c r="CB96" s="1">
        <v>2</v>
      </c>
      <c r="CC96" s="1">
        <v>2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1</v>
      </c>
      <c r="GO96" s="1">
        <v>1</v>
      </c>
      <c r="GP96" s="1">
        <v>1</v>
      </c>
      <c r="GQ96" s="1">
        <v>2</v>
      </c>
      <c r="GR96" s="1">
        <v>2</v>
      </c>
      <c r="GS96" s="1">
        <v>2</v>
      </c>
      <c r="GT96" s="1">
        <v>2</v>
      </c>
      <c r="GU96" s="1">
        <v>2</v>
      </c>
      <c r="GV96" s="1">
        <v>2</v>
      </c>
      <c r="GW96" s="1">
        <v>2</v>
      </c>
      <c r="GX96" s="1">
        <v>2</v>
      </c>
      <c r="GY96" s="1">
        <v>4</v>
      </c>
      <c r="GZ96" s="1">
        <v>2</v>
      </c>
      <c r="HA96" s="1">
        <v>0</v>
      </c>
      <c r="HB96" s="1">
        <v>0</v>
      </c>
      <c r="HC96" s="1">
        <v>3</v>
      </c>
      <c r="HD96" s="1">
        <v>3</v>
      </c>
      <c r="HE96" s="1">
        <v>0</v>
      </c>
      <c r="HF96" s="1">
        <v>13</v>
      </c>
      <c r="HG96" s="1">
        <v>13</v>
      </c>
      <c r="HH96" s="1">
        <v>0</v>
      </c>
      <c r="HI96" s="1">
        <v>186</v>
      </c>
      <c r="HJ96" s="1">
        <v>0</v>
      </c>
      <c r="HK96" s="1">
        <v>186</v>
      </c>
      <c r="HL96" s="1">
        <v>186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34</v>
      </c>
      <c r="HU96" s="1">
        <v>0</v>
      </c>
      <c r="HV96" s="1">
        <v>34</v>
      </c>
      <c r="HW96" s="1">
        <v>34</v>
      </c>
      <c r="HX96" s="1">
        <v>34</v>
      </c>
      <c r="HY96" s="1">
        <v>13</v>
      </c>
      <c r="HZ96" s="1">
        <v>13</v>
      </c>
      <c r="IA96" s="1">
        <v>13</v>
      </c>
      <c r="IB96" s="1">
        <v>13</v>
      </c>
      <c r="IC96" s="1">
        <v>13</v>
      </c>
      <c r="ID96" s="1">
        <v>13</v>
      </c>
      <c r="IE96" s="1">
        <v>0</v>
      </c>
      <c r="IF96" s="1">
        <v>13</v>
      </c>
      <c r="IG96" s="1">
        <v>38</v>
      </c>
      <c r="IH96" s="1">
        <v>1441</v>
      </c>
      <c r="II96" s="1">
        <v>1444</v>
      </c>
      <c r="IJ96" s="1">
        <v>0</v>
      </c>
      <c r="IK96" s="1">
        <v>17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84</v>
      </c>
      <c r="IR96" s="1">
        <v>84</v>
      </c>
      <c r="IS96" s="1">
        <v>84</v>
      </c>
      <c r="IT96" s="1">
        <v>84</v>
      </c>
      <c r="IU96" s="1">
        <v>84</v>
      </c>
      <c r="IV96" s="1">
        <v>84</v>
      </c>
      <c r="IW96" s="1">
        <v>1</v>
      </c>
      <c r="IX96" s="1">
        <v>83</v>
      </c>
      <c r="IY96" s="1">
        <v>0</v>
      </c>
      <c r="IZ96" s="1">
        <v>0</v>
      </c>
      <c r="JA96" s="1">
        <v>186</v>
      </c>
      <c r="JB96" s="1">
        <v>186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13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1</v>
      </c>
      <c r="KC96" s="1">
        <v>1</v>
      </c>
      <c r="KD96" s="1">
        <v>1</v>
      </c>
      <c r="KE96" s="1">
        <v>0</v>
      </c>
      <c r="KF96" s="1">
        <v>1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13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2</v>
      </c>
      <c r="LR96" s="1">
        <v>0</v>
      </c>
      <c r="LS96" s="1">
        <v>2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1</v>
      </c>
      <c r="MQ96" s="1">
        <v>0</v>
      </c>
      <c r="MR96" s="1">
        <v>0</v>
      </c>
      <c r="MS96" s="1">
        <v>0</v>
      </c>
      <c r="MT96" s="1">
        <v>0</v>
      </c>
      <c r="MU96" s="1">
        <v>1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1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1</v>
      </c>
      <c r="NO96" s="1">
        <v>1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1</v>
      </c>
    </row>
    <row r="97" spans="1:488">
      <c r="A97" s="1">
        <v>2005</v>
      </c>
      <c r="B97" s="1" t="s">
        <v>625</v>
      </c>
      <c r="C97" s="1">
        <v>1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1</v>
      </c>
      <c r="AO97" s="1">
        <v>1</v>
      </c>
      <c r="AP97" s="1">
        <v>1</v>
      </c>
      <c r="AQ97" s="1">
        <v>2</v>
      </c>
      <c r="AR97" s="1">
        <v>2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4</v>
      </c>
      <c r="BH97" s="1">
        <v>6</v>
      </c>
      <c r="BI97" s="1">
        <v>3</v>
      </c>
      <c r="BJ97" s="1">
        <v>1</v>
      </c>
      <c r="BK97" s="1">
        <v>4</v>
      </c>
      <c r="BL97" s="1">
        <v>4</v>
      </c>
      <c r="BM97" s="1">
        <v>3</v>
      </c>
      <c r="BN97" s="1">
        <v>0</v>
      </c>
      <c r="BO97" s="1">
        <v>0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2</v>
      </c>
      <c r="BY97" s="1">
        <v>1</v>
      </c>
      <c r="BZ97" s="1">
        <v>1</v>
      </c>
      <c r="CA97" s="1">
        <v>0</v>
      </c>
      <c r="CB97" s="1">
        <v>1</v>
      </c>
      <c r="CC97" s="1">
        <v>1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1</v>
      </c>
      <c r="GO97" s="1">
        <v>1</v>
      </c>
      <c r="GP97" s="1">
        <v>1</v>
      </c>
      <c r="GQ97" s="1">
        <v>2</v>
      </c>
      <c r="GR97" s="1">
        <v>2</v>
      </c>
      <c r="GS97" s="1">
        <v>2</v>
      </c>
      <c r="GT97" s="1">
        <v>2</v>
      </c>
      <c r="GU97" s="1">
        <v>2</v>
      </c>
      <c r="GV97" s="1">
        <v>2</v>
      </c>
      <c r="GW97" s="1">
        <v>2</v>
      </c>
      <c r="GX97" s="1">
        <v>3</v>
      </c>
      <c r="GY97" s="1">
        <v>4</v>
      </c>
      <c r="GZ97" s="1">
        <v>2</v>
      </c>
      <c r="HA97" s="1">
        <v>1</v>
      </c>
      <c r="HB97" s="1">
        <v>0</v>
      </c>
      <c r="HC97" s="1">
        <v>3</v>
      </c>
      <c r="HD97" s="1">
        <v>3</v>
      </c>
      <c r="HE97" s="1">
        <v>0</v>
      </c>
      <c r="HF97" s="1">
        <v>5</v>
      </c>
      <c r="HG97" s="1">
        <v>5</v>
      </c>
      <c r="HH97" s="1">
        <v>0</v>
      </c>
      <c r="HI97" s="1">
        <v>106</v>
      </c>
      <c r="HJ97" s="1">
        <v>0</v>
      </c>
      <c r="HK97" s="1">
        <v>106</v>
      </c>
      <c r="HL97" s="1">
        <v>106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1</v>
      </c>
      <c r="HT97" s="1">
        <v>8</v>
      </c>
      <c r="HU97" s="1">
        <v>1</v>
      </c>
      <c r="HV97" s="1">
        <v>8</v>
      </c>
      <c r="HW97" s="1">
        <v>7</v>
      </c>
      <c r="HX97" s="1">
        <v>8</v>
      </c>
      <c r="HY97" s="1">
        <v>5</v>
      </c>
      <c r="HZ97" s="1">
        <v>5</v>
      </c>
      <c r="IA97" s="1">
        <v>5</v>
      </c>
      <c r="IB97" s="1">
        <v>5</v>
      </c>
      <c r="IC97" s="1">
        <v>5</v>
      </c>
      <c r="ID97" s="1">
        <v>5</v>
      </c>
      <c r="IE97" s="1">
        <v>0</v>
      </c>
      <c r="IF97" s="1">
        <v>5</v>
      </c>
      <c r="IG97" s="1">
        <v>40</v>
      </c>
      <c r="IH97" s="1">
        <v>1536</v>
      </c>
      <c r="II97" s="1">
        <v>1541</v>
      </c>
      <c r="IJ97" s="1">
        <v>0</v>
      </c>
      <c r="IK97" s="1">
        <v>7</v>
      </c>
      <c r="IL97" s="1">
        <v>1</v>
      </c>
      <c r="IM97" s="1">
        <v>2</v>
      </c>
      <c r="IN97" s="1">
        <v>2</v>
      </c>
      <c r="IO97" s="1">
        <v>0</v>
      </c>
      <c r="IP97" s="1">
        <v>0</v>
      </c>
      <c r="IQ97" s="1">
        <v>39</v>
      </c>
      <c r="IR97" s="1">
        <v>45</v>
      </c>
      <c r="IS97" s="1">
        <v>39</v>
      </c>
      <c r="IT97" s="1">
        <v>45</v>
      </c>
      <c r="IU97" s="1">
        <v>45</v>
      </c>
      <c r="IV97" s="1">
        <v>45</v>
      </c>
      <c r="IW97" s="1">
        <v>0</v>
      </c>
      <c r="IX97" s="1">
        <v>45</v>
      </c>
      <c r="IY97" s="1">
        <v>0</v>
      </c>
      <c r="IZ97" s="1">
        <v>0</v>
      </c>
      <c r="JA97" s="1">
        <v>106</v>
      </c>
      <c r="JB97" s="1">
        <v>106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5</v>
      </c>
      <c r="JJ97" s="1">
        <v>5</v>
      </c>
      <c r="JK97" s="1">
        <v>5</v>
      </c>
      <c r="JL97" s="1">
        <v>5</v>
      </c>
      <c r="JM97" s="1">
        <v>0</v>
      </c>
      <c r="JN97" s="1">
        <v>5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1</v>
      </c>
      <c r="KC97" s="1">
        <v>1</v>
      </c>
      <c r="KD97" s="1">
        <v>1</v>
      </c>
      <c r="KE97" s="1">
        <v>0</v>
      </c>
      <c r="KF97" s="1">
        <v>1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17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2</v>
      </c>
      <c r="LR97" s="1">
        <v>0</v>
      </c>
      <c r="LS97" s="1">
        <v>2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1</v>
      </c>
      <c r="MQ97" s="1">
        <v>0</v>
      </c>
      <c r="MR97" s="1">
        <v>0</v>
      </c>
      <c r="MS97" s="1">
        <v>0</v>
      </c>
      <c r="MT97" s="1">
        <v>0</v>
      </c>
      <c r="MU97" s="1">
        <v>1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1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1</v>
      </c>
      <c r="NO97" s="1">
        <v>1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1</v>
      </c>
    </row>
    <row r="98" spans="1:488">
      <c r="A98" s="1">
        <v>2005</v>
      </c>
      <c r="B98" s="1" t="s">
        <v>626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1</v>
      </c>
      <c r="AO98" s="1">
        <v>1</v>
      </c>
      <c r="AP98" s="1">
        <v>1</v>
      </c>
      <c r="AQ98" s="1">
        <v>2</v>
      </c>
      <c r="AR98" s="1">
        <v>2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14</v>
      </c>
      <c r="BA98" s="1">
        <v>14</v>
      </c>
      <c r="BB98" s="1">
        <v>14</v>
      </c>
      <c r="BC98" s="1">
        <v>13</v>
      </c>
      <c r="BD98" s="1">
        <v>13</v>
      </c>
      <c r="BE98" s="1">
        <v>13</v>
      </c>
      <c r="BF98" s="1">
        <v>13</v>
      </c>
      <c r="BG98" s="1">
        <v>18</v>
      </c>
      <c r="BH98" s="1">
        <v>24</v>
      </c>
      <c r="BI98" s="1">
        <v>14</v>
      </c>
      <c r="BJ98" s="1">
        <v>2</v>
      </c>
      <c r="BK98" s="1">
        <v>15</v>
      </c>
      <c r="BL98" s="1">
        <v>17</v>
      </c>
      <c r="BM98" s="1">
        <v>14</v>
      </c>
      <c r="BN98" s="1">
        <v>0</v>
      </c>
      <c r="BO98" s="1">
        <v>0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0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1</v>
      </c>
      <c r="CH98" s="1">
        <v>1</v>
      </c>
      <c r="CI98" s="1">
        <v>0</v>
      </c>
      <c r="CJ98" s="1">
        <v>0</v>
      </c>
      <c r="CK98" s="1">
        <v>0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1</v>
      </c>
      <c r="GO98" s="1">
        <v>1</v>
      </c>
      <c r="GP98" s="1">
        <v>1</v>
      </c>
      <c r="GQ98" s="1">
        <v>2</v>
      </c>
      <c r="GR98" s="1">
        <v>2</v>
      </c>
      <c r="GS98" s="1">
        <v>2</v>
      </c>
      <c r="GT98" s="1">
        <v>2</v>
      </c>
      <c r="GU98" s="1">
        <v>2</v>
      </c>
      <c r="GV98" s="1">
        <v>2</v>
      </c>
      <c r="GW98" s="1">
        <v>2</v>
      </c>
      <c r="GX98" s="1">
        <v>2</v>
      </c>
      <c r="GY98" s="1">
        <v>3</v>
      </c>
      <c r="GZ98" s="1">
        <v>2</v>
      </c>
      <c r="HA98" s="1">
        <v>1</v>
      </c>
      <c r="HB98" s="1">
        <v>0</v>
      </c>
      <c r="HC98" s="1">
        <v>2</v>
      </c>
      <c r="HD98" s="1">
        <v>2</v>
      </c>
      <c r="HE98" s="1">
        <v>0</v>
      </c>
      <c r="HF98" s="1">
        <v>26</v>
      </c>
      <c r="HG98" s="1">
        <v>26</v>
      </c>
      <c r="HH98" s="1">
        <v>0</v>
      </c>
      <c r="HI98" s="1">
        <v>270</v>
      </c>
      <c r="HJ98" s="1">
        <v>0</v>
      </c>
      <c r="HK98" s="1">
        <v>269</v>
      </c>
      <c r="HL98" s="1">
        <v>269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25</v>
      </c>
      <c r="HT98" s="1">
        <v>25</v>
      </c>
      <c r="HU98" s="1">
        <v>25</v>
      </c>
      <c r="HV98" s="1">
        <v>25</v>
      </c>
      <c r="HW98" s="1">
        <v>25</v>
      </c>
      <c r="HX98" s="1">
        <v>25</v>
      </c>
      <c r="HY98" s="1">
        <v>16</v>
      </c>
      <c r="HZ98" s="1">
        <v>16</v>
      </c>
      <c r="IA98" s="1">
        <v>16</v>
      </c>
      <c r="IB98" s="1">
        <v>16</v>
      </c>
      <c r="IC98" s="1">
        <v>16</v>
      </c>
      <c r="ID98" s="1">
        <v>16</v>
      </c>
      <c r="IE98" s="1">
        <v>4</v>
      </c>
      <c r="IF98" s="1">
        <v>12</v>
      </c>
      <c r="IG98" s="1">
        <v>133</v>
      </c>
      <c r="IH98" s="1">
        <v>4029</v>
      </c>
      <c r="II98" s="1">
        <v>4087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17</v>
      </c>
      <c r="IQ98" s="1">
        <v>78</v>
      </c>
      <c r="IR98" s="1">
        <v>78</v>
      </c>
      <c r="IS98" s="1">
        <v>78</v>
      </c>
      <c r="IT98" s="1">
        <v>78</v>
      </c>
      <c r="IU98" s="1">
        <v>78</v>
      </c>
      <c r="IV98" s="1">
        <v>78</v>
      </c>
      <c r="IW98" s="1">
        <v>6</v>
      </c>
      <c r="IX98" s="1">
        <v>72</v>
      </c>
      <c r="IY98" s="1">
        <v>0</v>
      </c>
      <c r="IZ98" s="1">
        <v>0</v>
      </c>
      <c r="JA98" s="1">
        <v>269</v>
      </c>
      <c r="JB98" s="1">
        <v>269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25</v>
      </c>
      <c r="JJ98" s="1">
        <v>25</v>
      </c>
      <c r="JK98" s="1">
        <v>25</v>
      </c>
      <c r="JL98" s="1">
        <v>25</v>
      </c>
      <c r="JM98" s="1">
        <v>0</v>
      </c>
      <c r="JN98" s="1">
        <v>26</v>
      </c>
      <c r="JO98" s="1">
        <v>23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1</v>
      </c>
      <c r="KC98" s="1">
        <v>1</v>
      </c>
      <c r="KD98" s="1">
        <v>1</v>
      </c>
      <c r="KE98" s="1">
        <v>0</v>
      </c>
      <c r="KF98" s="1">
        <v>1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14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17</v>
      </c>
      <c r="LR98" s="1">
        <v>0</v>
      </c>
      <c r="LS98" s="1">
        <v>17</v>
      </c>
      <c r="LT98" s="1">
        <v>14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1</v>
      </c>
      <c r="MQ98" s="1">
        <v>0</v>
      </c>
      <c r="MR98" s="1">
        <v>0</v>
      </c>
      <c r="MS98" s="1">
        <v>0</v>
      </c>
      <c r="MT98" s="1">
        <v>0</v>
      </c>
      <c r="MU98" s="1">
        <v>1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1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1</v>
      </c>
      <c r="NO98" s="1">
        <v>1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1</v>
      </c>
    </row>
    <row r="99" spans="1:488">
      <c r="A99" s="1">
        <v>2005</v>
      </c>
      <c r="B99" s="1" t="s">
        <v>627</v>
      </c>
      <c r="C99" s="1">
        <v>1</v>
      </c>
      <c r="D99" s="1">
        <v>1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1</v>
      </c>
      <c r="AO99" s="1">
        <v>1</v>
      </c>
      <c r="AP99" s="1">
        <v>1</v>
      </c>
      <c r="AQ99" s="1">
        <v>2</v>
      </c>
      <c r="AR99" s="1">
        <v>2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14</v>
      </c>
      <c r="BA99" s="1">
        <v>14</v>
      </c>
      <c r="BB99" s="1">
        <v>14</v>
      </c>
      <c r="BC99" s="1">
        <v>13</v>
      </c>
      <c r="BD99" s="1">
        <v>13</v>
      </c>
      <c r="BE99" s="1">
        <v>12</v>
      </c>
      <c r="BF99" s="1">
        <v>12</v>
      </c>
      <c r="BG99" s="1">
        <v>18</v>
      </c>
      <c r="BH99" s="1">
        <v>24</v>
      </c>
      <c r="BI99" s="1">
        <v>14</v>
      </c>
      <c r="BJ99" s="1">
        <v>1</v>
      </c>
      <c r="BK99" s="1">
        <v>14</v>
      </c>
      <c r="BL99" s="1">
        <v>17</v>
      </c>
      <c r="BM99" s="1">
        <v>14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0</v>
      </c>
      <c r="CB99" s="1">
        <v>1</v>
      </c>
      <c r="CC99" s="1">
        <v>1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0</v>
      </c>
      <c r="CJ99" s="1">
        <v>0</v>
      </c>
      <c r="CK99" s="1">
        <v>0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1</v>
      </c>
      <c r="GO99" s="1">
        <v>1</v>
      </c>
      <c r="GP99" s="1">
        <v>1</v>
      </c>
      <c r="GQ99" s="1">
        <v>2</v>
      </c>
      <c r="GR99" s="1">
        <v>2</v>
      </c>
      <c r="GS99" s="1">
        <v>2</v>
      </c>
      <c r="GT99" s="1">
        <v>2</v>
      </c>
      <c r="GU99" s="1">
        <v>2</v>
      </c>
      <c r="GV99" s="1">
        <v>2</v>
      </c>
      <c r="GW99" s="1">
        <v>2</v>
      </c>
      <c r="GX99" s="1">
        <v>2</v>
      </c>
      <c r="GY99" s="1">
        <v>3</v>
      </c>
      <c r="GZ99" s="1">
        <v>2</v>
      </c>
      <c r="HA99" s="1">
        <v>1</v>
      </c>
      <c r="HB99" s="1">
        <v>0</v>
      </c>
      <c r="HC99" s="1">
        <v>2</v>
      </c>
      <c r="HD99" s="1">
        <v>2</v>
      </c>
      <c r="HE99" s="1">
        <v>0</v>
      </c>
      <c r="HF99" s="1">
        <v>26</v>
      </c>
      <c r="HG99" s="1">
        <v>26</v>
      </c>
      <c r="HH99" s="1">
        <v>0</v>
      </c>
      <c r="HI99" s="1">
        <v>273</v>
      </c>
      <c r="HJ99" s="1">
        <v>0</v>
      </c>
      <c r="HK99" s="1">
        <v>272</v>
      </c>
      <c r="HL99" s="1">
        <v>272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25</v>
      </c>
      <c r="HT99" s="1">
        <v>25</v>
      </c>
      <c r="HU99" s="1">
        <v>25</v>
      </c>
      <c r="HV99" s="1">
        <v>25</v>
      </c>
      <c r="HW99" s="1">
        <v>25</v>
      </c>
      <c r="HX99" s="1">
        <v>25</v>
      </c>
      <c r="HY99" s="1">
        <v>16</v>
      </c>
      <c r="HZ99" s="1">
        <v>16</v>
      </c>
      <c r="IA99" s="1">
        <v>16</v>
      </c>
      <c r="IB99" s="1">
        <v>16</v>
      </c>
      <c r="IC99" s="1">
        <v>16</v>
      </c>
      <c r="ID99" s="1">
        <v>16</v>
      </c>
      <c r="IE99" s="1">
        <v>4</v>
      </c>
      <c r="IF99" s="1">
        <v>12</v>
      </c>
      <c r="IG99" s="1">
        <v>134</v>
      </c>
      <c r="IH99" s="1">
        <v>4057</v>
      </c>
      <c r="II99" s="1">
        <v>4115</v>
      </c>
      <c r="IJ99" s="1">
        <v>0</v>
      </c>
      <c r="IK99" s="1">
        <v>1</v>
      </c>
      <c r="IL99" s="1">
        <v>0</v>
      </c>
      <c r="IM99" s="1">
        <v>0</v>
      </c>
      <c r="IN99" s="1">
        <v>0</v>
      </c>
      <c r="IO99" s="1">
        <v>0</v>
      </c>
      <c r="IP99" s="1">
        <v>17</v>
      </c>
      <c r="IQ99" s="1">
        <v>79</v>
      </c>
      <c r="IR99" s="1">
        <v>79</v>
      </c>
      <c r="IS99" s="1">
        <v>79</v>
      </c>
      <c r="IT99" s="1">
        <v>79</v>
      </c>
      <c r="IU99" s="1">
        <v>79</v>
      </c>
      <c r="IV99" s="1">
        <v>79</v>
      </c>
      <c r="IW99" s="1">
        <v>3</v>
      </c>
      <c r="IX99" s="1">
        <v>76</v>
      </c>
      <c r="IY99" s="1">
        <v>0</v>
      </c>
      <c r="IZ99" s="1">
        <v>0</v>
      </c>
      <c r="JA99" s="1">
        <v>272</v>
      </c>
      <c r="JB99" s="1">
        <v>272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25</v>
      </c>
      <c r="JJ99" s="1">
        <v>25</v>
      </c>
      <c r="JK99" s="1">
        <v>25</v>
      </c>
      <c r="JL99" s="1">
        <v>25</v>
      </c>
      <c r="JM99" s="1">
        <v>0</v>
      </c>
      <c r="JN99" s="1">
        <v>26</v>
      </c>
      <c r="JO99" s="1">
        <v>23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1</v>
      </c>
      <c r="KC99" s="1">
        <v>1</v>
      </c>
      <c r="KD99" s="1">
        <v>1</v>
      </c>
      <c r="KE99" s="1">
        <v>0</v>
      </c>
      <c r="KF99" s="1">
        <v>1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14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17</v>
      </c>
      <c r="LR99" s="1">
        <v>0</v>
      </c>
      <c r="LS99" s="1">
        <v>17</v>
      </c>
      <c r="LT99" s="1">
        <v>14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1</v>
      </c>
      <c r="MQ99" s="1">
        <v>0</v>
      </c>
      <c r="MR99" s="1">
        <v>0</v>
      </c>
      <c r="MS99" s="1">
        <v>0</v>
      </c>
      <c r="MT99" s="1">
        <v>0</v>
      </c>
      <c r="MU99" s="1">
        <v>9</v>
      </c>
      <c r="MV99" s="1">
        <v>8</v>
      </c>
      <c r="MW99" s="1">
        <v>8</v>
      </c>
      <c r="MX99" s="1">
        <v>8</v>
      </c>
      <c r="MY99" s="1">
        <v>7</v>
      </c>
      <c r="MZ99" s="1">
        <v>8</v>
      </c>
      <c r="NA99" s="1">
        <v>8</v>
      </c>
      <c r="NB99" s="1">
        <v>12</v>
      </c>
      <c r="NC99" s="1">
        <v>14</v>
      </c>
      <c r="ND99" s="1">
        <v>8</v>
      </c>
      <c r="NE99" s="1">
        <v>2</v>
      </c>
      <c r="NF99" s="1">
        <v>10</v>
      </c>
      <c r="NG99" s="1">
        <v>10</v>
      </c>
      <c r="NH99" s="1">
        <v>9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1</v>
      </c>
      <c r="NO99" s="1">
        <v>1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1</v>
      </c>
    </row>
    <row r="100" spans="1:488">
      <c r="A100" s="1">
        <v>2005</v>
      </c>
      <c r="B100" s="1" t="s">
        <v>628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0</v>
      </c>
      <c r="K100" s="1">
        <v>2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13</v>
      </c>
      <c r="R100" s="1">
        <v>13</v>
      </c>
      <c r="S100" s="1">
        <v>13</v>
      </c>
      <c r="T100" s="1">
        <v>13</v>
      </c>
      <c r="U100" s="1">
        <v>13</v>
      </c>
      <c r="V100" s="1">
        <v>13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16</v>
      </c>
      <c r="BC100" s="1">
        <v>14</v>
      </c>
      <c r="BD100" s="1">
        <v>15</v>
      </c>
      <c r="BE100" s="1">
        <v>13</v>
      </c>
      <c r="BF100" s="1">
        <v>13</v>
      </c>
      <c r="BG100" s="1">
        <v>20</v>
      </c>
      <c r="BH100" s="1">
        <v>29</v>
      </c>
      <c r="BI100" s="1">
        <v>17</v>
      </c>
      <c r="BJ100" s="1">
        <v>2</v>
      </c>
      <c r="BK100" s="1">
        <v>14</v>
      </c>
      <c r="BL100" s="1">
        <v>0</v>
      </c>
      <c r="BM100" s="1">
        <v>17</v>
      </c>
      <c r="BN100" s="1">
        <v>0</v>
      </c>
      <c r="BO100" s="1">
        <v>0</v>
      </c>
      <c r="BP100" s="1">
        <v>0</v>
      </c>
      <c r="BQ100" s="1">
        <v>0</v>
      </c>
      <c r="BR100" s="1">
        <v>3</v>
      </c>
      <c r="BS100" s="1">
        <v>2</v>
      </c>
      <c r="BT100" s="1">
        <v>2</v>
      </c>
      <c r="BU100" s="1">
        <v>4</v>
      </c>
      <c r="BV100" s="1">
        <v>2</v>
      </c>
      <c r="BW100" s="1">
        <v>4</v>
      </c>
      <c r="BX100" s="1">
        <v>4</v>
      </c>
      <c r="BY100" s="1">
        <v>2</v>
      </c>
      <c r="BZ100" s="1">
        <v>1</v>
      </c>
      <c r="CA100" s="1">
        <v>0</v>
      </c>
      <c r="CB100" s="1">
        <v>2</v>
      </c>
      <c r="CC100" s="1">
        <v>1</v>
      </c>
      <c r="CD100" s="1">
        <v>1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1</v>
      </c>
      <c r="GP100" s="1">
        <v>1</v>
      </c>
      <c r="GQ100" s="1">
        <v>0</v>
      </c>
      <c r="GR100" s="1">
        <v>0</v>
      </c>
      <c r="GS100" s="1">
        <v>2</v>
      </c>
      <c r="GT100" s="1">
        <v>2</v>
      </c>
      <c r="GU100" s="1">
        <v>1</v>
      </c>
      <c r="GV100" s="1">
        <v>4</v>
      </c>
      <c r="GW100" s="1">
        <v>2</v>
      </c>
      <c r="GX100" s="1">
        <v>2</v>
      </c>
      <c r="GY100" s="1">
        <v>2</v>
      </c>
      <c r="GZ100" s="1">
        <v>1</v>
      </c>
      <c r="HA100" s="1">
        <v>1</v>
      </c>
      <c r="HB100" s="1">
        <v>1</v>
      </c>
      <c r="HC100" s="1">
        <v>2</v>
      </c>
      <c r="HD100" s="1">
        <v>1</v>
      </c>
      <c r="HE100" s="1">
        <v>14</v>
      </c>
      <c r="HF100" s="1">
        <v>0</v>
      </c>
      <c r="HG100" s="1">
        <v>14</v>
      </c>
      <c r="HH100" s="1">
        <v>187</v>
      </c>
      <c r="HI100" s="1">
        <v>0</v>
      </c>
      <c r="HJ100" s="1">
        <v>0</v>
      </c>
      <c r="HK100" s="1">
        <v>187</v>
      </c>
      <c r="HL100" s="1">
        <v>187</v>
      </c>
      <c r="HM100" s="1">
        <v>14</v>
      </c>
      <c r="HN100" s="1">
        <v>14</v>
      </c>
      <c r="HO100" s="1">
        <v>14</v>
      </c>
      <c r="HP100" s="1">
        <v>14</v>
      </c>
      <c r="HQ100" s="1">
        <v>14</v>
      </c>
      <c r="HR100" s="1">
        <v>14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11</v>
      </c>
      <c r="HZ100" s="1">
        <v>11</v>
      </c>
      <c r="IA100" s="1">
        <v>11</v>
      </c>
      <c r="IB100" s="1">
        <v>11</v>
      </c>
      <c r="IC100" s="1">
        <v>11</v>
      </c>
      <c r="ID100" s="1">
        <v>11</v>
      </c>
      <c r="IE100" s="1">
        <v>2</v>
      </c>
      <c r="IF100" s="1">
        <v>9</v>
      </c>
      <c r="IG100" s="1">
        <v>0</v>
      </c>
      <c r="IH100" s="1">
        <v>2363</v>
      </c>
      <c r="II100" s="1">
        <v>2363</v>
      </c>
      <c r="IJ100" s="1">
        <v>0</v>
      </c>
      <c r="IK100" s="1">
        <v>1</v>
      </c>
      <c r="IL100" s="1">
        <v>0</v>
      </c>
      <c r="IM100" s="1">
        <v>0</v>
      </c>
      <c r="IN100" s="1">
        <v>0</v>
      </c>
      <c r="IO100" s="1">
        <v>0</v>
      </c>
      <c r="IP100" s="1">
        <v>17</v>
      </c>
      <c r="IQ100" s="1">
        <v>58</v>
      </c>
      <c r="IR100" s="1">
        <v>58</v>
      </c>
      <c r="IS100" s="1">
        <v>58</v>
      </c>
      <c r="IT100" s="1">
        <v>58</v>
      </c>
      <c r="IU100" s="1">
        <v>58</v>
      </c>
      <c r="IV100" s="1">
        <v>58</v>
      </c>
      <c r="IW100" s="1">
        <v>2</v>
      </c>
      <c r="IX100" s="1">
        <v>56</v>
      </c>
      <c r="IY100" s="1">
        <v>0</v>
      </c>
      <c r="IZ100" s="1">
        <v>0</v>
      </c>
      <c r="JA100" s="1">
        <v>187</v>
      </c>
      <c r="JB100" s="1">
        <v>187</v>
      </c>
      <c r="JC100" s="1">
        <v>28</v>
      </c>
      <c r="JD100" s="1">
        <v>0</v>
      </c>
      <c r="JE100" s="1">
        <v>14</v>
      </c>
      <c r="JF100" s="1">
        <v>82</v>
      </c>
      <c r="JG100" s="1">
        <v>14</v>
      </c>
      <c r="JH100" s="1">
        <v>28</v>
      </c>
      <c r="JI100" s="1">
        <v>0</v>
      </c>
      <c r="JJ100" s="1">
        <v>0</v>
      </c>
      <c r="JK100" s="1">
        <v>14</v>
      </c>
      <c r="JL100" s="1">
        <v>14</v>
      </c>
      <c r="JM100" s="1">
        <v>14</v>
      </c>
      <c r="JN100" s="1">
        <v>14</v>
      </c>
      <c r="JO100" s="1">
        <v>12</v>
      </c>
      <c r="JP100" s="1">
        <v>0</v>
      </c>
      <c r="JQ100" s="1">
        <v>0</v>
      </c>
      <c r="JR100" s="1">
        <v>0</v>
      </c>
      <c r="JS100" s="1">
        <v>14</v>
      </c>
      <c r="JT100" s="1">
        <v>14</v>
      </c>
      <c r="JU100" s="1">
        <v>14</v>
      </c>
      <c r="JV100" s="1">
        <v>14</v>
      </c>
      <c r="JW100" s="1">
        <v>14</v>
      </c>
      <c r="JX100" s="1">
        <v>0</v>
      </c>
      <c r="JY100" s="1">
        <v>14</v>
      </c>
      <c r="JZ100" s="1">
        <v>14</v>
      </c>
      <c r="KA100" s="1">
        <v>14</v>
      </c>
      <c r="KB100" s="1">
        <v>0</v>
      </c>
      <c r="KC100" s="1">
        <v>1</v>
      </c>
      <c r="KD100" s="1">
        <v>1</v>
      </c>
      <c r="KE100" s="1">
        <v>1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11</v>
      </c>
      <c r="KM100" s="1">
        <v>11</v>
      </c>
      <c r="KN100" s="1">
        <v>1</v>
      </c>
      <c r="KO100" s="1">
        <v>18</v>
      </c>
      <c r="KP100" s="1">
        <v>18</v>
      </c>
      <c r="KQ100" s="1">
        <v>18</v>
      </c>
      <c r="KR100" s="1">
        <v>1</v>
      </c>
      <c r="KS100" s="1">
        <v>1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16</v>
      </c>
      <c r="LT100" s="1">
        <v>14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1</v>
      </c>
      <c r="MD100" s="1">
        <v>0</v>
      </c>
      <c r="ME100" s="1">
        <v>6</v>
      </c>
      <c r="MF100" s="1">
        <v>6</v>
      </c>
      <c r="MG100" s="1">
        <v>6</v>
      </c>
      <c r="MH100" s="1">
        <v>6</v>
      </c>
      <c r="MI100" s="1">
        <v>6</v>
      </c>
      <c r="MJ100" s="1">
        <v>6</v>
      </c>
      <c r="MK100" s="1">
        <v>6</v>
      </c>
      <c r="ML100" s="1">
        <v>6</v>
      </c>
      <c r="MM100" s="1">
        <v>1</v>
      </c>
      <c r="MN100" s="1">
        <v>0</v>
      </c>
      <c r="MO100" s="1">
        <v>0</v>
      </c>
      <c r="MP100" s="1">
        <v>0</v>
      </c>
      <c r="MQ100" s="1">
        <v>1</v>
      </c>
      <c r="MR100" s="1">
        <v>0</v>
      </c>
      <c r="MS100" s="1">
        <v>0</v>
      </c>
      <c r="MT100" s="1">
        <v>1</v>
      </c>
      <c r="MU100" s="1">
        <v>0</v>
      </c>
      <c r="MV100" s="1">
        <v>0</v>
      </c>
      <c r="MW100" s="1">
        <v>8</v>
      </c>
      <c r="MX100" s="1">
        <v>8</v>
      </c>
      <c r="MY100" s="1">
        <v>7</v>
      </c>
      <c r="MZ100" s="1">
        <v>8</v>
      </c>
      <c r="NA100" s="1">
        <v>8</v>
      </c>
      <c r="NB100" s="1">
        <v>12</v>
      </c>
      <c r="NC100" s="1">
        <v>14</v>
      </c>
      <c r="ND100" s="1">
        <v>8</v>
      </c>
      <c r="NE100" s="1">
        <v>2</v>
      </c>
      <c r="NF100" s="1">
        <v>10</v>
      </c>
      <c r="NG100" s="1">
        <v>0</v>
      </c>
      <c r="NH100" s="1">
        <v>8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1</v>
      </c>
      <c r="NO100" s="1">
        <v>1</v>
      </c>
      <c r="NP100" s="1">
        <v>0</v>
      </c>
      <c r="NQ100" s="1">
        <v>0</v>
      </c>
      <c r="NR100" s="1">
        <v>1</v>
      </c>
      <c r="NS100" s="1">
        <v>1</v>
      </c>
      <c r="NT100" s="1">
        <v>3</v>
      </c>
      <c r="NU100" s="1">
        <v>1</v>
      </c>
      <c r="NV100" s="1">
        <v>1</v>
      </c>
      <c r="NW100" s="1">
        <v>1</v>
      </c>
      <c r="NX100" s="1">
        <v>1</v>
      </c>
      <c r="NY100" s="1">
        <v>1</v>
      </c>
      <c r="NZ100" s="1">
        <v>1</v>
      </c>
      <c r="OA100" s="1">
        <v>1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1</v>
      </c>
    </row>
    <row r="101" spans="1:488">
      <c r="A101" s="1">
        <v>2005</v>
      </c>
      <c r="B101" s="1" t="s">
        <v>629</v>
      </c>
      <c r="C101" s="1">
        <v>1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2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  <c r="Q101" s="1">
        <v>13</v>
      </c>
      <c r="R101" s="1">
        <v>13</v>
      </c>
      <c r="S101" s="1">
        <v>13</v>
      </c>
      <c r="T101" s="1">
        <v>13</v>
      </c>
      <c r="U101" s="1">
        <v>13</v>
      </c>
      <c r="V101" s="1">
        <v>13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16</v>
      </c>
      <c r="BC101" s="1">
        <v>14</v>
      </c>
      <c r="BD101" s="1">
        <v>15</v>
      </c>
      <c r="BE101" s="1">
        <v>13</v>
      </c>
      <c r="BF101" s="1">
        <v>13</v>
      </c>
      <c r="BG101" s="1">
        <v>20</v>
      </c>
      <c r="BH101" s="1">
        <v>29</v>
      </c>
      <c r="BI101" s="1">
        <v>17</v>
      </c>
      <c r="BJ101" s="1">
        <v>2</v>
      </c>
      <c r="BK101" s="1">
        <v>14</v>
      </c>
      <c r="BL101" s="1">
        <v>0</v>
      </c>
      <c r="BM101" s="1">
        <v>17</v>
      </c>
      <c r="BN101" s="1">
        <v>0</v>
      </c>
      <c r="BO101" s="1">
        <v>0</v>
      </c>
      <c r="BP101" s="1">
        <v>0</v>
      </c>
      <c r="BQ101" s="1">
        <v>0</v>
      </c>
      <c r="BR101" s="1">
        <v>4</v>
      </c>
      <c r="BS101" s="1">
        <v>3</v>
      </c>
      <c r="BT101" s="1">
        <v>3</v>
      </c>
      <c r="BU101" s="1">
        <v>4</v>
      </c>
      <c r="BV101" s="1">
        <v>3</v>
      </c>
      <c r="BW101" s="1">
        <v>5</v>
      </c>
      <c r="BX101" s="1">
        <v>6</v>
      </c>
      <c r="BY101" s="1">
        <v>3</v>
      </c>
      <c r="BZ101" s="1">
        <v>1</v>
      </c>
      <c r="CA101" s="1">
        <v>0</v>
      </c>
      <c r="CB101" s="1">
        <v>2</v>
      </c>
      <c r="CC101" s="1">
        <v>1</v>
      </c>
      <c r="CD101" s="1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1</v>
      </c>
      <c r="GP101" s="1">
        <v>1</v>
      </c>
      <c r="GQ101" s="1">
        <v>0</v>
      </c>
      <c r="GR101" s="1">
        <v>0</v>
      </c>
      <c r="GS101" s="1">
        <v>2</v>
      </c>
      <c r="GT101" s="1">
        <v>2</v>
      </c>
      <c r="GU101" s="1">
        <v>1</v>
      </c>
      <c r="GV101" s="1">
        <v>4</v>
      </c>
      <c r="GW101" s="1">
        <v>2</v>
      </c>
      <c r="GX101" s="1">
        <v>2</v>
      </c>
      <c r="GY101" s="1">
        <v>2</v>
      </c>
      <c r="GZ101" s="1">
        <v>1</v>
      </c>
      <c r="HA101" s="1">
        <v>1</v>
      </c>
      <c r="HB101" s="1">
        <v>1</v>
      </c>
      <c r="HC101" s="1">
        <v>2</v>
      </c>
      <c r="HD101" s="1">
        <v>1</v>
      </c>
      <c r="HE101" s="1">
        <v>14</v>
      </c>
      <c r="HF101" s="1">
        <v>0</v>
      </c>
      <c r="HG101" s="1">
        <v>14</v>
      </c>
      <c r="HH101" s="1">
        <v>187</v>
      </c>
      <c r="HI101" s="1">
        <v>0</v>
      </c>
      <c r="HJ101" s="1">
        <v>0</v>
      </c>
      <c r="HK101" s="1">
        <v>187</v>
      </c>
      <c r="HL101" s="1">
        <v>187</v>
      </c>
      <c r="HM101" s="1">
        <v>14</v>
      </c>
      <c r="HN101" s="1">
        <v>14</v>
      </c>
      <c r="HO101" s="1">
        <v>14</v>
      </c>
      <c r="HP101" s="1">
        <v>14</v>
      </c>
      <c r="HQ101" s="1">
        <v>14</v>
      </c>
      <c r="HR101" s="1">
        <v>14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11</v>
      </c>
      <c r="HZ101" s="1">
        <v>11</v>
      </c>
      <c r="IA101" s="1">
        <v>11</v>
      </c>
      <c r="IB101" s="1">
        <v>11</v>
      </c>
      <c r="IC101" s="1">
        <v>11</v>
      </c>
      <c r="ID101" s="1">
        <v>11</v>
      </c>
      <c r="IE101" s="1">
        <v>2</v>
      </c>
      <c r="IF101" s="1">
        <v>9</v>
      </c>
      <c r="IG101" s="1">
        <v>0</v>
      </c>
      <c r="IH101" s="1">
        <v>2363</v>
      </c>
      <c r="II101" s="1">
        <v>2363</v>
      </c>
      <c r="IJ101" s="1">
        <v>0</v>
      </c>
      <c r="IK101" s="1">
        <v>1</v>
      </c>
      <c r="IL101" s="1">
        <v>0</v>
      </c>
      <c r="IM101" s="1">
        <v>0</v>
      </c>
      <c r="IN101" s="1">
        <v>0</v>
      </c>
      <c r="IO101" s="1">
        <v>0</v>
      </c>
      <c r="IP101" s="1">
        <v>17</v>
      </c>
      <c r="IQ101" s="1">
        <v>58</v>
      </c>
      <c r="IR101" s="1">
        <v>58</v>
      </c>
      <c r="IS101" s="1">
        <v>58</v>
      </c>
      <c r="IT101" s="1">
        <v>58</v>
      </c>
      <c r="IU101" s="1">
        <v>58</v>
      </c>
      <c r="IV101" s="1">
        <v>58</v>
      </c>
      <c r="IW101" s="1">
        <v>2</v>
      </c>
      <c r="IX101" s="1">
        <v>56</v>
      </c>
      <c r="IY101" s="1">
        <v>0</v>
      </c>
      <c r="IZ101" s="1">
        <v>0</v>
      </c>
      <c r="JA101" s="1">
        <v>187</v>
      </c>
      <c r="JB101" s="1">
        <v>187</v>
      </c>
      <c r="JC101" s="1">
        <v>28</v>
      </c>
      <c r="JD101" s="1">
        <v>0</v>
      </c>
      <c r="JE101" s="1">
        <v>14</v>
      </c>
      <c r="JF101" s="1">
        <v>82</v>
      </c>
      <c r="JG101" s="1">
        <v>14</v>
      </c>
      <c r="JH101" s="1">
        <v>28</v>
      </c>
      <c r="JI101" s="1">
        <v>0</v>
      </c>
      <c r="JJ101" s="1">
        <v>0</v>
      </c>
      <c r="JK101" s="1">
        <v>14</v>
      </c>
      <c r="JL101" s="1">
        <v>14</v>
      </c>
      <c r="JM101" s="1">
        <v>14</v>
      </c>
      <c r="JN101" s="1">
        <v>14</v>
      </c>
      <c r="JO101" s="1">
        <v>12</v>
      </c>
      <c r="JP101" s="1">
        <v>0</v>
      </c>
      <c r="JQ101" s="1">
        <v>0</v>
      </c>
      <c r="JR101" s="1">
        <v>0</v>
      </c>
      <c r="JS101" s="1">
        <v>14</v>
      </c>
      <c r="JT101" s="1">
        <v>14</v>
      </c>
      <c r="JU101" s="1">
        <v>14</v>
      </c>
      <c r="JV101" s="1">
        <v>14</v>
      </c>
      <c r="JW101" s="1">
        <v>14</v>
      </c>
      <c r="JX101" s="1">
        <v>0</v>
      </c>
      <c r="JY101" s="1">
        <v>14</v>
      </c>
      <c r="JZ101" s="1">
        <v>14</v>
      </c>
      <c r="KA101" s="1">
        <v>14</v>
      </c>
      <c r="KB101" s="1">
        <v>0</v>
      </c>
      <c r="KC101" s="1">
        <v>1</v>
      </c>
      <c r="KD101" s="1">
        <v>1</v>
      </c>
      <c r="KE101" s="1">
        <v>1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11</v>
      </c>
      <c r="KM101" s="1">
        <v>11</v>
      </c>
      <c r="KN101" s="1">
        <v>1</v>
      </c>
      <c r="KO101" s="1">
        <v>21</v>
      </c>
      <c r="KP101" s="1">
        <v>21</v>
      </c>
      <c r="KQ101" s="1">
        <v>21</v>
      </c>
      <c r="KR101" s="1">
        <v>1</v>
      </c>
      <c r="KS101" s="1">
        <v>1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16</v>
      </c>
      <c r="LR101" s="1">
        <v>0</v>
      </c>
      <c r="LS101" s="1">
        <v>16</v>
      </c>
      <c r="LT101" s="1">
        <v>14</v>
      </c>
      <c r="LU101" s="1">
        <v>0</v>
      </c>
      <c r="LV101" s="1">
        <v>1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6</v>
      </c>
      <c r="MF101" s="1">
        <v>6</v>
      </c>
      <c r="MG101" s="1">
        <v>6</v>
      </c>
      <c r="MH101" s="1">
        <v>6</v>
      </c>
      <c r="MI101" s="1">
        <v>6</v>
      </c>
      <c r="MJ101" s="1">
        <v>6</v>
      </c>
      <c r="MK101" s="1">
        <v>6</v>
      </c>
      <c r="ML101" s="1">
        <v>6</v>
      </c>
      <c r="MM101" s="1">
        <v>1</v>
      </c>
      <c r="MN101" s="1">
        <v>0</v>
      </c>
      <c r="MO101" s="1">
        <v>0</v>
      </c>
      <c r="MP101" s="1">
        <v>0</v>
      </c>
      <c r="MQ101" s="1">
        <v>1</v>
      </c>
      <c r="MR101" s="1">
        <v>0</v>
      </c>
      <c r="MS101" s="1">
        <v>0</v>
      </c>
      <c r="MT101" s="1">
        <v>1</v>
      </c>
      <c r="MU101" s="1">
        <v>0</v>
      </c>
      <c r="MV101" s="1">
        <v>0</v>
      </c>
      <c r="MW101" s="1">
        <v>5</v>
      </c>
      <c r="MX101" s="1">
        <v>5</v>
      </c>
      <c r="MY101" s="1">
        <v>4</v>
      </c>
      <c r="MZ101" s="1">
        <v>5</v>
      </c>
      <c r="NA101" s="1">
        <v>5</v>
      </c>
      <c r="NB101" s="1">
        <v>9</v>
      </c>
      <c r="NC101" s="1">
        <v>11</v>
      </c>
      <c r="ND101" s="1">
        <v>6</v>
      </c>
      <c r="NE101" s="1">
        <v>2</v>
      </c>
      <c r="NF101" s="1">
        <v>6</v>
      </c>
      <c r="NG101" s="1">
        <v>0</v>
      </c>
      <c r="NH101" s="1">
        <v>6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1</v>
      </c>
      <c r="NO101" s="1">
        <v>1</v>
      </c>
      <c r="NP101" s="1">
        <v>0</v>
      </c>
      <c r="NQ101" s="1">
        <v>0</v>
      </c>
      <c r="NR101" s="1">
        <v>1</v>
      </c>
      <c r="NS101" s="1">
        <v>1</v>
      </c>
      <c r="NT101" s="1">
        <v>3</v>
      </c>
      <c r="NU101" s="1">
        <v>1</v>
      </c>
      <c r="NV101" s="1">
        <v>1</v>
      </c>
      <c r="NW101" s="1">
        <v>1</v>
      </c>
      <c r="NX101" s="1">
        <v>1</v>
      </c>
      <c r="NY101" s="1">
        <v>1</v>
      </c>
      <c r="NZ101" s="1">
        <v>1</v>
      </c>
      <c r="OA101" s="1">
        <v>1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1</v>
      </c>
    </row>
    <row r="102" spans="1:488">
      <c r="A102" s="1">
        <v>2005</v>
      </c>
      <c r="B102" s="1" t="s">
        <v>630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0</v>
      </c>
      <c r="P102" s="1">
        <v>0</v>
      </c>
      <c r="Q102" s="1">
        <v>13</v>
      </c>
      <c r="R102" s="1">
        <v>13</v>
      </c>
      <c r="S102" s="1">
        <v>13</v>
      </c>
      <c r="T102" s="1">
        <v>13</v>
      </c>
      <c r="U102" s="1">
        <v>13</v>
      </c>
      <c r="V102" s="1">
        <v>13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21</v>
      </c>
      <c r="AU102" s="1">
        <v>2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16</v>
      </c>
      <c r="BC102" s="1">
        <v>14</v>
      </c>
      <c r="BD102" s="1">
        <v>15</v>
      </c>
      <c r="BE102" s="1">
        <v>13</v>
      </c>
      <c r="BF102" s="1">
        <v>13</v>
      </c>
      <c r="BG102" s="1">
        <v>20</v>
      </c>
      <c r="BH102" s="1">
        <v>29</v>
      </c>
      <c r="BI102" s="1">
        <v>17</v>
      </c>
      <c r="BJ102" s="1">
        <v>2</v>
      </c>
      <c r="BK102" s="1">
        <v>14</v>
      </c>
      <c r="BL102" s="1">
        <v>0</v>
      </c>
      <c r="BM102" s="1">
        <v>17</v>
      </c>
      <c r="BN102" s="1">
        <v>0</v>
      </c>
      <c r="BO102" s="1">
        <v>0</v>
      </c>
      <c r="BP102" s="1">
        <v>0</v>
      </c>
      <c r="BQ102" s="1">
        <v>0</v>
      </c>
      <c r="BR102" s="1">
        <v>4</v>
      </c>
      <c r="BS102" s="1">
        <v>3</v>
      </c>
      <c r="BT102" s="1">
        <v>3</v>
      </c>
      <c r="BU102" s="1">
        <v>4</v>
      </c>
      <c r="BV102" s="1">
        <v>3</v>
      </c>
      <c r="BW102" s="1">
        <v>5</v>
      </c>
      <c r="BX102" s="1">
        <v>6</v>
      </c>
      <c r="BY102" s="1">
        <v>3</v>
      </c>
      <c r="BZ102" s="1">
        <v>1</v>
      </c>
      <c r="CA102" s="1">
        <v>0</v>
      </c>
      <c r="CB102" s="1">
        <v>2</v>
      </c>
      <c r="CC102" s="1">
        <v>1</v>
      </c>
      <c r="CD102" s="1">
        <v>1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1</v>
      </c>
      <c r="GP102" s="1">
        <v>1</v>
      </c>
      <c r="GQ102" s="1">
        <v>0</v>
      </c>
      <c r="GR102" s="1">
        <v>0</v>
      </c>
      <c r="GS102" s="1">
        <v>2</v>
      </c>
      <c r="GT102" s="1">
        <v>2</v>
      </c>
      <c r="GU102" s="1">
        <v>1</v>
      </c>
      <c r="GV102" s="1">
        <v>4</v>
      </c>
      <c r="GW102" s="1">
        <v>2</v>
      </c>
      <c r="GX102" s="1">
        <v>2</v>
      </c>
      <c r="GY102" s="1">
        <v>2</v>
      </c>
      <c r="GZ102" s="1">
        <v>1</v>
      </c>
      <c r="HA102" s="1">
        <v>1</v>
      </c>
      <c r="HB102" s="1">
        <v>1</v>
      </c>
      <c r="HC102" s="1">
        <v>2</v>
      </c>
      <c r="HD102" s="1">
        <v>1</v>
      </c>
      <c r="HE102" s="1">
        <v>14</v>
      </c>
      <c r="HF102" s="1">
        <v>0</v>
      </c>
      <c r="HG102" s="1">
        <v>14</v>
      </c>
      <c r="HH102" s="1">
        <v>187</v>
      </c>
      <c r="HI102" s="1">
        <v>0</v>
      </c>
      <c r="HJ102" s="1">
        <v>0</v>
      </c>
      <c r="HK102" s="1">
        <v>187</v>
      </c>
      <c r="HL102" s="1">
        <v>187</v>
      </c>
      <c r="HM102" s="1">
        <v>14</v>
      </c>
      <c r="HN102" s="1">
        <v>14</v>
      </c>
      <c r="HO102" s="1">
        <v>14</v>
      </c>
      <c r="HP102" s="1">
        <v>14</v>
      </c>
      <c r="HQ102" s="1">
        <v>14</v>
      </c>
      <c r="HR102" s="1">
        <v>14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11</v>
      </c>
      <c r="HZ102" s="1">
        <v>11</v>
      </c>
      <c r="IA102" s="1">
        <v>11</v>
      </c>
      <c r="IB102" s="1">
        <v>11</v>
      </c>
      <c r="IC102" s="1">
        <v>11</v>
      </c>
      <c r="ID102" s="1">
        <v>11</v>
      </c>
      <c r="IE102" s="1">
        <v>2</v>
      </c>
      <c r="IF102" s="1">
        <v>9</v>
      </c>
      <c r="IG102" s="1">
        <v>0</v>
      </c>
      <c r="IH102" s="1">
        <v>2363</v>
      </c>
      <c r="II102" s="1">
        <v>2363</v>
      </c>
      <c r="IJ102" s="1">
        <v>0</v>
      </c>
      <c r="IK102" s="1">
        <v>1</v>
      </c>
      <c r="IL102" s="1">
        <v>0</v>
      </c>
      <c r="IM102" s="1">
        <v>0</v>
      </c>
      <c r="IN102" s="1">
        <v>0</v>
      </c>
      <c r="IO102" s="1">
        <v>0</v>
      </c>
      <c r="IP102" s="1">
        <v>17</v>
      </c>
      <c r="IQ102" s="1">
        <v>58</v>
      </c>
      <c r="IR102" s="1">
        <v>58</v>
      </c>
      <c r="IS102" s="1">
        <v>58</v>
      </c>
      <c r="IT102" s="1">
        <v>58</v>
      </c>
      <c r="IU102" s="1">
        <v>58</v>
      </c>
      <c r="IV102" s="1">
        <v>58</v>
      </c>
      <c r="IW102" s="1">
        <v>2</v>
      </c>
      <c r="IX102" s="1">
        <v>56</v>
      </c>
      <c r="IY102" s="1">
        <v>0</v>
      </c>
      <c r="IZ102" s="1">
        <v>0</v>
      </c>
      <c r="JA102" s="1">
        <v>187</v>
      </c>
      <c r="JB102" s="1">
        <v>187</v>
      </c>
      <c r="JC102" s="1">
        <v>28</v>
      </c>
      <c r="JD102" s="1">
        <v>0</v>
      </c>
      <c r="JE102" s="1">
        <v>14</v>
      </c>
      <c r="JF102" s="1">
        <v>82</v>
      </c>
      <c r="JG102" s="1">
        <v>14</v>
      </c>
      <c r="JH102" s="1">
        <v>28</v>
      </c>
      <c r="JI102" s="1">
        <v>0</v>
      </c>
      <c r="JJ102" s="1">
        <v>0</v>
      </c>
      <c r="JK102" s="1">
        <v>14</v>
      </c>
      <c r="JL102" s="1">
        <v>14</v>
      </c>
      <c r="JM102" s="1">
        <v>14</v>
      </c>
      <c r="JN102" s="1">
        <v>14</v>
      </c>
      <c r="JO102" s="1">
        <v>12</v>
      </c>
      <c r="JP102" s="1">
        <v>0</v>
      </c>
      <c r="JQ102" s="1">
        <v>0</v>
      </c>
      <c r="JR102" s="1">
        <v>0</v>
      </c>
      <c r="JS102" s="1">
        <v>14</v>
      </c>
      <c r="JT102" s="1">
        <v>14</v>
      </c>
      <c r="JU102" s="1">
        <v>14</v>
      </c>
      <c r="JV102" s="1">
        <v>14</v>
      </c>
      <c r="JW102" s="1">
        <v>14</v>
      </c>
      <c r="JX102" s="1">
        <v>0</v>
      </c>
      <c r="JY102" s="1">
        <v>14</v>
      </c>
      <c r="JZ102" s="1">
        <v>14</v>
      </c>
      <c r="KA102" s="1">
        <v>14</v>
      </c>
      <c r="KB102" s="1">
        <v>0</v>
      </c>
      <c r="KC102" s="1">
        <v>1</v>
      </c>
      <c r="KD102" s="1">
        <v>1</v>
      </c>
      <c r="KE102" s="1">
        <v>0</v>
      </c>
      <c r="KF102" s="1">
        <v>5</v>
      </c>
      <c r="KG102" s="1">
        <v>5</v>
      </c>
      <c r="KH102" s="1">
        <v>0</v>
      </c>
      <c r="KI102" s="1">
        <v>0</v>
      </c>
      <c r="KJ102" s="1">
        <v>0</v>
      </c>
      <c r="KK102" s="1">
        <v>0</v>
      </c>
      <c r="KL102" s="1">
        <v>11</v>
      </c>
      <c r="KM102" s="1">
        <v>11</v>
      </c>
      <c r="KN102" s="1">
        <v>1</v>
      </c>
      <c r="KO102" s="1">
        <v>22</v>
      </c>
      <c r="KP102" s="1">
        <v>22</v>
      </c>
      <c r="KQ102" s="1">
        <v>22</v>
      </c>
      <c r="KR102" s="1">
        <v>1</v>
      </c>
      <c r="KS102" s="1">
        <v>1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67</v>
      </c>
      <c r="LK102" s="1">
        <v>0</v>
      </c>
      <c r="LL102" s="1">
        <v>3</v>
      </c>
      <c r="LM102" s="1">
        <v>0</v>
      </c>
      <c r="LN102" s="1">
        <v>0</v>
      </c>
      <c r="LO102" s="1">
        <v>0</v>
      </c>
      <c r="LP102" s="1">
        <v>2</v>
      </c>
      <c r="LQ102" s="1">
        <v>0</v>
      </c>
      <c r="LR102" s="1">
        <v>0</v>
      </c>
      <c r="LS102" s="1">
        <v>0</v>
      </c>
      <c r="LT102" s="1">
        <v>14</v>
      </c>
      <c r="LU102" s="1">
        <v>0</v>
      </c>
      <c r="LV102" s="1">
        <v>1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6</v>
      </c>
      <c r="MF102" s="1">
        <v>6</v>
      </c>
      <c r="MG102" s="1">
        <v>6</v>
      </c>
      <c r="MH102" s="1">
        <v>6</v>
      </c>
      <c r="MI102" s="1">
        <v>6</v>
      </c>
      <c r="MJ102" s="1">
        <v>6</v>
      </c>
      <c r="MK102" s="1">
        <v>6</v>
      </c>
      <c r="ML102" s="1">
        <v>6</v>
      </c>
      <c r="MM102" s="1">
        <v>0</v>
      </c>
      <c r="MN102" s="1">
        <v>1</v>
      </c>
      <c r="MO102" s="1">
        <v>0</v>
      </c>
      <c r="MP102" s="1">
        <v>0</v>
      </c>
      <c r="MQ102" s="1">
        <v>0</v>
      </c>
      <c r="MR102" s="1">
        <v>3</v>
      </c>
      <c r="MS102" s="1">
        <v>0</v>
      </c>
      <c r="MT102" s="1">
        <v>1</v>
      </c>
      <c r="MU102" s="1">
        <v>0</v>
      </c>
      <c r="MV102" s="1">
        <v>0</v>
      </c>
      <c r="MW102" s="1">
        <v>5</v>
      </c>
      <c r="MX102" s="1">
        <v>5</v>
      </c>
      <c r="MY102" s="1">
        <v>4</v>
      </c>
      <c r="MZ102" s="1">
        <v>5</v>
      </c>
      <c r="NA102" s="1">
        <v>5</v>
      </c>
      <c r="NB102" s="1">
        <v>9</v>
      </c>
      <c r="NC102" s="1">
        <v>11</v>
      </c>
      <c r="ND102" s="1">
        <v>6</v>
      </c>
      <c r="NE102" s="1">
        <v>2</v>
      </c>
      <c r="NF102" s="1">
        <v>6</v>
      </c>
      <c r="NG102" s="1">
        <v>0</v>
      </c>
      <c r="NH102" s="1">
        <v>6</v>
      </c>
      <c r="NI102" s="1">
        <v>0</v>
      </c>
      <c r="NJ102" s="1">
        <v>0</v>
      </c>
      <c r="NK102" s="1">
        <v>1</v>
      </c>
      <c r="NL102" s="1">
        <v>1</v>
      </c>
      <c r="NM102" s="1">
        <v>1</v>
      </c>
      <c r="NN102" s="1">
        <v>1</v>
      </c>
      <c r="NO102" s="1">
        <v>1</v>
      </c>
      <c r="NP102" s="1">
        <v>0</v>
      </c>
      <c r="NQ102" s="1">
        <v>0</v>
      </c>
      <c r="NR102" s="1">
        <v>1</v>
      </c>
      <c r="NS102" s="1">
        <v>1</v>
      </c>
      <c r="NT102" s="1">
        <v>3</v>
      </c>
      <c r="NU102" s="1">
        <v>1</v>
      </c>
      <c r="NV102" s="1">
        <v>1</v>
      </c>
      <c r="NW102" s="1">
        <v>1</v>
      </c>
      <c r="NX102" s="1">
        <v>1</v>
      </c>
      <c r="NY102" s="1">
        <v>1</v>
      </c>
      <c r="NZ102" s="1">
        <v>1</v>
      </c>
      <c r="OA102" s="1">
        <v>0</v>
      </c>
      <c r="OB102" s="1">
        <v>1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0</v>
      </c>
      <c r="QP102" s="1">
        <v>0</v>
      </c>
      <c r="QQ102" s="1">
        <v>0</v>
      </c>
      <c r="QR102" s="1">
        <v>0</v>
      </c>
      <c r="QS102" s="1">
        <v>0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  <c r="RT102" s="1">
        <v>1</v>
      </c>
    </row>
    <row r="103" spans="1:488">
      <c r="A103" s="1">
        <v>2005</v>
      </c>
      <c r="B103" s="1" t="s">
        <v>631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2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13</v>
      </c>
      <c r="R103" s="1">
        <v>13</v>
      </c>
      <c r="S103" s="1">
        <v>13</v>
      </c>
      <c r="T103" s="1">
        <v>13</v>
      </c>
      <c r="U103" s="1">
        <v>13</v>
      </c>
      <c r="V103" s="1">
        <v>13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21</v>
      </c>
      <c r="AU103" s="1">
        <v>2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16</v>
      </c>
      <c r="BC103" s="1">
        <v>14</v>
      </c>
      <c r="BD103" s="1">
        <v>15</v>
      </c>
      <c r="BE103" s="1">
        <v>13</v>
      </c>
      <c r="BF103" s="1">
        <v>13</v>
      </c>
      <c r="BG103" s="1">
        <v>20</v>
      </c>
      <c r="BH103" s="1">
        <v>29</v>
      </c>
      <c r="BI103" s="1">
        <v>17</v>
      </c>
      <c r="BJ103" s="1">
        <v>2</v>
      </c>
      <c r="BK103" s="1">
        <v>14</v>
      </c>
      <c r="BL103" s="1">
        <v>0</v>
      </c>
      <c r="BM103" s="1">
        <v>17</v>
      </c>
      <c r="BN103" s="1">
        <v>0</v>
      </c>
      <c r="BO103" s="1">
        <v>0</v>
      </c>
      <c r="BP103" s="1">
        <v>0</v>
      </c>
      <c r="BQ103" s="1">
        <v>0</v>
      </c>
      <c r="BR103" s="1">
        <v>4</v>
      </c>
      <c r="BS103" s="1">
        <v>3</v>
      </c>
      <c r="BT103" s="1">
        <v>3</v>
      </c>
      <c r="BU103" s="1">
        <v>4</v>
      </c>
      <c r="BV103" s="1">
        <v>3</v>
      </c>
      <c r="BW103" s="1">
        <v>5</v>
      </c>
      <c r="BX103" s="1">
        <v>6</v>
      </c>
      <c r="BY103" s="1">
        <v>3</v>
      </c>
      <c r="BZ103" s="1">
        <v>1</v>
      </c>
      <c r="CA103" s="1">
        <v>0</v>
      </c>
      <c r="CB103" s="1">
        <v>2</v>
      </c>
      <c r="CC103" s="1">
        <v>1</v>
      </c>
      <c r="CD103" s="1">
        <v>1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1</v>
      </c>
      <c r="GP103" s="1">
        <v>1</v>
      </c>
      <c r="GQ103" s="1">
        <v>0</v>
      </c>
      <c r="GR103" s="1">
        <v>0</v>
      </c>
      <c r="GS103" s="1">
        <v>2</v>
      </c>
      <c r="GT103" s="1">
        <v>2</v>
      </c>
      <c r="GU103" s="1">
        <v>1</v>
      </c>
      <c r="GV103" s="1">
        <v>4</v>
      </c>
      <c r="GW103" s="1">
        <v>2</v>
      </c>
      <c r="GX103" s="1">
        <v>2</v>
      </c>
      <c r="GY103" s="1">
        <v>2</v>
      </c>
      <c r="GZ103" s="1">
        <v>1</v>
      </c>
      <c r="HA103" s="1">
        <v>1</v>
      </c>
      <c r="HB103" s="1">
        <v>1</v>
      </c>
      <c r="HC103" s="1">
        <v>2</v>
      </c>
      <c r="HD103" s="1">
        <v>1</v>
      </c>
      <c r="HE103" s="1">
        <v>14</v>
      </c>
      <c r="HF103" s="1">
        <v>0</v>
      </c>
      <c r="HG103" s="1">
        <v>14</v>
      </c>
      <c r="HH103" s="1">
        <v>187</v>
      </c>
      <c r="HI103" s="1">
        <v>0</v>
      </c>
      <c r="HJ103" s="1">
        <v>0</v>
      </c>
      <c r="HK103" s="1">
        <v>187</v>
      </c>
      <c r="HL103" s="1">
        <v>187</v>
      </c>
      <c r="HM103" s="1">
        <v>14</v>
      </c>
      <c r="HN103" s="1">
        <v>14</v>
      </c>
      <c r="HO103" s="1">
        <v>14</v>
      </c>
      <c r="HP103" s="1">
        <v>14</v>
      </c>
      <c r="HQ103" s="1">
        <v>14</v>
      </c>
      <c r="HR103" s="1">
        <v>14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11</v>
      </c>
      <c r="HZ103" s="1">
        <v>11</v>
      </c>
      <c r="IA103" s="1">
        <v>11</v>
      </c>
      <c r="IB103" s="1">
        <v>11</v>
      </c>
      <c r="IC103" s="1">
        <v>11</v>
      </c>
      <c r="ID103" s="1">
        <v>11</v>
      </c>
      <c r="IE103" s="1">
        <v>2</v>
      </c>
      <c r="IF103" s="1">
        <v>9</v>
      </c>
      <c r="IG103" s="1">
        <v>0</v>
      </c>
      <c r="IH103" s="1">
        <v>2377</v>
      </c>
      <c r="II103" s="1">
        <v>2377</v>
      </c>
      <c r="IJ103" s="1">
        <v>0</v>
      </c>
      <c r="IK103" s="1">
        <v>1</v>
      </c>
      <c r="IL103" s="1">
        <v>0</v>
      </c>
      <c r="IM103" s="1">
        <v>0</v>
      </c>
      <c r="IN103" s="1">
        <v>0</v>
      </c>
      <c r="IO103" s="1">
        <v>0</v>
      </c>
      <c r="IP103" s="1">
        <v>17</v>
      </c>
      <c r="IQ103" s="1">
        <v>58</v>
      </c>
      <c r="IR103" s="1">
        <v>58</v>
      </c>
      <c r="IS103" s="1">
        <v>58</v>
      </c>
      <c r="IT103" s="1">
        <v>58</v>
      </c>
      <c r="IU103" s="1">
        <v>58</v>
      </c>
      <c r="IV103" s="1">
        <v>58</v>
      </c>
      <c r="IW103" s="1">
        <v>2</v>
      </c>
      <c r="IX103" s="1">
        <v>56</v>
      </c>
      <c r="IY103" s="1">
        <v>0</v>
      </c>
      <c r="IZ103" s="1">
        <v>0</v>
      </c>
      <c r="JA103" s="1">
        <v>187</v>
      </c>
      <c r="JB103" s="1">
        <v>187</v>
      </c>
      <c r="JC103" s="1">
        <v>28</v>
      </c>
      <c r="JD103" s="1">
        <v>0</v>
      </c>
      <c r="JE103" s="1">
        <v>14</v>
      </c>
      <c r="JF103" s="1">
        <v>82</v>
      </c>
      <c r="JG103" s="1">
        <v>14</v>
      </c>
      <c r="JH103" s="1">
        <v>28</v>
      </c>
      <c r="JI103" s="1">
        <v>0</v>
      </c>
      <c r="JJ103" s="1">
        <v>0</v>
      </c>
      <c r="JK103" s="1">
        <v>14</v>
      </c>
      <c r="JL103" s="1">
        <v>14</v>
      </c>
      <c r="JM103" s="1">
        <v>14</v>
      </c>
      <c r="JN103" s="1">
        <v>14</v>
      </c>
      <c r="JO103" s="1">
        <v>12</v>
      </c>
      <c r="JP103" s="1">
        <v>0</v>
      </c>
      <c r="JQ103" s="1">
        <v>0</v>
      </c>
      <c r="JR103" s="1">
        <v>0</v>
      </c>
      <c r="JS103" s="1">
        <v>14</v>
      </c>
      <c r="JT103" s="1">
        <v>14</v>
      </c>
      <c r="JU103" s="1">
        <v>14</v>
      </c>
      <c r="JV103" s="1">
        <v>14</v>
      </c>
      <c r="JW103" s="1">
        <v>14</v>
      </c>
      <c r="JX103" s="1">
        <v>0</v>
      </c>
      <c r="JY103" s="1">
        <v>14</v>
      </c>
      <c r="JZ103" s="1">
        <v>14</v>
      </c>
      <c r="KA103" s="1">
        <v>14</v>
      </c>
      <c r="KB103" s="1">
        <v>0</v>
      </c>
      <c r="KC103" s="1">
        <v>1</v>
      </c>
      <c r="KD103" s="1">
        <v>1</v>
      </c>
      <c r="KE103" s="1">
        <v>0</v>
      </c>
      <c r="KF103" s="1">
        <v>5</v>
      </c>
      <c r="KG103" s="1">
        <v>5</v>
      </c>
      <c r="KH103" s="1">
        <v>0</v>
      </c>
      <c r="KI103" s="1">
        <v>0</v>
      </c>
      <c r="KJ103" s="1">
        <v>0</v>
      </c>
      <c r="KK103" s="1">
        <v>0</v>
      </c>
      <c r="KL103" s="1">
        <v>11</v>
      </c>
      <c r="KM103" s="1">
        <v>11</v>
      </c>
      <c r="KN103" s="1">
        <v>1</v>
      </c>
      <c r="KO103" s="1">
        <v>21</v>
      </c>
      <c r="KP103" s="1">
        <v>21</v>
      </c>
      <c r="KQ103" s="1">
        <v>21</v>
      </c>
      <c r="KR103" s="1">
        <v>1</v>
      </c>
      <c r="KS103" s="1">
        <v>1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1</v>
      </c>
      <c r="LJ103" s="1">
        <v>67</v>
      </c>
      <c r="LK103" s="1">
        <v>0</v>
      </c>
      <c r="LL103" s="1">
        <v>3</v>
      </c>
      <c r="LM103" s="1">
        <v>0</v>
      </c>
      <c r="LN103" s="1">
        <v>0</v>
      </c>
      <c r="LO103" s="1">
        <v>0</v>
      </c>
      <c r="LP103" s="1">
        <v>2</v>
      </c>
      <c r="LQ103" s="1">
        <v>0</v>
      </c>
      <c r="LR103" s="1">
        <v>0</v>
      </c>
      <c r="LS103" s="1">
        <v>0</v>
      </c>
      <c r="LT103" s="1">
        <v>14</v>
      </c>
      <c r="LU103" s="1">
        <v>0</v>
      </c>
      <c r="LV103" s="1">
        <v>0</v>
      </c>
      <c r="LW103" s="1">
        <v>5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6</v>
      </c>
      <c r="MF103" s="1">
        <v>6</v>
      </c>
      <c r="MG103" s="1">
        <v>6</v>
      </c>
      <c r="MH103" s="1">
        <v>6</v>
      </c>
      <c r="MI103" s="1">
        <v>6</v>
      </c>
      <c r="MJ103" s="1">
        <v>6</v>
      </c>
      <c r="MK103" s="1">
        <v>6</v>
      </c>
      <c r="ML103" s="1">
        <v>6</v>
      </c>
      <c r="MM103" s="1">
        <v>1</v>
      </c>
      <c r="MN103" s="1">
        <v>0</v>
      </c>
      <c r="MO103" s="1">
        <v>0</v>
      </c>
      <c r="MP103" s="1">
        <v>0</v>
      </c>
      <c r="MQ103" s="1">
        <v>0</v>
      </c>
      <c r="MR103" s="1">
        <v>3</v>
      </c>
      <c r="MS103" s="1">
        <v>0</v>
      </c>
      <c r="MT103" s="1">
        <v>1</v>
      </c>
      <c r="MU103" s="1">
        <v>0</v>
      </c>
      <c r="MV103" s="1">
        <v>0</v>
      </c>
      <c r="MW103" s="1">
        <v>5</v>
      </c>
      <c r="MX103" s="1">
        <v>5</v>
      </c>
      <c r="MY103" s="1">
        <v>4</v>
      </c>
      <c r="MZ103" s="1">
        <v>5</v>
      </c>
      <c r="NA103" s="1">
        <v>5</v>
      </c>
      <c r="NB103" s="1">
        <v>9</v>
      </c>
      <c r="NC103" s="1">
        <v>11</v>
      </c>
      <c r="ND103" s="1">
        <v>6</v>
      </c>
      <c r="NE103" s="1">
        <v>2</v>
      </c>
      <c r="NF103" s="1">
        <v>6</v>
      </c>
      <c r="NG103" s="1">
        <v>0</v>
      </c>
      <c r="NH103" s="1">
        <v>6</v>
      </c>
      <c r="NI103" s="1">
        <v>0</v>
      </c>
      <c r="NJ103" s="1">
        <v>0</v>
      </c>
      <c r="NK103" s="1">
        <v>1</v>
      </c>
      <c r="NL103" s="1">
        <v>1</v>
      </c>
      <c r="NM103" s="1">
        <v>1</v>
      </c>
      <c r="NN103" s="1">
        <v>1</v>
      </c>
      <c r="NO103" s="1">
        <v>1</v>
      </c>
      <c r="NP103" s="1">
        <v>0</v>
      </c>
      <c r="NQ103" s="1">
        <v>0</v>
      </c>
      <c r="NR103" s="1">
        <v>1</v>
      </c>
      <c r="NS103" s="1">
        <v>1</v>
      </c>
      <c r="NT103" s="1">
        <v>3</v>
      </c>
      <c r="NU103" s="1">
        <v>1</v>
      </c>
      <c r="NV103" s="1">
        <v>1</v>
      </c>
      <c r="NW103" s="1">
        <v>1</v>
      </c>
      <c r="NX103" s="1">
        <v>1</v>
      </c>
      <c r="NY103" s="1">
        <v>1</v>
      </c>
      <c r="NZ103" s="1">
        <v>1</v>
      </c>
      <c r="OA103" s="1">
        <v>0</v>
      </c>
      <c r="OB103" s="1">
        <v>1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  <c r="RT103" s="1">
        <v>1</v>
      </c>
    </row>
    <row r="104" spans="1:488">
      <c r="A104" s="1">
        <v>2005</v>
      </c>
      <c r="B104" s="1" t="s">
        <v>632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5</v>
      </c>
      <c r="AB104" s="1">
        <v>5</v>
      </c>
      <c r="AC104" s="1">
        <v>5</v>
      </c>
      <c r="AD104" s="1">
        <v>5</v>
      </c>
      <c r="AE104" s="1">
        <v>5</v>
      </c>
      <c r="AF104" s="1">
        <v>5</v>
      </c>
      <c r="AG104" s="1">
        <v>5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1</v>
      </c>
      <c r="AP104" s="1">
        <v>1</v>
      </c>
      <c r="AQ104" s="1">
        <v>2</v>
      </c>
      <c r="AR104" s="1">
        <v>2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12</v>
      </c>
      <c r="BA104" s="1">
        <v>12</v>
      </c>
      <c r="BB104" s="1">
        <v>12</v>
      </c>
      <c r="BC104" s="1">
        <v>12</v>
      </c>
      <c r="BD104" s="1">
        <v>12</v>
      </c>
      <c r="BE104" s="1">
        <v>12</v>
      </c>
      <c r="BF104" s="1">
        <v>12</v>
      </c>
      <c r="BG104" s="1">
        <v>16</v>
      </c>
      <c r="BH104" s="1">
        <v>19</v>
      </c>
      <c r="BI104" s="1">
        <v>12</v>
      </c>
      <c r="BJ104" s="1">
        <v>3</v>
      </c>
      <c r="BK104" s="1">
        <v>15</v>
      </c>
      <c r="BL104" s="1">
        <v>16</v>
      </c>
      <c r="BM104" s="1">
        <v>12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2</v>
      </c>
      <c r="BX104" s="1">
        <v>2</v>
      </c>
      <c r="BY104" s="1">
        <v>1</v>
      </c>
      <c r="BZ104" s="1">
        <v>0</v>
      </c>
      <c r="CA104" s="1">
        <v>0</v>
      </c>
      <c r="CB104" s="1">
        <v>1</v>
      </c>
      <c r="CC104" s="1">
        <v>1</v>
      </c>
      <c r="CD104" s="1">
        <v>0</v>
      </c>
      <c r="CE104" s="1">
        <v>0</v>
      </c>
      <c r="CF104" s="1">
        <v>0</v>
      </c>
      <c r="CG104" s="1">
        <v>1</v>
      </c>
      <c r="CH104" s="1">
        <v>1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1</v>
      </c>
      <c r="GO104" s="1">
        <v>1</v>
      </c>
      <c r="GP104" s="1">
        <v>1</v>
      </c>
      <c r="GQ104" s="1">
        <v>2</v>
      </c>
      <c r="GR104" s="1">
        <v>2</v>
      </c>
      <c r="GS104" s="1">
        <v>2</v>
      </c>
      <c r="GT104" s="1">
        <v>2</v>
      </c>
      <c r="GU104" s="1">
        <v>2</v>
      </c>
      <c r="GV104" s="1">
        <v>2</v>
      </c>
      <c r="GW104" s="1">
        <v>2</v>
      </c>
      <c r="GX104" s="1">
        <v>3</v>
      </c>
      <c r="GY104" s="1">
        <v>4</v>
      </c>
      <c r="GZ104" s="1">
        <v>2</v>
      </c>
      <c r="HA104" s="1">
        <v>0</v>
      </c>
      <c r="HB104" s="1">
        <v>0</v>
      </c>
      <c r="HC104" s="1">
        <v>2</v>
      </c>
      <c r="HD104" s="1">
        <v>2</v>
      </c>
      <c r="HE104" s="1">
        <v>0</v>
      </c>
      <c r="HF104" s="1">
        <v>26</v>
      </c>
      <c r="HG104" s="1">
        <v>26</v>
      </c>
      <c r="HH104" s="1">
        <v>0</v>
      </c>
      <c r="HI104" s="1">
        <v>270</v>
      </c>
      <c r="HJ104" s="1">
        <v>0</v>
      </c>
      <c r="HK104" s="1">
        <v>269</v>
      </c>
      <c r="HL104" s="1">
        <v>269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25</v>
      </c>
      <c r="HT104" s="1">
        <v>25</v>
      </c>
      <c r="HU104" s="1">
        <v>25</v>
      </c>
      <c r="HV104" s="1">
        <v>25</v>
      </c>
      <c r="HW104" s="1">
        <v>25</v>
      </c>
      <c r="HX104" s="1">
        <v>25</v>
      </c>
      <c r="HY104" s="1">
        <v>16</v>
      </c>
      <c r="HZ104" s="1">
        <v>16</v>
      </c>
      <c r="IA104" s="1">
        <v>16</v>
      </c>
      <c r="IB104" s="1">
        <v>16</v>
      </c>
      <c r="IC104" s="1">
        <v>16</v>
      </c>
      <c r="ID104" s="1">
        <v>16</v>
      </c>
      <c r="IE104" s="1">
        <v>4</v>
      </c>
      <c r="IF104" s="1">
        <v>12</v>
      </c>
      <c r="IG104" s="1">
        <v>133</v>
      </c>
      <c r="IH104" s="1">
        <v>4029</v>
      </c>
      <c r="II104" s="1">
        <v>4087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17</v>
      </c>
      <c r="IQ104" s="1">
        <v>78</v>
      </c>
      <c r="IR104" s="1">
        <v>78</v>
      </c>
      <c r="IS104" s="1">
        <v>78</v>
      </c>
      <c r="IT104" s="1">
        <v>78</v>
      </c>
      <c r="IU104" s="1">
        <v>78</v>
      </c>
      <c r="IV104" s="1">
        <v>78</v>
      </c>
      <c r="IW104" s="1">
        <v>6</v>
      </c>
      <c r="IX104" s="1">
        <v>72</v>
      </c>
      <c r="IY104" s="1">
        <v>0</v>
      </c>
      <c r="IZ104" s="1">
        <v>0</v>
      </c>
      <c r="JA104" s="1">
        <v>269</v>
      </c>
      <c r="JB104" s="1">
        <v>269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25</v>
      </c>
      <c r="JJ104" s="1">
        <v>25</v>
      </c>
      <c r="JK104" s="1">
        <v>25</v>
      </c>
      <c r="JL104" s="1">
        <v>25</v>
      </c>
      <c r="JM104" s="1">
        <v>0</v>
      </c>
      <c r="JN104" s="1">
        <v>26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1</v>
      </c>
      <c r="KC104" s="1">
        <v>1</v>
      </c>
      <c r="KD104" s="1">
        <v>1</v>
      </c>
      <c r="KE104" s="1">
        <v>0</v>
      </c>
      <c r="KF104" s="1">
        <v>1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14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17</v>
      </c>
      <c r="LR104" s="1">
        <v>0</v>
      </c>
      <c r="LS104" s="1">
        <v>17</v>
      </c>
      <c r="LT104" s="1">
        <v>14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1</v>
      </c>
      <c r="MQ104" s="1">
        <v>0</v>
      </c>
      <c r="MR104" s="1">
        <v>0</v>
      </c>
      <c r="MS104" s="1">
        <v>0</v>
      </c>
      <c r="MT104" s="1">
        <v>0</v>
      </c>
      <c r="MU104" s="1">
        <v>1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1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1</v>
      </c>
      <c r="NO104" s="1">
        <v>1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  <c r="RT104" s="1">
        <v>1</v>
      </c>
    </row>
    <row r="105" spans="1:488">
      <c r="A105" s="1">
        <v>2005</v>
      </c>
      <c r="B105" s="1" t="s">
        <v>633</v>
      </c>
      <c r="C105" s="1">
        <v>1</v>
      </c>
      <c r="D105" s="1">
        <v>1</v>
      </c>
      <c r="E105" s="1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5</v>
      </c>
      <c r="AB105" s="1">
        <v>5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1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1</v>
      </c>
      <c r="AO105" s="1">
        <v>1</v>
      </c>
      <c r="AP105" s="1">
        <v>1</v>
      </c>
      <c r="AQ105" s="1">
        <v>2</v>
      </c>
      <c r="AR105" s="1">
        <v>2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12</v>
      </c>
      <c r="BA105" s="1">
        <v>12</v>
      </c>
      <c r="BB105" s="1">
        <v>12</v>
      </c>
      <c r="BC105" s="1">
        <v>12</v>
      </c>
      <c r="BD105" s="1">
        <v>12</v>
      </c>
      <c r="BE105" s="1">
        <v>12</v>
      </c>
      <c r="BF105" s="1">
        <v>12</v>
      </c>
      <c r="BG105" s="1">
        <v>16</v>
      </c>
      <c r="BH105" s="1">
        <v>19</v>
      </c>
      <c r="BI105" s="1">
        <v>12</v>
      </c>
      <c r="BJ105" s="1">
        <v>3</v>
      </c>
      <c r="BK105" s="1">
        <v>15</v>
      </c>
      <c r="BL105" s="1">
        <v>16</v>
      </c>
      <c r="BM105" s="1">
        <v>12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1</v>
      </c>
      <c r="BZ105" s="1">
        <v>0</v>
      </c>
      <c r="CA105" s="1">
        <v>0</v>
      </c>
      <c r="CB105" s="1">
        <v>1</v>
      </c>
      <c r="CC105" s="1">
        <v>1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1</v>
      </c>
      <c r="GO105" s="1">
        <v>1</v>
      </c>
      <c r="GP105" s="1">
        <v>1</v>
      </c>
      <c r="GQ105" s="1">
        <v>2</v>
      </c>
      <c r="GR105" s="1">
        <v>2</v>
      </c>
      <c r="GS105" s="1">
        <v>2</v>
      </c>
      <c r="GT105" s="1">
        <v>2</v>
      </c>
      <c r="GU105" s="1">
        <v>2</v>
      </c>
      <c r="GV105" s="1">
        <v>2</v>
      </c>
      <c r="GW105" s="1">
        <v>2</v>
      </c>
      <c r="GX105" s="1">
        <v>3</v>
      </c>
      <c r="GY105" s="1">
        <v>4</v>
      </c>
      <c r="GZ105" s="1">
        <v>2</v>
      </c>
      <c r="HA105" s="1">
        <v>0</v>
      </c>
      <c r="HB105" s="1">
        <v>0</v>
      </c>
      <c r="HC105" s="1">
        <v>2</v>
      </c>
      <c r="HD105" s="1">
        <v>2</v>
      </c>
      <c r="HE105" s="1">
        <v>0</v>
      </c>
      <c r="HF105" s="1">
        <v>26</v>
      </c>
      <c r="HG105" s="1">
        <v>26</v>
      </c>
      <c r="HH105" s="1">
        <v>0</v>
      </c>
      <c r="HI105" s="1">
        <v>270</v>
      </c>
      <c r="HJ105" s="1">
        <v>0</v>
      </c>
      <c r="HK105" s="1">
        <v>269</v>
      </c>
      <c r="HL105" s="1">
        <v>269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25</v>
      </c>
      <c r="HT105" s="1">
        <v>25</v>
      </c>
      <c r="HU105" s="1">
        <v>25</v>
      </c>
      <c r="HV105" s="1">
        <v>25</v>
      </c>
      <c r="HW105" s="1">
        <v>25</v>
      </c>
      <c r="HX105" s="1">
        <v>25</v>
      </c>
      <c r="HY105" s="1">
        <v>16</v>
      </c>
      <c r="HZ105" s="1">
        <v>16</v>
      </c>
      <c r="IA105" s="1">
        <v>16</v>
      </c>
      <c r="IB105" s="1">
        <v>16</v>
      </c>
      <c r="IC105" s="1">
        <v>16</v>
      </c>
      <c r="ID105" s="1">
        <v>16</v>
      </c>
      <c r="IE105" s="1">
        <v>4</v>
      </c>
      <c r="IF105" s="1">
        <v>12</v>
      </c>
      <c r="IG105" s="1">
        <v>133</v>
      </c>
      <c r="IH105" s="1">
        <v>4029</v>
      </c>
      <c r="II105" s="1">
        <v>4087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17</v>
      </c>
      <c r="IQ105" s="1">
        <v>78</v>
      </c>
      <c r="IR105" s="1">
        <v>78</v>
      </c>
      <c r="IS105" s="1">
        <v>78</v>
      </c>
      <c r="IT105" s="1">
        <v>78</v>
      </c>
      <c r="IU105" s="1">
        <v>78</v>
      </c>
      <c r="IV105" s="1">
        <v>78</v>
      </c>
      <c r="IW105" s="1">
        <v>6</v>
      </c>
      <c r="IX105" s="1">
        <v>72</v>
      </c>
      <c r="IY105" s="1">
        <v>0</v>
      </c>
      <c r="IZ105" s="1">
        <v>0</v>
      </c>
      <c r="JA105" s="1">
        <v>269</v>
      </c>
      <c r="JB105" s="1">
        <v>269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25</v>
      </c>
      <c r="JJ105" s="1">
        <v>25</v>
      </c>
      <c r="JK105" s="1">
        <v>25</v>
      </c>
      <c r="JL105" s="1">
        <v>25</v>
      </c>
      <c r="JM105" s="1">
        <v>0</v>
      </c>
      <c r="JN105" s="1">
        <v>26</v>
      </c>
      <c r="JO105" s="1">
        <v>23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1</v>
      </c>
      <c r="KC105" s="1">
        <v>1</v>
      </c>
      <c r="KD105" s="1">
        <v>1</v>
      </c>
      <c r="KE105" s="1">
        <v>0</v>
      </c>
      <c r="KF105" s="1">
        <v>1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14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17</v>
      </c>
      <c r="LR105" s="1">
        <v>0</v>
      </c>
      <c r="LS105" s="1">
        <v>17</v>
      </c>
      <c r="LT105" s="1">
        <v>14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1</v>
      </c>
      <c r="MQ105" s="1">
        <v>0</v>
      </c>
      <c r="MR105" s="1">
        <v>0</v>
      </c>
      <c r="MS105" s="1">
        <v>0</v>
      </c>
      <c r="MT105" s="1">
        <v>0</v>
      </c>
      <c r="MU105" s="1">
        <v>1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1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1</v>
      </c>
      <c r="NO105" s="1">
        <v>1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  <c r="RT105" s="1">
        <v>1</v>
      </c>
    </row>
    <row r="106" spans="1:488">
      <c r="A106" s="1">
        <v>2005</v>
      </c>
      <c r="B106" s="1" t="s">
        <v>634</v>
      </c>
      <c r="C106" s="1">
        <v>1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1</v>
      </c>
      <c r="AP106" s="1">
        <v>1</v>
      </c>
      <c r="AQ106" s="1">
        <v>2</v>
      </c>
      <c r="AR106" s="1">
        <v>2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2</v>
      </c>
      <c r="BI106" s="1">
        <v>1</v>
      </c>
      <c r="BJ106" s="1">
        <v>0</v>
      </c>
      <c r="BK106" s="1">
        <v>1</v>
      </c>
      <c r="BL106" s="1">
        <v>1</v>
      </c>
      <c r="BM106" s="1">
        <v>1</v>
      </c>
      <c r="BN106" s="1">
        <v>0</v>
      </c>
      <c r="BO106" s="1">
        <v>0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2</v>
      </c>
      <c r="BY106" s="1">
        <v>1</v>
      </c>
      <c r="BZ106" s="1">
        <v>0</v>
      </c>
      <c r="CA106" s="1">
        <v>0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1</v>
      </c>
      <c r="GO106" s="1">
        <v>1</v>
      </c>
      <c r="GP106" s="1">
        <v>1</v>
      </c>
      <c r="GQ106" s="1">
        <v>2</v>
      </c>
      <c r="GR106" s="1">
        <v>2</v>
      </c>
      <c r="GS106" s="1">
        <v>2</v>
      </c>
      <c r="GT106" s="1">
        <v>2</v>
      </c>
      <c r="GU106" s="1">
        <v>2</v>
      </c>
      <c r="GV106" s="1">
        <v>2</v>
      </c>
      <c r="GW106" s="1">
        <v>2</v>
      </c>
      <c r="GX106" s="1">
        <v>3</v>
      </c>
      <c r="GY106" s="1">
        <v>4</v>
      </c>
      <c r="GZ106" s="1">
        <v>2</v>
      </c>
      <c r="HA106" s="1">
        <v>0</v>
      </c>
      <c r="HB106" s="1">
        <v>0</v>
      </c>
      <c r="HC106" s="1">
        <v>2</v>
      </c>
      <c r="HD106" s="1">
        <v>2</v>
      </c>
      <c r="HE106" s="1">
        <v>0</v>
      </c>
      <c r="HF106" s="1">
        <v>7</v>
      </c>
      <c r="HG106" s="1">
        <v>7</v>
      </c>
      <c r="HH106" s="1">
        <v>0</v>
      </c>
      <c r="HI106" s="1">
        <v>7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7</v>
      </c>
      <c r="JJ106" s="1">
        <v>7</v>
      </c>
      <c r="JK106" s="1">
        <v>7</v>
      </c>
      <c r="JL106" s="1">
        <v>7</v>
      </c>
      <c r="JM106" s="1">
        <v>0</v>
      </c>
      <c r="JN106" s="1">
        <v>7</v>
      </c>
      <c r="JO106" s="1">
        <v>7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1</v>
      </c>
      <c r="KC106" s="1">
        <v>1</v>
      </c>
      <c r="KD106" s="1">
        <v>1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2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1</v>
      </c>
      <c r="KU106" s="1">
        <v>1</v>
      </c>
      <c r="KV106" s="1">
        <v>1</v>
      </c>
      <c r="KW106" s="1">
        <v>1</v>
      </c>
      <c r="KX106" s="1">
        <v>1</v>
      </c>
      <c r="KY106" s="1">
        <v>1</v>
      </c>
      <c r="KZ106" s="1">
        <v>1</v>
      </c>
      <c r="LA106" s="1">
        <v>1</v>
      </c>
      <c r="LB106" s="1">
        <v>2</v>
      </c>
      <c r="LC106" s="1">
        <v>1</v>
      </c>
      <c r="LD106" s="1">
        <v>0</v>
      </c>
      <c r="LE106" s="1">
        <v>1</v>
      </c>
      <c r="LF106" s="1">
        <v>1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1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  <c r="RT106" s="1">
        <v>1</v>
      </c>
    </row>
    <row r="107" spans="1:488">
      <c r="A107" s="1">
        <v>2005</v>
      </c>
      <c r="B107" s="1" t="s">
        <v>635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2</v>
      </c>
      <c r="L107" s="1">
        <v>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4</v>
      </c>
      <c r="BI107" s="1">
        <v>2</v>
      </c>
      <c r="BJ107" s="1">
        <v>0</v>
      </c>
      <c r="BK107" s="1">
        <v>2</v>
      </c>
      <c r="BL107" s="1">
        <v>0</v>
      </c>
      <c r="BM107" s="1">
        <v>2</v>
      </c>
      <c r="BN107" s="1">
        <v>0</v>
      </c>
      <c r="BO107" s="1">
        <v>0</v>
      </c>
      <c r="BP107" s="1">
        <v>0</v>
      </c>
      <c r="BQ107" s="1">
        <v>0</v>
      </c>
      <c r="BR107" s="1">
        <v>2</v>
      </c>
      <c r="BS107" s="1">
        <v>2</v>
      </c>
      <c r="BT107" s="1">
        <v>1</v>
      </c>
      <c r="BU107" s="1">
        <v>4</v>
      </c>
      <c r="BV107" s="1">
        <v>2</v>
      </c>
      <c r="BW107" s="1">
        <v>2</v>
      </c>
      <c r="BX107" s="1">
        <v>2</v>
      </c>
      <c r="BY107" s="1">
        <v>1</v>
      </c>
      <c r="BZ107" s="1">
        <v>1</v>
      </c>
      <c r="CA107" s="1">
        <v>0</v>
      </c>
      <c r="CB107" s="1">
        <v>2</v>
      </c>
      <c r="CC107" s="1">
        <v>1</v>
      </c>
      <c r="CD107" s="1">
        <v>1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1</v>
      </c>
      <c r="GP107" s="1">
        <v>1</v>
      </c>
      <c r="GQ107" s="1">
        <v>0</v>
      </c>
      <c r="GR107" s="1">
        <v>0</v>
      </c>
      <c r="GS107" s="1">
        <v>2</v>
      </c>
      <c r="GT107" s="1">
        <v>2</v>
      </c>
      <c r="GU107" s="1">
        <v>1</v>
      </c>
      <c r="GV107" s="1">
        <v>4</v>
      </c>
      <c r="GW107" s="1">
        <v>1</v>
      </c>
      <c r="GX107" s="1">
        <v>2</v>
      </c>
      <c r="GY107" s="1">
        <v>1</v>
      </c>
      <c r="GZ107" s="1">
        <v>1</v>
      </c>
      <c r="HA107" s="1">
        <v>1</v>
      </c>
      <c r="HB107" s="1">
        <v>1</v>
      </c>
      <c r="HC107" s="1">
        <v>2</v>
      </c>
      <c r="HD107" s="1">
        <v>1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1</v>
      </c>
      <c r="KD107" s="1">
        <v>1</v>
      </c>
      <c r="KE107" s="1">
        <v>0</v>
      </c>
      <c r="KF107" s="1">
        <v>5</v>
      </c>
      <c r="KG107" s="1">
        <v>5</v>
      </c>
      <c r="KH107" s="1">
        <v>0</v>
      </c>
      <c r="KI107" s="1">
        <v>0</v>
      </c>
      <c r="KJ107" s="1">
        <v>0</v>
      </c>
      <c r="KK107" s="1">
        <v>0</v>
      </c>
      <c r="KL107" s="1">
        <v>4</v>
      </c>
      <c r="KM107" s="1">
        <v>4</v>
      </c>
      <c r="KN107" s="1">
        <v>1</v>
      </c>
      <c r="KO107" s="1">
        <v>4</v>
      </c>
      <c r="KP107" s="1">
        <v>4</v>
      </c>
      <c r="KQ107" s="1">
        <v>4</v>
      </c>
      <c r="KR107" s="1">
        <v>1</v>
      </c>
      <c r="KS107" s="1">
        <v>1</v>
      </c>
      <c r="KT107" s="1">
        <v>0</v>
      </c>
      <c r="KU107" s="1">
        <v>0</v>
      </c>
      <c r="KV107" s="1">
        <v>1</v>
      </c>
      <c r="KW107" s="1">
        <v>1</v>
      </c>
      <c r="KX107" s="1">
        <v>1</v>
      </c>
      <c r="KY107" s="1">
        <v>1</v>
      </c>
      <c r="KZ107" s="1">
        <v>1</v>
      </c>
      <c r="LA107" s="1">
        <v>1</v>
      </c>
      <c r="LB107" s="1">
        <v>2</v>
      </c>
      <c r="LC107" s="1">
        <v>1</v>
      </c>
      <c r="LD107" s="1">
        <v>0</v>
      </c>
      <c r="LE107" s="1">
        <v>1</v>
      </c>
      <c r="LF107" s="1">
        <v>0</v>
      </c>
      <c r="LG107" s="1">
        <v>0</v>
      </c>
      <c r="LH107" s="1">
        <v>0</v>
      </c>
      <c r="LI107" s="1">
        <v>0</v>
      </c>
      <c r="LJ107" s="1">
        <v>6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3</v>
      </c>
      <c r="MS107" s="1">
        <v>0</v>
      </c>
      <c r="MT107" s="1">
        <v>1</v>
      </c>
      <c r="MU107" s="1">
        <v>0</v>
      </c>
      <c r="MV107" s="1">
        <v>0</v>
      </c>
      <c r="MW107" s="1">
        <v>5</v>
      </c>
      <c r="MX107" s="1">
        <v>5</v>
      </c>
      <c r="MY107" s="1">
        <v>4</v>
      </c>
      <c r="MZ107" s="1">
        <v>5</v>
      </c>
      <c r="NA107" s="1">
        <v>5</v>
      </c>
      <c r="NB107" s="1">
        <v>9</v>
      </c>
      <c r="NC107" s="1">
        <v>11</v>
      </c>
      <c r="ND107" s="1">
        <v>6</v>
      </c>
      <c r="NE107" s="1">
        <v>2</v>
      </c>
      <c r="NF107" s="1">
        <v>6</v>
      </c>
      <c r="NG107" s="1">
        <v>0</v>
      </c>
      <c r="NH107" s="1">
        <v>6</v>
      </c>
      <c r="NI107" s="1">
        <v>0</v>
      </c>
      <c r="NJ107" s="1">
        <v>0</v>
      </c>
      <c r="NK107" s="1">
        <v>1</v>
      </c>
      <c r="NL107" s="1">
        <v>1</v>
      </c>
      <c r="NM107" s="1">
        <v>1</v>
      </c>
      <c r="NN107" s="1">
        <v>1</v>
      </c>
      <c r="NO107" s="1">
        <v>1</v>
      </c>
      <c r="NP107" s="1">
        <v>0</v>
      </c>
      <c r="NQ107" s="1">
        <v>0</v>
      </c>
      <c r="NR107" s="1">
        <v>1</v>
      </c>
      <c r="NS107" s="1">
        <v>1</v>
      </c>
      <c r="NT107" s="1">
        <v>3</v>
      </c>
      <c r="NU107" s="1">
        <v>1</v>
      </c>
      <c r="NV107" s="1">
        <v>1</v>
      </c>
      <c r="NW107" s="1">
        <v>1</v>
      </c>
      <c r="NX107" s="1">
        <v>1</v>
      </c>
      <c r="NY107" s="1">
        <v>1</v>
      </c>
      <c r="NZ107" s="1">
        <v>1</v>
      </c>
      <c r="OA107" s="1">
        <v>0</v>
      </c>
      <c r="OB107" s="1">
        <v>1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2</v>
      </c>
      <c r="QA107" s="1">
        <v>0</v>
      </c>
      <c r="QB107" s="1">
        <v>0</v>
      </c>
      <c r="QC107" s="1">
        <v>0</v>
      </c>
      <c r="QD107" s="1">
        <v>10</v>
      </c>
      <c r="QE107" s="1">
        <v>10</v>
      </c>
      <c r="QF107" s="1">
        <v>0</v>
      </c>
      <c r="QG107" s="1">
        <v>0</v>
      </c>
      <c r="QH107" s="1">
        <v>8</v>
      </c>
      <c r="QI107" s="1">
        <v>8</v>
      </c>
      <c r="QJ107" s="1">
        <v>8</v>
      </c>
      <c r="QK107" s="1">
        <v>8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10</v>
      </c>
      <c r="QS107" s="1">
        <v>2</v>
      </c>
      <c r="QT107" s="1">
        <v>2</v>
      </c>
      <c r="QU107" s="1">
        <v>2</v>
      </c>
      <c r="QV107" s="1">
        <v>2</v>
      </c>
      <c r="QW107" s="1">
        <v>0</v>
      </c>
      <c r="QX107" s="1">
        <v>0</v>
      </c>
      <c r="QY107" s="1">
        <v>0</v>
      </c>
      <c r="QZ107" s="1">
        <v>5</v>
      </c>
      <c r="RA107" s="1">
        <v>2</v>
      </c>
      <c r="RB107" s="1">
        <v>2</v>
      </c>
      <c r="RC107" s="1">
        <v>2</v>
      </c>
      <c r="RD107" s="1">
        <v>2</v>
      </c>
      <c r="RE107" s="1">
        <v>2</v>
      </c>
      <c r="RF107" s="1">
        <v>2</v>
      </c>
      <c r="RG107" s="1">
        <v>2</v>
      </c>
      <c r="RH107" s="1">
        <v>2</v>
      </c>
      <c r="RI107" s="1">
        <v>2</v>
      </c>
      <c r="RJ107" s="1">
        <v>2</v>
      </c>
      <c r="RK107" s="1">
        <v>2</v>
      </c>
      <c r="RL107" s="1">
        <v>2</v>
      </c>
      <c r="RM107" s="1">
        <v>10</v>
      </c>
      <c r="RN107" s="1">
        <v>10</v>
      </c>
      <c r="RO107" s="1">
        <v>10</v>
      </c>
      <c r="RP107" s="1">
        <v>2</v>
      </c>
      <c r="RQ107" s="1">
        <v>0</v>
      </c>
      <c r="RR107" s="1">
        <v>0</v>
      </c>
      <c r="RS107" s="1">
        <v>0</v>
      </c>
      <c r="RT107" s="1">
        <v>1</v>
      </c>
    </row>
    <row r="108" spans="1:488">
      <c r="A108" s="1">
        <v>2005</v>
      </c>
      <c r="B108" s="1" t="s">
        <v>636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1</v>
      </c>
      <c r="AO108" s="1">
        <v>1</v>
      </c>
      <c r="AP108" s="1">
        <v>1</v>
      </c>
      <c r="AQ108" s="1">
        <v>2</v>
      </c>
      <c r="AR108" s="1">
        <v>2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1</v>
      </c>
      <c r="AY108" s="1">
        <v>0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2</v>
      </c>
      <c r="BI108" s="1">
        <v>1</v>
      </c>
      <c r="BJ108" s="1">
        <v>0</v>
      </c>
      <c r="BK108" s="1">
        <v>1</v>
      </c>
      <c r="BL108" s="1">
        <v>1</v>
      </c>
      <c r="BM108" s="1">
        <v>1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2</v>
      </c>
      <c r="BY108" s="1">
        <v>1</v>
      </c>
      <c r="BZ108" s="1">
        <v>0</v>
      </c>
      <c r="CA108" s="1">
        <v>0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1</v>
      </c>
      <c r="GO108" s="1">
        <v>1</v>
      </c>
      <c r="GP108" s="1">
        <v>1</v>
      </c>
      <c r="GQ108" s="1">
        <v>2</v>
      </c>
      <c r="GR108" s="1">
        <v>2</v>
      </c>
      <c r="GS108" s="1">
        <v>2</v>
      </c>
      <c r="GT108" s="1">
        <v>2</v>
      </c>
      <c r="GU108" s="1">
        <v>2</v>
      </c>
      <c r="GV108" s="1">
        <v>2</v>
      </c>
      <c r="GW108" s="1">
        <v>2</v>
      </c>
      <c r="GX108" s="1">
        <v>2</v>
      </c>
      <c r="GY108" s="1">
        <v>4</v>
      </c>
      <c r="GZ108" s="1">
        <v>2</v>
      </c>
      <c r="HA108" s="1">
        <v>0</v>
      </c>
      <c r="HB108" s="1">
        <v>0</v>
      </c>
      <c r="HC108" s="1">
        <v>2</v>
      </c>
      <c r="HD108" s="1">
        <v>2</v>
      </c>
      <c r="HE108" s="1">
        <v>0</v>
      </c>
      <c r="HF108" s="1">
        <v>1</v>
      </c>
      <c r="HG108" s="1">
        <v>1</v>
      </c>
      <c r="HH108" s="1">
        <v>0</v>
      </c>
      <c r="HI108" s="1">
        <v>1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1</v>
      </c>
      <c r="JJ108" s="1">
        <v>1</v>
      </c>
      <c r="JK108" s="1">
        <v>1</v>
      </c>
      <c r="JL108" s="1">
        <v>1</v>
      </c>
      <c r="JM108" s="1">
        <v>0</v>
      </c>
      <c r="JN108" s="1">
        <v>1</v>
      </c>
      <c r="JO108" s="1">
        <v>1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1</v>
      </c>
      <c r="KC108" s="1">
        <v>1</v>
      </c>
      <c r="KD108" s="1">
        <v>1</v>
      </c>
      <c r="KE108" s="1">
        <v>0</v>
      </c>
      <c r="KF108" s="1">
        <v>0</v>
      </c>
      <c r="KG108" s="1">
        <v>0</v>
      </c>
      <c r="KH108" s="1">
        <v>1</v>
      </c>
      <c r="KI108" s="1">
        <v>0</v>
      </c>
      <c r="KJ108" s="1">
        <v>0</v>
      </c>
      <c r="KK108" s="1">
        <v>0</v>
      </c>
      <c r="KL108" s="1">
        <v>4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1</v>
      </c>
      <c r="KU108" s="1">
        <v>1</v>
      </c>
      <c r="KV108" s="1">
        <v>1</v>
      </c>
      <c r="KW108" s="1">
        <v>1</v>
      </c>
      <c r="KX108" s="1">
        <v>1</v>
      </c>
      <c r="KY108" s="1">
        <v>1</v>
      </c>
      <c r="KZ108" s="1">
        <v>1</v>
      </c>
      <c r="LA108" s="1">
        <v>1</v>
      </c>
      <c r="LB108" s="1">
        <v>2</v>
      </c>
      <c r="LC108" s="1">
        <v>1</v>
      </c>
      <c r="LD108" s="1">
        <v>0</v>
      </c>
      <c r="LE108" s="1">
        <v>1</v>
      </c>
      <c r="LF108" s="1">
        <v>1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  <c r="RT108" s="1">
        <v>1</v>
      </c>
    </row>
    <row r="109" spans="1:488">
      <c r="A109" s="1">
        <v>2005</v>
      </c>
      <c r="B109" s="1" t="s">
        <v>637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1</v>
      </c>
      <c r="AO109" s="1">
        <v>1</v>
      </c>
      <c r="AP109" s="1">
        <v>1</v>
      </c>
      <c r="AQ109" s="1">
        <v>2</v>
      </c>
      <c r="AR109" s="1">
        <v>2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2</v>
      </c>
      <c r="BI109" s="1">
        <v>1</v>
      </c>
      <c r="BJ109" s="1">
        <v>0</v>
      </c>
      <c r="BK109" s="1">
        <v>1</v>
      </c>
      <c r="BL109" s="1">
        <v>1</v>
      </c>
      <c r="BM109" s="1">
        <v>1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2</v>
      </c>
      <c r="BY109" s="1">
        <v>1</v>
      </c>
      <c r="BZ109" s="1">
        <v>0</v>
      </c>
      <c r="CA109" s="1">
        <v>0</v>
      </c>
      <c r="CB109" s="1">
        <v>1</v>
      </c>
      <c r="CC109" s="1">
        <v>1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1</v>
      </c>
      <c r="GO109" s="1">
        <v>1</v>
      </c>
      <c r="GP109" s="1">
        <v>1</v>
      </c>
      <c r="GQ109" s="1">
        <v>2</v>
      </c>
      <c r="GR109" s="1">
        <v>2</v>
      </c>
      <c r="GS109" s="1">
        <v>2</v>
      </c>
      <c r="GT109" s="1">
        <v>2</v>
      </c>
      <c r="GU109" s="1">
        <v>2</v>
      </c>
      <c r="GV109" s="1">
        <v>2</v>
      </c>
      <c r="GW109" s="1">
        <v>2</v>
      </c>
      <c r="GX109" s="1">
        <v>2</v>
      </c>
      <c r="GY109" s="1">
        <v>4</v>
      </c>
      <c r="GZ109" s="1">
        <v>2</v>
      </c>
      <c r="HA109" s="1">
        <v>0</v>
      </c>
      <c r="HB109" s="1">
        <v>0</v>
      </c>
      <c r="HC109" s="1">
        <v>2</v>
      </c>
      <c r="HD109" s="1">
        <v>2</v>
      </c>
      <c r="HE109" s="1">
        <v>0</v>
      </c>
      <c r="HF109" s="1">
        <v>1</v>
      </c>
      <c r="HG109" s="1">
        <v>1</v>
      </c>
      <c r="HH109" s="1">
        <v>0</v>
      </c>
      <c r="HI109" s="1">
        <v>1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1</v>
      </c>
      <c r="JJ109" s="1">
        <v>1</v>
      </c>
      <c r="JK109" s="1">
        <v>1</v>
      </c>
      <c r="JL109" s="1">
        <v>1</v>
      </c>
      <c r="JM109" s="1">
        <v>0</v>
      </c>
      <c r="JN109" s="1">
        <v>1</v>
      </c>
      <c r="JO109" s="1">
        <v>1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1</v>
      </c>
      <c r="KC109" s="1">
        <v>1</v>
      </c>
      <c r="KD109" s="1">
        <v>1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4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1</v>
      </c>
      <c r="KU109" s="1">
        <v>1</v>
      </c>
      <c r="KV109" s="1">
        <v>1</v>
      </c>
      <c r="KW109" s="1">
        <v>1</v>
      </c>
      <c r="KX109" s="1">
        <v>1</v>
      </c>
      <c r="KY109" s="1">
        <v>1</v>
      </c>
      <c r="KZ109" s="1">
        <v>1</v>
      </c>
      <c r="LA109" s="1">
        <v>1</v>
      </c>
      <c r="LB109" s="1">
        <v>2</v>
      </c>
      <c r="LC109" s="1">
        <v>1</v>
      </c>
      <c r="LD109" s="1">
        <v>0</v>
      </c>
      <c r="LE109" s="1">
        <v>1</v>
      </c>
      <c r="LF109" s="1">
        <v>1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1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  <c r="RT109" s="1">
        <v>1</v>
      </c>
    </row>
    <row r="110" spans="1:488">
      <c r="A110" s="1">
        <v>2005</v>
      </c>
      <c r="B110" s="1" t="s">
        <v>638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2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5</v>
      </c>
      <c r="BH110" s="1">
        <v>6</v>
      </c>
      <c r="BI110" s="1">
        <v>3</v>
      </c>
      <c r="BJ110" s="1">
        <v>0</v>
      </c>
      <c r="BK110" s="1">
        <v>3</v>
      </c>
      <c r="BL110" s="1">
        <v>0</v>
      </c>
      <c r="BM110" s="1">
        <v>3</v>
      </c>
      <c r="BN110" s="1">
        <v>0</v>
      </c>
      <c r="BO110" s="1">
        <v>0</v>
      </c>
      <c r="BP110" s="1">
        <v>0</v>
      </c>
      <c r="BQ110" s="1">
        <v>0</v>
      </c>
      <c r="BR110" s="1">
        <v>2</v>
      </c>
      <c r="BS110" s="1">
        <v>2</v>
      </c>
      <c r="BT110" s="1">
        <v>1</v>
      </c>
      <c r="BU110" s="1">
        <v>4</v>
      </c>
      <c r="BV110" s="1">
        <v>2</v>
      </c>
      <c r="BW110" s="1">
        <v>2</v>
      </c>
      <c r="BX110" s="1">
        <v>2</v>
      </c>
      <c r="BY110" s="1">
        <v>1</v>
      </c>
      <c r="BZ110" s="1">
        <v>1</v>
      </c>
      <c r="CA110" s="1">
        <v>0</v>
      </c>
      <c r="CB110" s="1">
        <v>2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1</v>
      </c>
      <c r="GP110" s="1">
        <v>1</v>
      </c>
      <c r="GQ110" s="1">
        <v>0</v>
      </c>
      <c r="GR110" s="1">
        <v>0</v>
      </c>
      <c r="GS110" s="1">
        <v>2</v>
      </c>
      <c r="GT110" s="1">
        <v>2</v>
      </c>
      <c r="GU110" s="1">
        <v>1</v>
      </c>
      <c r="GV110" s="1">
        <v>4</v>
      </c>
      <c r="GW110" s="1">
        <v>2</v>
      </c>
      <c r="GX110" s="1">
        <v>3</v>
      </c>
      <c r="GY110" s="1">
        <v>2</v>
      </c>
      <c r="GZ110" s="1">
        <v>1</v>
      </c>
      <c r="HA110" s="1">
        <v>1</v>
      </c>
      <c r="HB110" s="1">
        <v>1</v>
      </c>
      <c r="HC110" s="1">
        <v>2</v>
      </c>
      <c r="HD110" s="1">
        <v>1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1</v>
      </c>
      <c r="KD110" s="1">
        <v>1</v>
      </c>
      <c r="KE110" s="1">
        <v>0</v>
      </c>
      <c r="KF110" s="1">
        <v>5</v>
      </c>
      <c r="KG110" s="1">
        <v>5</v>
      </c>
      <c r="KH110" s="1">
        <v>0</v>
      </c>
      <c r="KI110" s="1">
        <v>0</v>
      </c>
      <c r="KJ110" s="1">
        <v>0</v>
      </c>
      <c r="KK110" s="1">
        <v>0</v>
      </c>
      <c r="KL110" s="1">
        <v>4</v>
      </c>
      <c r="KM110" s="1">
        <v>4</v>
      </c>
      <c r="KN110" s="1">
        <v>1</v>
      </c>
      <c r="KO110" s="1">
        <v>4</v>
      </c>
      <c r="KP110" s="1">
        <v>4</v>
      </c>
      <c r="KQ110" s="1">
        <v>4</v>
      </c>
      <c r="KR110" s="1">
        <v>1</v>
      </c>
      <c r="KS110" s="1">
        <v>1</v>
      </c>
      <c r="KT110" s="1">
        <v>0</v>
      </c>
      <c r="KU110" s="1">
        <v>0</v>
      </c>
      <c r="KV110" s="1">
        <v>1</v>
      </c>
      <c r="KW110" s="1">
        <v>1</v>
      </c>
      <c r="KX110" s="1">
        <v>1</v>
      </c>
      <c r="KY110" s="1">
        <v>1</v>
      </c>
      <c r="KZ110" s="1">
        <v>1</v>
      </c>
      <c r="LA110" s="1">
        <v>1</v>
      </c>
      <c r="LB110" s="1">
        <v>2</v>
      </c>
      <c r="LC110" s="1">
        <v>1</v>
      </c>
      <c r="LD110" s="1">
        <v>0</v>
      </c>
      <c r="LE110" s="1">
        <v>1</v>
      </c>
      <c r="LF110" s="1">
        <v>0</v>
      </c>
      <c r="LG110" s="1">
        <v>0</v>
      </c>
      <c r="LH110" s="1">
        <v>0</v>
      </c>
      <c r="LI110" s="1">
        <v>0</v>
      </c>
      <c r="LJ110" s="1">
        <v>4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3</v>
      </c>
      <c r="MS110" s="1">
        <v>0</v>
      </c>
      <c r="MT110" s="1">
        <v>1</v>
      </c>
      <c r="MU110" s="1">
        <v>0</v>
      </c>
      <c r="MV110" s="1">
        <v>0</v>
      </c>
      <c r="MW110" s="1">
        <v>5</v>
      </c>
      <c r="MX110" s="1">
        <v>5</v>
      </c>
      <c r="MY110" s="1">
        <v>4</v>
      </c>
      <c r="MZ110" s="1">
        <v>5</v>
      </c>
      <c r="NA110" s="1">
        <v>5</v>
      </c>
      <c r="NB110" s="1">
        <v>9</v>
      </c>
      <c r="NC110" s="1">
        <v>11</v>
      </c>
      <c r="ND110" s="1">
        <v>6</v>
      </c>
      <c r="NE110" s="1">
        <v>2</v>
      </c>
      <c r="NF110" s="1">
        <v>6</v>
      </c>
      <c r="NG110" s="1">
        <v>0</v>
      </c>
      <c r="NH110" s="1">
        <v>6</v>
      </c>
      <c r="NI110" s="1">
        <v>0</v>
      </c>
      <c r="NJ110" s="1">
        <v>0</v>
      </c>
      <c r="NK110" s="1">
        <v>1</v>
      </c>
      <c r="NL110" s="1">
        <v>1</v>
      </c>
      <c r="NM110" s="1">
        <v>1</v>
      </c>
      <c r="NN110" s="1">
        <v>1</v>
      </c>
      <c r="NO110" s="1">
        <v>1</v>
      </c>
      <c r="NP110" s="1">
        <v>0</v>
      </c>
      <c r="NQ110" s="1">
        <v>0</v>
      </c>
      <c r="NR110" s="1">
        <v>1</v>
      </c>
      <c r="NS110" s="1">
        <v>1</v>
      </c>
      <c r="NT110" s="1">
        <v>3</v>
      </c>
      <c r="NU110" s="1">
        <v>1</v>
      </c>
      <c r="NV110" s="1">
        <v>1</v>
      </c>
      <c r="NW110" s="1">
        <v>1</v>
      </c>
      <c r="NX110" s="1">
        <v>1</v>
      </c>
      <c r="NY110" s="1">
        <v>1</v>
      </c>
      <c r="NZ110" s="1">
        <v>1</v>
      </c>
      <c r="OA110" s="1">
        <v>0</v>
      </c>
      <c r="OB110" s="1">
        <v>1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2</v>
      </c>
      <c r="QA110" s="1">
        <v>0</v>
      </c>
      <c r="QB110" s="1">
        <v>0</v>
      </c>
      <c r="QC110" s="1">
        <v>0</v>
      </c>
      <c r="QD110" s="1">
        <v>23</v>
      </c>
      <c r="QE110" s="1">
        <v>23</v>
      </c>
      <c r="QF110" s="1">
        <v>0</v>
      </c>
      <c r="QG110" s="1">
        <v>0</v>
      </c>
      <c r="QH110" s="1">
        <v>13</v>
      </c>
      <c r="QI110" s="1">
        <v>13</v>
      </c>
      <c r="QJ110" s="1">
        <v>13</v>
      </c>
      <c r="QK110" s="1">
        <v>18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0</v>
      </c>
      <c r="QR110" s="1">
        <v>23</v>
      </c>
      <c r="QS110" s="1">
        <v>2</v>
      </c>
      <c r="QT110" s="1">
        <v>2</v>
      </c>
      <c r="QU110" s="1">
        <v>2</v>
      </c>
      <c r="QV110" s="1">
        <v>2</v>
      </c>
      <c r="QW110" s="1">
        <v>0</v>
      </c>
      <c r="QX110" s="1">
        <v>0</v>
      </c>
      <c r="QY110" s="1">
        <v>0</v>
      </c>
      <c r="QZ110" s="1">
        <v>4</v>
      </c>
      <c r="RA110" s="1">
        <v>2</v>
      </c>
      <c r="RB110" s="1">
        <v>2</v>
      </c>
      <c r="RC110" s="1">
        <v>2</v>
      </c>
      <c r="RD110" s="1">
        <v>2</v>
      </c>
      <c r="RE110" s="1">
        <v>2</v>
      </c>
      <c r="RF110" s="1">
        <v>2</v>
      </c>
      <c r="RG110" s="1">
        <v>2</v>
      </c>
      <c r="RH110" s="1">
        <v>2</v>
      </c>
      <c r="RI110" s="1">
        <v>2</v>
      </c>
      <c r="RJ110" s="1">
        <v>2</v>
      </c>
      <c r="RK110" s="1">
        <v>2</v>
      </c>
      <c r="RL110" s="1">
        <v>2</v>
      </c>
      <c r="RM110" s="1">
        <v>10</v>
      </c>
      <c r="RN110" s="1">
        <v>10</v>
      </c>
      <c r="RO110" s="1">
        <v>10</v>
      </c>
      <c r="RP110" s="1">
        <v>2</v>
      </c>
      <c r="RQ110" s="1">
        <v>0</v>
      </c>
      <c r="RR110" s="1">
        <v>0</v>
      </c>
      <c r="RS110" s="1">
        <v>0</v>
      </c>
      <c r="RT110" s="1">
        <v>1</v>
      </c>
    </row>
    <row r="111" spans="1:488">
      <c r="A111" s="1">
        <v>2005</v>
      </c>
      <c r="B111" s="1" t="s">
        <v>639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1</v>
      </c>
      <c r="AO111" s="1">
        <v>1</v>
      </c>
      <c r="AP111" s="1">
        <v>1</v>
      </c>
      <c r="AQ111" s="1">
        <v>2</v>
      </c>
      <c r="AR111" s="1">
        <v>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3</v>
      </c>
      <c r="BH111" s="1">
        <v>4</v>
      </c>
      <c r="BI111" s="1">
        <v>2</v>
      </c>
      <c r="BJ111" s="1">
        <v>1</v>
      </c>
      <c r="BK111" s="1">
        <v>2</v>
      </c>
      <c r="BL111" s="1">
        <v>2</v>
      </c>
      <c r="BM111" s="1">
        <v>2</v>
      </c>
      <c r="BN111" s="1">
        <v>0</v>
      </c>
      <c r="BO111" s="1">
        <v>0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2</v>
      </c>
      <c r="BY111" s="1">
        <v>1</v>
      </c>
      <c r="BZ111" s="1">
        <v>0</v>
      </c>
      <c r="CA111" s="1">
        <v>0</v>
      </c>
      <c r="CB111" s="1">
        <v>1</v>
      </c>
      <c r="CC111" s="1">
        <v>1</v>
      </c>
      <c r="CD111" s="1">
        <v>0</v>
      </c>
      <c r="CE111" s="1">
        <v>0</v>
      </c>
      <c r="CF111" s="1">
        <v>0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1</v>
      </c>
      <c r="GO111" s="1">
        <v>1</v>
      </c>
      <c r="GP111" s="1">
        <v>1</v>
      </c>
      <c r="GQ111" s="1">
        <v>2</v>
      </c>
      <c r="GR111" s="1">
        <v>2</v>
      </c>
      <c r="GS111" s="1">
        <v>2</v>
      </c>
      <c r="GT111" s="1">
        <v>2</v>
      </c>
      <c r="GU111" s="1">
        <v>2</v>
      </c>
      <c r="GV111" s="1">
        <v>2</v>
      </c>
      <c r="GW111" s="1">
        <v>2</v>
      </c>
      <c r="GX111" s="1">
        <v>3</v>
      </c>
      <c r="GY111" s="1">
        <v>4</v>
      </c>
      <c r="GZ111" s="1">
        <v>2</v>
      </c>
      <c r="HA111" s="1">
        <v>0</v>
      </c>
      <c r="HB111" s="1">
        <v>0</v>
      </c>
      <c r="HC111" s="1">
        <v>2</v>
      </c>
      <c r="HD111" s="1">
        <v>2</v>
      </c>
      <c r="HE111" s="1">
        <v>0</v>
      </c>
      <c r="HF111" s="1">
        <v>4</v>
      </c>
      <c r="HG111" s="1">
        <v>4</v>
      </c>
      <c r="HH111" s="1">
        <v>0</v>
      </c>
      <c r="HI111" s="1">
        <v>4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4</v>
      </c>
      <c r="JJ111" s="1">
        <v>4</v>
      </c>
      <c r="JK111" s="1">
        <v>4</v>
      </c>
      <c r="JL111" s="1">
        <v>4</v>
      </c>
      <c r="JM111" s="1">
        <v>0</v>
      </c>
      <c r="JN111" s="1">
        <v>4</v>
      </c>
      <c r="JO111" s="1">
        <v>4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1</v>
      </c>
      <c r="KC111" s="1">
        <v>1</v>
      </c>
      <c r="KD111" s="1">
        <v>1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7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1</v>
      </c>
      <c r="KU111" s="1">
        <v>1</v>
      </c>
      <c r="KV111" s="1">
        <v>1</v>
      </c>
      <c r="KW111" s="1">
        <v>1</v>
      </c>
      <c r="KX111" s="1">
        <v>1</v>
      </c>
      <c r="KY111" s="1">
        <v>1</v>
      </c>
      <c r="KZ111" s="1">
        <v>1</v>
      </c>
      <c r="LA111" s="1">
        <v>1</v>
      </c>
      <c r="LB111" s="1">
        <v>2</v>
      </c>
      <c r="LC111" s="1">
        <v>1</v>
      </c>
      <c r="LD111" s="1">
        <v>0</v>
      </c>
      <c r="LE111" s="1">
        <v>1</v>
      </c>
      <c r="LF111" s="1">
        <v>1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1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  <c r="RT111" s="1">
        <v>1</v>
      </c>
    </row>
    <row r="112" spans="1:488">
      <c r="A112" s="1">
        <v>2005</v>
      </c>
      <c r="B112" s="1" t="s">
        <v>640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1</v>
      </c>
      <c r="AO112" s="1">
        <v>1</v>
      </c>
      <c r="AP112" s="1">
        <v>1</v>
      </c>
      <c r="AQ112" s="1">
        <v>2</v>
      </c>
      <c r="AR112" s="1">
        <v>2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3</v>
      </c>
      <c r="BH112" s="1">
        <v>4</v>
      </c>
      <c r="BI112" s="1">
        <v>2</v>
      </c>
      <c r="BJ112" s="1">
        <v>1</v>
      </c>
      <c r="BK112" s="1">
        <v>2</v>
      </c>
      <c r="BL112" s="1">
        <v>2</v>
      </c>
      <c r="BM112" s="1">
        <v>2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2</v>
      </c>
      <c r="BY112" s="1">
        <v>1</v>
      </c>
      <c r="BZ112" s="1">
        <v>0</v>
      </c>
      <c r="CA112" s="1">
        <v>0</v>
      </c>
      <c r="CB112" s="1">
        <v>1</v>
      </c>
      <c r="CC112" s="1">
        <v>1</v>
      </c>
      <c r="CD112" s="1">
        <v>0</v>
      </c>
      <c r="CE112" s="1">
        <v>0</v>
      </c>
      <c r="CF112" s="1">
        <v>0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1</v>
      </c>
      <c r="GO112" s="1">
        <v>1</v>
      </c>
      <c r="GP112" s="1">
        <v>1</v>
      </c>
      <c r="GQ112" s="1">
        <v>2</v>
      </c>
      <c r="GR112" s="1">
        <v>2</v>
      </c>
      <c r="GS112" s="1">
        <v>2</v>
      </c>
      <c r="GT112" s="1">
        <v>2</v>
      </c>
      <c r="GU112" s="1">
        <v>2</v>
      </c>
      <c r="GV112" s="1">
        <v>2</v>
      </c>
      <c r="GW112" s="1">
        <v>2</v>
      </c>
      <c r="GX112" s="1">
        <v>3</v>
      </c>
      <c r="GY112" s="1">
        <v>4</v>
      </c>
      <c r="GZ112" s="1">
        <v>2</v>
      </c>
      <c r="HA112" s="1">
        <v>0</v>
      </c>
      <c r="HB112" s="1">
        <v>0</v>
      </c>
      <c r="HC112" s="1">
        <v>2</v>
      </c>
      <c r="HD112" s="1">
        <v>2</v>
      </c>
      <c r="HE112" s="1">
        <v>0</v>
      </c>
      <c r="HF112" s="1">
        <v>4</v>
      </c>
      <c r="HG112" s="1">
        <v>4</v>
      </c>
      <c r="HH112" s="1">
        <v>0</v>
      </c>
      <c r="HI112" s="1">
        <v>4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4</v>
      </c>
      <c r="JJ112" s="1">
        <v>4</v>
      </c>
      <c r="JK112" s="1">
        <v>4</v>
      </c>
      <c r="JL112" s="1">
        <v>4</v>
      </c>
      <c r="JM112" s="1">
        <v>0</v>
      </c>
      <c r="JN112" s="1">
        <v>4</v>
      </c>
      <c r="JO112" s="1">
        <v>4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1</v>
      </c>
      <c r="KC112" s="1">
        <v>1</v>
      </c>
      <c r="KD112" s="1">
        <v>1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7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1</v>
      </c>
      <c r="KU112" s="1">
        <v>1</v>
      </c>
      <c r="KV112" s="1">
        <v>1</v>
      </c>
      <c r="KW112" s="1">
        <v>1</v>
      </c>
      <c r="KX112" s="1">
        <v>1</v>
      </c>
      <c r="KY112" s="1">
        <v>1</v>
      </c>
      <c r="KZ112" s="1">
        <v>1</v>
      </c>
      <c r="LA112" s="1">
        <v>1</v>
      </c>
      <c r="LB112" s="1">
        <v>2</v>
      </c>
      <c r="LC112" s="1">
        <v>1</v>
      </c>
      <c r="LD112" s="1">
        <v>0</v>
      </c>
      <c r="LE112" s="1">
        <v>1</v>
      </c>
      <c r="LF112" s="1">
        <v>1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1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  <c r="RT112" s="1">
        <v>1</v>
      </c>
    </row>
    <row r="113" spans="1:488">
      <c r="A113" s="1">
        <v>2005</v>
      </c>
      <c r="B113" s="1" t="s">
        <v>641</v>
      </c>
      <c r="C113" s="1">
        <v>1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  <c r="AP113" s="1">
        <v>1</v>
      </c>
      <c r="AQ113" s="1">
        <v>2</v>
      </c>
      <c r="AR113" s="1">
        <v>2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4</v>
      </c>
      <c r="BI113" s="1">
        <v>2</v>
      </c>
      <c r="BJ113" s="1">
        <v>0</v>
      </c>
      <c r="BK113" s="1">
        <v>2</v>
      </c>
      <c r="BL113" s="1">
        <v>2</v>
      </c>
      <c r="BM113" s="1">
        <v>2</v>
      </c>
      <c r="BN113" s="1">
        <v>0</v>
      </c>
      <c r="BO113" s="1">
        <v>0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2</v>
      </c>
      <c r="BY113" s="1">
        <v>1</v>
      </c>
      <c r="BZ113" s="1">
        <v>0</v>
      </c>
      <c r="CA113" s="1">
        <v>0</v>
      </c>
      <c r="CB113" s="1">
        <v>1</v>
      </c>
      <c r="CC113" s="1">
        <v>1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2</v>
      </c>
      <c r="GZ113" s="1">
        <v>1</v>
      </c>
      <c r="HA113" s="1">
        <v>0</v>
      </c>
      <c r="HB113" s="1">
        <v>0</v>
      </c>
      <c r="HC113" s="1">
        <v>1</v>
      </c>
      <c r="HD113" s="1">
        <v>1</v>
      </c>
      <c r="HE113" s="1">
        <v>0</v>
      </c>
      <c r="HF113" s="1">
        <v>1</v>
      </c>
      <c r="HG113" s="1">
        <v>1</v>
      </c>
      <c r="HH113" s="1">
        <v>0</v>
      </c>
      <c r="HI113" s="1">
        <v>1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1</v>
      </c>
      <c r="JJ113" s="1">
        <v>1</v>
      </c>
      <c r="JK113" s="1">
        <v>1</v>
      </c>
      <c r="JL113" s="1">
        <v>1</v>
      </c>
      <c r="JM113" s="1">
        <v>0</v>
      </c>
      <c r="JN113" s="1">
        <v>1</v>
      </c>
      <c r="JO113" s="1">
        <v>1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1</v>
      </c>
      <c r="KC113" s="1">
        <v>1</v>
      </c>
      <c r="KD113" s="1">
        <v>1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7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1</v>
      </c>
      <c r="KU113" s="1">
        <v>1</v>
      </c>
      <c r="KV113" s="1">
        <v>1</v>
      </c>
      <c r="KW113" s="1">
        <v>1</v>
      </c>
      <c r="KX113" s="1">
        <v>1</v>
      </c>
      <c r="KY113" s="1">
        <v>1</v>
      </c>
      <c r="KZ113" s="1">
        <v>1</v>
      </c>
      <c r="LA113" s="1">
        <v>1</v>
      </c>
      <c r="LB113" s="1">
        <v>2</v>
      </c>
      <c r="LC113" s="1">
        <v>1</v>
      </c>
      <c r="LD113" s="1">
        <v>0</v>
      </c>
      <c r="LE113" s="1">
        <v>1</v>
      </c>
      <c r="LF113" s="1">
        <v>1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1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0</v>
      </c>
      <c r="RT113" s="1">
        <v>1</v>
      </c>
    </row>
    <row r="114" spans="1:488">
      <c r="A114" s="1">
        <v>2005</v>
      </c>
      <c r="B114" s="1" t="s">
        <v>642</v>
      </c>
      <c r="C114" s="1">
        <v>1</v>
      </c>
      <c r="D114" s="1">
        <v>1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4</v>
      </c>
      <c r="BA114" s="1">
        <v>4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8</v>
      </c>
      <c r="BI114" s="1">
        <v>4</v>
      </c>
      <c r="BJ114" s="1">
        <v>1</v>
      </c>
      <c r="BK114" s="1">
        <v>2</v>
      </c>
      <c r="BL114" s="1">
        <v>4</v>
      </c>
      <c r="BM114" s="1">
        <v>4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2</v>
      </c>
      <c r="BY114" s="1">
        <v>1</v>
      </c>
      <c r="BZ114" s="1">
        <v>1</v>
      </c>
      <c r="CA114" s="1">
        <v>0</v>
      </c>
      <c r="CB114" s="1">
        <v>1</v>
      </c>
      <c r="CC114" s="1">
        <v>1</v>
      </c>
      <c r="CD114" s="1">
        <v>0</v>
      </c>
      <c r="CE114" s="1">
        <v>0</v>
      </c>
      <c r="CF114" s="1">
        <v>0</v>
      </c>
      <c r="CG114" s="1">
        <v>1</v>
      </c>
      <c r="CH114" s="1">
        <v>1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1</v>
      </c>
      <c r="GO114" s="1">
        <v>1</v>
      </c>
      <c r="GP114" s="1">
        <v>1</v>
      </c>
      <c r="GQ114" s="1">
        <v>2</v>
      </c>
      <c r="GR114" s="1">
        <v>2</v>
      </c>
      <c r="GS114" s="1">
        <v>2</v>
      </c>
      <c r="GT114" s="1">
        <v>2</v>
      </c>
      <c r="GU114" s="1">
        <v>2</v>
      </c>
      <c r="GV114" s="1">
        <v>2</v>
      </c>
      <c r="GW114" s="1">
        <v>2</v>
      </c>
      <c r="GX114" s="1">
        <v>1</v>
      </c>
      <c r="GY114" s="1">
        <v>4</v>
      </c>
      <c r="GZ114" s="1">
        <v>2</v>
      </c>
      <c r="HA114" s="1">
        <v>2</v>
      </c>
      <c r="HB114" s="1">
        <v>0</v>
      </c>
      <c r="HC114" s="1">
        <v>2</v>
      </c>
      <c r="HD114" s="1">
        <v>2</v>
      </c>
      <c r="HE114" s="1">
        <v>0</v>
      </c>
      <c r="HF114" s="1">
        <v>3</v>
      </c>
      <c r="HG114" s="1">
        <v>3</v>
      </c>
      <c r="HH114" s="1">
        <v>0</v>
      </c>
      <c r="HI114" s="1">
        <v>66</v>
      </c>
      <c r="HJ114" s="1">
        <v>0</v>
      </c>
      <c r="HK114" s="1">
        <v>66</v>
      </c>
      <c r="HL114" s="1">
        <v>66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14</v>
      </c>
      <c r="IH114" s="1">
        <v>464</v>
      </c>
      <c r="II114" s="1">
        <v>464</v>
      </c>
      <c r="IJ114" s="1">
        <v>0</v>
      </c>
      <c r="IK114" s="1">
        <v>26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15</v>
      </c>
      <c r="IR114" s="1">
        <v>26</v>
      </c>
      <c r="IS114" s="1">
        <v>15</v>
      </c>
      <c r="IT114" s="1">
        <v>26</v>
      </c>
      <c r="IU114" s="1">
        <v>26</v>
      </c>
      <c r="IV114" s="1">
        <v>26</v>
      </c>
      <c r="IW114" s="1">
        <v>0</v>
      </c>
      <c r="IX114" s="1">
        <v>26</v>
      </c>
      <c r="IY114" s="1">
        <v>0</v>
      </c>
      <c r="IZ114" s="1">
        <v>0</v>
      </c>
      <c r="JA114" s="1">
        <v>66</v>
      </c>
      <c r="JB114" s="1">
        <v>66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3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1</v>
      </c>
      <c r="KC114" s="1">
        <v>1</v>
      </c>
      <c r="KD114" s="1">
        <v>1</v>
      </c>
      <c r="KE114" s="1">
        <v>0</v>
      </c>
      <c r="KF114" s="1">
        <v>0</v>
      </c>
      <c r="KG114" s="1">
        <v>0</v>
      </c>
      <c r="KH114" s="1">
        <v>1</v>
      </c>
      <c r="KI114" s="1">
        <v>0</v>
      </c>
      <c r="KJ114" s="1">
        <v>0</v>
      </c>
      <c r="KK114" s="1">
        <v>0</v>
      </c>
      <c r="KL114" s="1">
        <v>4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1</v>
      </c>
      <c r="MQ114" s="1">
        <v>0</v>
      </c>
      <c r="MR114" s="1">
        <v>0</v>
      </c>
      <c r="MS114" s="1">
        <v>0</v>
      </c>
      <c r="MT114" s="1">
        <v>0</v>
      </c>
      <c r="MU114" s="1">
        <v>2</v>
      </c>
      <c r="MV114" s="1">
        <v>1</v>
      </c>
      <c r="MW114" s="1">
        <v>1</v>
      </c>
      <c r="MX114" s="1">
        <v>1</v>
      </c>
      <c r="MY114" s="1">
        <v>1</v>
      </c>
      <c r="MZ114" s="1">
        <v>1</v>
      </c>
      <c r="NA114" s="1">
        <v>1</v>
      </c>
      <c r="NB114" s="1">
        <v>1</v>
      </c>
      <c r="NC114" s="1">
        <v>2</v>
      </c>
      <c r="ND114" s="1">
        <v>1</v>
      </c>
      <c r="NE114" s="1">
        <v>0</v>
      </c>
      <c r="NF114" s="1">
        <v>1</v>
      </c>
      <c r="NG114" s="1">
        <v>1</v>
      </c>
      <c r="NH114" s="1">
        <v>2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1</v>
      </c>
      <c r="NO114" s="1">
        <v>1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  <c r="RT114" s="1">
        <v>1</v>
      </c>
    </row>
    <row r="115" spans="1:488">
      <c r="A115" s="1">
        <v>2005</v>
      </c>
      <c r="B115" s="1" t="s">
        <v>643</v>
      </c>
      <c r="C115" s="1">
        <v>1</v>
      </c>
      <c r="D115" s="1">
        <v>1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1</v>
      </c>
      <c r="AO115" s="1">
        <v>1</v>
      </c>
      <c r="AP115" s="1">
        <v>1</v>
      </c>
      <c r="AQ115" s="1">
        <v>2</v>
      </c>
      <c r="AR115" s="1">
        <v>2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4</v>
      </c>
      <c r="BA115" s="1">
        <v>4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8</v>
      </c>
      <c r="BI115" s="1">
        <v>4</v>
      </c>
      <c r="BJ115" s="1">
        <v>1</v>
      </c>
      <c r="BK115" s="1">
        <v>2</v>
      </c>
      <c r="BL115" s="1">
        <v>4</v>
      </c>
      <c r="BM115" s="1">
        <v>4</v>
      </c>
      <c r="BN115" s="1">
        <v>0</v>
      </c>
      <c r="BO115" s="1">
        <v>0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2</v>
      </c>
      <c r="BY115" s="1">
        <v>1</v>
      </c>
      <c r="BZ115" s="1">
        <v>1</v>
      </c>
      <c r="CA115" s="1">
        <v>0</v>
      </c>
      <c r="CB115" s="1">
        <v>1</v>
      </c>
      <c r="CC115" s="1">
        <v>1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1</v>
      </c>
      <c r="GO115" s="1">
        <v>1</v>
      </c>
      <c r="GP115" s="1">
        <v>1</v>
      </c>
      <c r="GQ115" s="1">
        <v>2</v>
      </c>
      <c r="GR115" s="1">
        <v>2</v>
      </c>
      <c r="GS115" s="1">
        <v>2</v>
      </c>
      <c r="GT115" s="1">
        <v>2</v>
      </c>
      <c r="GU115" s="1">
        <v>2</v>
      </c>
      <c r="GV115" s="1">
        <v>2</v>
      </c>
      <c r="GW115" s="1">
        <v>2</v>
      </c>
      <c r="GX115" s="1">
        <v>1</v>
      </c>
      <c r="GY115" s="1">
        <v>4</v>
      </c>
      <c r="GZ115" s="1">
        <v>2</v>
      </c>
      <c r="HA115" s="1">
        <v>2</v>
      </c>
      <c r="HB115" s="1">
        <v>0</v>
      </c>
      <c r="HC115" s="1">
        <v>2</v>
      </c>
      <c r="HD115" s="1">
        <v>2</v>
      </c>
      <c r="HE115" s="1">
        <v>0</v>
      </c>
      <c r="HF115" s="1">
        <v>3</v>
      </c>
      <c r="HG115" s="1">
        <v>3</v>
      </c>
      <c r="HH115" s="1">
        <v>0</v>
      </c>
      <c r="HI115" s="1">
        <v>66</v>
      </c>
      <c r="HJ115" s="1">
        <v>0</v>
      </c>
      <c r="HK115" s="1">
        <v>66</v>
      </c>
      <c r="HL115" s="1">
        <v>66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14</v>
      </c>
      <c r="IH115" s="1">
        <v>464</v>
      </c>
      <c r="II115" s="1">
        <v>464</v>
      </c>
      <c r="IJ115" s="1">
        <v>0</v>
      </c>
      <c r="IK115" s="1">
        <v>26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15</v>
      </c>
      <c r="IR115" s="1">
        <v>26</v>
      </c>
      <c r="IS115" s="1">
        <v>15</v>
      </c>
      <c r="IT115" s="1">
        <v>26</v>
      </c>
      <c r="IU115" s="1">
        <v>26</v>
      </c>
      <c r="IV115" s="1">
        <v>26</v>
      </c>
      <c r="IW115" s="1">
        <v>0</v>
      </c>
      <c r="IX115" s="1">
        <v>26</v>
      </c>
      <c r="IY115" s="1">
        <v>0</v>
      </c>
      <c r="IZ115" s="1">
        <v>0</v>
      </c>
      <c r="JA115" s="1">
        <v>66</v>
      </c>
      <c r="JB115" s="1">
        <v>66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3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1</v>
      </c>
      <c r="KC115" s="1">
        <v>1</v>
      </c>
      <c r="KD115" s="1">
        <v>1</v>
      </c>
      <c r="KE115" s="1">
        <v>0</v>
      </c>
      <c r="KF115" s="1">
        <v>1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4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2</v>
      </c>
      <c r="MV115" s="1">
        <v>1</v>
      </c>
      <c r="MW115" s="1">
        <v>1</v>
      </c>
      <c r="MX115" s="1">
        <v>1</v>
      </c>
      <c r="MY115" s="1">
        <v>1</v>
      </c>
      <c r="MZ115" s="1">
        <v>1</v>
      </c>
      <c r="NA115" s="1">
        <v>1</v>
      </c>
      <c r="NB115" s="1">
        <v>1</v>
      </c>
      <c r="NC115" s="1">
        <v>2</v>
      </c>
      <c r="ND115" s="1">
        <v>1</v>
      </c>
      <c r="NE115" s="1">
        <v>0</v>
      </c>
      <c r="NF115" s="1">
        <v>1</v>
      </c>
      <c r="NG115" s="1">
        <v>1</v>
      </c>
      <c r="NH115" s="1">
        <v>2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1</v>
      </c>
      <c r="NO115" s="1">
        <v>1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1</v>
      </c>
    </row>
    <row r="116" spans="1:488">
      <c r="A116" s="1">
        <v>2005</v>
      </c>
      <c r="B116" s="1" t="s">
        <v>644</v>
      </c>
      <c r="C116" s="1">
        <v>1</v>
      </c>
      <c r="D116" s="1">
        <v>1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3</v>
      </c>
      <c r="AB116" s="1">
        <v>3</v>
      </c>
      <c r="AC116" s="1">
        <v>3</v>
      </c>
      <c r="AD116" s="1">
        <v>3</v>
      </c>
      <c r="AE116" s="1">
        <v>3</v>
      </c>
      <c r="AF116" s="1">
        <v>3</v>
      </c>
      <c r="AG116" s="1">
        <v>3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</v>
      </c>
      <c r="AO116" s="1">
        <v>1</v>
      </c>
      <c r="AP116" s="1">
        <v>1</v>
      </c>
      <c r="AQ116" s="1">
        <v>2</v>
      </c>
      <c r="AR116" s="1">
        <v>2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3</v>
      </c>
      <c r="BA116" s="1">
        <v>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5</v>
      </c>
      <c r="BI116" s="1">
        <v>3</v>
      </c>
      <c r="BJ116" s="1">
        <v>0</v>
      </c>
      <c r="BK116" s="1">
        <v>0</v>
      </c>
      <c r="BL116" s="1">
        <v>3</v>
      </c>
      <c r="BM116" s="1">
        <v>3</v>
      </c>
      <c r="BN116" s="1">
        <v>0</v>
      </c>
      <c r="BO116" s="1">
        <v>0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2</v>
      </c>
      <c r="BY116" s="1">
        <v>1</v>
      </c>
      <c r="BZ116" s="1">
        <v>0</v>
      </c>
      <c r="CA116" s="1">
        <v>0</v>
      </c>
      <c r="CB116" s="1">
        <v>1</v>
      </c>
      <c r="CC116" s="1">
        <v>1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1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1</v>
      </c>
      <c r="GO116" s="1">
        <v>1</v>
      </c>
      <c r="GP116" s="1">
        <v>1</v>
      </c>
      <c r="GQ116" s="1">
        <v>2</v>
      </c>
      <c r="GR116" s="1">
        <v>2</v>
      </c>
      <c r="GS116" s="1">
        <v>2</v>
      </c>
      <c r="GT116" s="1">
        <v>2</v>
      </c>
      <c r="GU116" s="1">
        <v>2</v>
      </c>
      <c r="GV116" s="1">
        <v>2</v>
      </c>
      <c r="GW116" s="1">
        <v>2</v>
      </c>
      <c r="GX116" s="1">
        <v>2</v>
      </c>
      <c r="GY116" s="1">
        <v>4</v>
      </c>
      <c r="GZ116" s="1">
        <v>2</v>
      </c>
      <c r="HA116" s="1">
        <v>0</v>
      </c>
      <c r="HB116" s="1">
        <v>0</v>
      </c>
      <c r="HC116" s="1">
        <v>2</v>
      </c>
      <c r="HD116" s="1">
        <v>2</v>
      </c>
      <c r="HE116" s="1">
        <v>0</v>
      </c>
      <c r="HF116" s="1">
        <v>7</v>
      </c>
      <c r="HG116" s="1">
        <v>7</v>
      </c>
      <c r="HH116" s="1">
        <v>0</v>
      </c>
      <c r="HI116" s="1">
        <v>109</v>
      </c>
      <c r="HJ116" s="1">
        <v>0</v>
      </c>
      <c r="HK116" s="1">
        <v>109</v>
      </c>
      <c r="HL116" s="1">
        <v>109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31</v>
      </c>
      <c r="IH116" s="1">
        <v>103</v>
      </c>
      <c r="II116" s="1">
        <v>109</v>
      </c>
      <c r="IJ116" s="1">
        <v>0</v>
      </c>
      <c r="IK116" s="1">
        <v>8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70</v>
      </c>
      <c r="IR116" s="1">
        <v>70</v>
      </c>
      <c r="IS116" s="1">
        <v>70</v>
      </c>
      <c r="IT116" s="1">
        <v>70</v>
      </c>
      <c r="IU116" s="1">
        <v>70</v>
      </c>
      <c r="IV116" s="1">
        <v>70</v>
      </c>
      <c r="IW116" s="1">
        <v>14</v>
      </c>
      <c r="IX116" s="1">
        <v>56</v>
      </c>
      <c r="IY116" s="1">
        <v>0</v>
      </c>
      <c r="IZ116" s="1">
        <v>0</v>
      </c>
      <c r="JA116" s="1">
        <v>109</v>
      </c>
      <c r="JB116" s="1">
        <v>109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7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1</v>
      </c>
      <c r="KC116" s="1">
        <v>1</v>
      </c>
      <c r="KD116" s="1">
        <v>1</v>
      </c>
      <c r="KE116" s="1">
        <v>0</v>
      </c>
      <c r="KF116" s="1">
        <v>1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11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2</v>
      </c>
      <c r="LR116" s="1">
        <v>0</v>
      </c>
      <c r="LS116" s="1">
        <v>2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1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1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1</v>
      </c>
      <c r="NO116" s="1">
        <v>1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  <c r="RT116" s="1">
        <v>1</v>
      </c>
    </row>
    <row r="117" spans="1:488">
      <c r="A117" s="1">
        <v>2005</v>
      </c>
      <c r="B117" s="1" t="s">
        <v>645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2</v>
      </c>
      <c r="L117" s="1">
        <v>2</v>
      </c>
      <c r="M117" s="1">
        <v>1</v>
      </c>
      <c r="N117" s="1">
        <v>0</v>
      </c>
      <c r="O117" s="1">
        <v>0</v>
      </c>
      <c r="P117" s="1">
        <v>6</v>
      </c>
      <c r="Q117" s="1">
        <v>6</v>
      </c>
      <c r="R117" s="1">
        <v>6</v>
      </c>
      <c r="S117" s="1">
        <v>6</v>
      </c>
      <c r="T117" s="1">
        <v>6</v>
      </c>
      <c r="U117" s="1">
        <v>6</v>
      </c>
      <c r="V117" s="1">
        <v>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9</v>
      </c>
      <c r="BA117" s="1">
        <v>9</v>
      </c>
      <c r="BB117" s="1">
        <v>8</v>
      </c>
      <c r="BC117" s="1">
        <v>8</v>
      </c>
      <c r="BD117" s="1">
        <v>8</v>
      </c>
      <c r="BE117" s="1">
        <v>7</v>
      </c>
      <c r="BF117" s="1">
        <v>7</v>
      </c>
      <c r="BG117" s="1">
        <v>9</v>
      </c>
      <c r="BH117" s="1">
        <v>15</v>
      </c>
      <c r="BI117" s="1">
        <v>9</v>
      </c>
      <c r="BJ117" s="1">
        <v>2</v>
      </c>
      <c r="BK117" s="1">
        <v>5</v>
      </c>
      <c r="BL117" s="1">
        <v>9</v>
      </c>
      <c r="BM117" s="1">
        <v>9</v>
      </c>
      <c r="BN117" s="1">
        <v>0</v>
      </c>
      <c r="BO117" s="1">
        <v>0</v>
      </c>
      <c r="BP117" s="1">
        <v>3</v>
      </c>
      <c r="BQ117" s="1">
        <v>3</v>
      </c>
      <c r="BR117" s="1">
        <v>3</v>
      </c>
      <c r="BS117" s="1">
        <v>3</v>
      </c>
      <c r="BT117" s="1">
        <v>2</v>
      </c>
      <c r="BU117" s="1">
        <v>5</v>
      </c>
      <c r="BV117" s="1">
        <v>3</v>
      </c>
      <c r="BW117" s="1">
        <v>4</v>
      </c>
      <c r="BX117" s="1">
        <v>4</v>
      </c>
      <c r="BY117" s="1">
        <v>2</v>
      </c>
      <c r="BZ117" s="1">
        <v>2</v>
      </c>
      <c r="CA117" s="1">
        <v>0</v>
      </c>
      <c r="CB117" s="1">
        <v>3</v>
      </c>
      <c r="CC117" s="1">
        <v>3</v>
      </c>
      <c r="CD117" s="1">
        <v>1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1</v>
      </c>
      <c r="GO117" s="1">
        <v>1</v>
      </c>
      <c r="GP117" s="1">
        <v>1</v>
      </c>
      <c r="GQ117" s="1">
        <v>2</v>
      </c>
      <c r="GR117" s="1">
        <v>2</v>
      </c>
      <c r="GS117" s="1">
        <v>2</v>
      </c>
      <c r="GT117" s="1">
        <v>2</v>
      </c>
      <c r="GU117" s="1">
        <v>1</v>
      </c>
      <c r="GV117" s="1">
        <v>4</v>
      </c>
      <c r="GW117" s="1">
        <v>2</v>
      </c>
      <c r="GX117" s="1">
        <v>2</v>
      </c>
      <c r="GY117" s="1">
        <v>2</v>
      </c>
      <c r="GZ117" s="1">
        <v>1</v>
      </c>
      <c r="HA117" s="1">
        <v>1</v>
      </c>
      <c r="HB117" s="1">
        <v>1</v>
      </c>
      <c r="HC117" s="1">
        <v>2</v>
      </c>
      <c r="HD117" s="1">
        <v>2</v>
      </c>
      <c r="HE117" s="1">
        <v>7</v>
      </c>
      <c r="HF117" s="1">
        <v>7</v>
      </c>
      <c r="HG117" s="1">
        <v>7</v>
      </c>
      <c r="HH117" s="1">
        <v>80</v>
      </c>
      <c r="HI117" s="1">
        <v>80</v>
      </c>
      <c r="HJ117" s="1">
        <v>0</v>
      </c>
      <c r="HK117" s="1">
        <v>80</v>
      </c>
      <c r="HL117" s="1">
        <v>80</v>
      </c>
      <c r="HM117" s="1">
        <v>7</v>
      </c>
      <c r="HN117" s="1">
        <v>7</v>
      </c>
      <c r="HO117" s="1">
        <v>7</v>
      </c>
      <c r="HP117" s="1">
        <v>7</v>
      </c>
      <c r="HQ117" s="1">
        <v>7</v>
      </c>
      <c r="HR117" s="1">
        <v>7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14</v>
      </c>
      <c r="HZ117" s="1">
        <v>14</v>
      </c>
      <c r="IA117" s="1">
        <v>14</v>
      </c>
      <c r="IB117" s="1">
        <v>14</v>
      </c>
      <c r="IC117" s="1">
        <v>14</v>
      </c>
      <c r="ID117" s="1">
        <v>14</v>
      </c>
      <c r="IE117" s="1">
        <v>0</v>
      </c>
      <c r="IF117" s="1">
        <v>14</v>
      </c>
      <c r="IG117" s="1">
        <v>39</v>
      </c>
      <c r="IH117" s="1">
        <v>943</v>
      </c>
      <c r="II117" s="1">
        <v>943</v>
      </c>
      <c r="IJ117" s="1">
        <v>0</v>
      </c>
      <c r="IK117" s="1">
        <v>6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14</v>
      </c>
      <c r="IR117" s="1">
        <v>14</v>
      </c>
      <c r="IS117" s="1">
        <v>14</v>
      </c>
      <c r="IT117" s="1">
        <v>14</v>
      </c>
      <c r="IU117" s="1">
        <v>14</v>
      </c>
      <c r="IV117" s="1">
        <v>14</v>
      </c>
      <c r="IW117" s="1">
        <v>0</v>
      </c>
      <c r="IX117" s="1">
        <v>14</v>
      </c>
      <c r="IY117" s="1">
        <v>0</v>
      </c>
      <c r="IZ117" s="1">
        <v>0</v>
      </c>
      <c r="JA117" s="1">
        <v>80</v>
      </c>
      <c r="JB117" s="1">
        <v>80</v>
      </c>
      <c r="JC117" s="1">
        <v>14</v>
      </c>
      <c r="JD117" s="1">
        <v>14</v>
      </c>
      <c r="JE117" s="1">
        <v>7</v>
      </c>
      <c r="JF117" s="1">
        <v>38</v>
      </c>
      <c r="JG117" s="1">
        <v>7</v>
      </c>
      <c r="JH117" s="1">
        <v>14</v>
      </c>
      <c r="JI117" s="1">
        <v>7</v>
      </c>
      <c r="JJ117" s="1">
        <v>7</v>
      </c>
      <c r="JK117" s="1">
        <v>7</v>
      </c>
      <c r="JL117" s="1">
        <v>7</v>
      </c>
      <c r="JM117" s="1">
        <v>7</v>
      </c>
      <c r="JN117" s="1">
        <v>7</v>
      </c>
      <c r="JO117" s="1">
        <v>7</v>
      </c>
      <c r="JP117" s="1">
        <v>7</v>
      </c>
      <c r="JQ117" s="1">
        <v>0</v>
      </c>
      <c r="JR117" s="1">
        <v>0</v>
      </c>
      <c r="JS117" s="1">
        <v>7</v>
      </c>
      <c r="JT117" s="1">
        <v>7</v>
      </c>
      <c r="JU117" s="1">
        <v>7</v>
      </c>
      <c r="JV117" s="1">
        <v>7</v>
      </c>
      <c r="JW117" s="1">
        <v>7</v>
      </c>
      <c r="JX117" s="1">
        <v>7</v>
      </c>
      <c r="JY117" s="1">
        <v>7</v>
      </c>
      <c r="JZ117" s="1">
        <v>7</v>
      </c>
      <c r="KA117" s="1">
        <v>7</v>
      </c>
      <c r="KB117" s="1">
        <v>1</v>
      </c>
      <c r="KC117" s="1">
        <v>1</v>
      </c>
      <c r="KD117" s="1">
        <v>1</v>
      </c>
      <c r="KE117" s="1">
        <v>1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11</v>
      </c>
      <c r="KM117" s="1">
        <v>11</v>
      </c>
      <c r="KN117" s="1">
        <v>1</v>
      </c>
      <c r="KO117" s="1">
        <v>10</v>
      </c>
      <c r="KP117" s="1">
        <v>10</v>
      </c>
      <c r="KQ117" s="1">
        <v>10</v>
      </c>
      <c r="KR117" s="1">
        <v>1</v>
      </c>
      <c r="KS117" s="1">
        <v>1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4</v>
      </c>
      <c r="LR117" s="1">
        <v>0</v>
      </c>
      <c r="LS117" s="1">
        <v>4</v>
      </c>
      <c r="LT117" s="1">
        <v>2</v>
      </c>
      <c r="LU117" s="1">
        <v>1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2</v>
      </c>
      <c r="MD117" s="1">
        <v>32</v>
      </c>
      <c r="ME117" s="1">
        <v>32</v>
      </c>
      <c r="MF117" s="1">
        <v>32</v>
      </c>
      <c r="MG117" s="1">
        <v>32</v>
      </c>
      <c r="MH117" s="1">
        <v>32</v>
      </c>
      <c r="MI117" s="1">
        <v>32</v>
      </c>
      <c r="MJ117" s="1">
        <v>32</v>
      </c>
      <c r="MK117" s="1">
        <v>32</v>
      </c>
      <c r="ML117" s="1">
        <v>32</v>
      </c>
      <c r="MM117" s="1">
        <v>1</v>
      </c>
      <c r="MN117" s="1">
        <v>0</v>
      </c>
      <c r="MO117" s="1">
        <v>0</v>
      </c>
      <c r="MP117" s="1">
        <v>1</v>
      </c>
      <c r="MQ117" s="1">
        <v>1</v>
      </c>
      <c r="MR117" s="1">
        <v>0</v>
      </c>
      <c r="MS117" s="1">
        <v>0</v>
      </c>
      <c r="MT117" s="1">
        <v>1</v>
      </c>
      <c r="MU117" s="1">
        <v>8</v>
      </c>
      <c r="MV117" s="1">
        <v>8</v>
      </c>
      <c r="MW117" s="1">
        <v>8</v>
      </c>
      <c r="MX117" s="1">
        <v>8</v>
      </c>
      <c r="MY117" s="1">
        <v>7</v>
      </c>
      <c r="MZ117" s="1">
        <v>8</v>
      </c>
      <c r="NA117" s="1">
        <v>8</v>
      </c>
      <c r="NB117" s="1">
        <v>12</v>
      </c>
      <c r="NC117" s="1">
        <v>14</v>
      </c>
      <c r="ND117" s="1">
        <v>8</v>
      </c>
      <c r="NE117" s="1">
        <v>2</v>
      </c>
      <c r="NF117" s="1">
        <v>10</v>
      </c>
      <c r="NG117" s="1">
        <v>10</v>
      </c>
      <c r="NH117" s="1">
        <v>8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1</v>
      </c>
      <c r="NO117" s="1">
        <v>1</v>
      </c>
      <c r="NP117" s="1">
        <v>1</v>
      </c>
      <c r="NQ117" s="1">
        <v>1</v>
      </c>
      <c r="NR117" s="1">
        <v>1</v>
      </c>
      <c r="NS117" s="1">
        <v>1</v>
      </c>
      <c r="NT117" s="1">
        <v>3</v>
      </c>
      <c r="NU117" s="1">
        <v>1</v>
      </c>
      <c r="NV117" s="1">
        <v>1</v>
      </c>
      <c r="NW117" s="1">
        <v>1</v>
      </c>
      <c r="NX117" s="1">
        <v>1</v>
      </c>
      <c r="NY117" s="1">
        <v>1</v>
      </c>
      <c r="NZ117" s="1">
        <v>1</v>
      </c>
      <c r="OA117" s="1">
        <v>1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  <c r="RT117" s="1">
        <v>1</v>
      </c>
    </row>
    <row r="118" spans="1:488">
      <c r="A118" s="1">
        <v>2005</v>
      </c>
      <c r="B118" s="1" t="s">
        <v>646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  <c r="Q118" s="1">
        <v>6</v>
      </c>
      <c r="R118" s="1">
        <v>6</v>
      </c>
      <c r="S118" s="1">
        <v>6</v>
      </c>
      <c r="T118" s="1">
        <v>6</v>
      </c>
      <c r="U118" s="1">
        <v>6</v>
      </c>
      <c r="V118" s="1">
        <v>6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8</v>
      </c>
      <c r="BC118" s="1">
        <v>7</v>
      </c>
      <c r="BD118" s="1">
        <v>8</v>
      </c>
      <c r="BE118" s="1">
        <v>6</v>
      </c>
      <c r="BF118" s="1">
        <v>6</v>
      </c>
      <c r="BG118" s="1">
        <v>9</v>
      </c>
      <c r="BH118" s="1">
        <v>15</v>
      </c>
      <c r="BI118" s="1">
        <v>9</v>
      </c>
      <c r="BJ118" s="1">
        <v>2</v>
      </c>
      <c r="BK118" s="1">
        <v>4</v>
      </c>
      <c r="BL118" s="1">
        <v>0</v>
      </c>
      <c r="BM118" s="1">
        <v>9</v>
      </c>
      <c r="BN118" s="1">
        <v>0</v>
      </c>
      <c r="BO118" s="1">
        <v>0</v>
      </c>
      <c r="BP118" s="1">
        <v>0</v>
      </c>
      <c r="BQ118" s="1">
        <v>0</v>
      </c>
      <c r="BR118" s="1">
        <v>3</v>
      </c>
      <c r="BS118" s="1">
        <v>3</v>
      </c>
      <c r="BT118" s="1">
        <v>2</v>
      </c>
      <c r="BU118" s="1">
        <v>5</v>
      </c>
      <c r="BV118" s="1">
        <v>3</v>
      </c>
      <c r="BW118" s="1">
        <v>4</v>
      </c>
      <c r="BX118" s="1">
        <v>4</v>
      </c>
      <c r="BY118" s="1">
        <v>2</v>
      </c>
      <c r="BZ118" s="1">
        <v>2</v>
      </c>
      <c r="CA118" s="1">
        <v>0</v>
      </c>
      <c r="CB118" s="1">
        <v>3</v>
      </c>
      <c r="CC118" s="1">
        <v>1</v>
      </c>
      <c r="CD118" s="1">
        <v>1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1</v>
      </c>
      <c r="GP118" s="1">
        <v>1</v>
      </c>
      <c r="GQ118" s="1">
        <v>0</v>
      </c>
      <c r="GR118" s="1">
        <v>0</v>
      </c>
      <c r="GS118" s="1">
        <v>2</v>
      </c>
      <c r="GT118" s="1">
        <v>2</v>
      </c>
      <c r="GU118" s="1">
        <v>1</v>
      </c>
      <c r="GV118" s="1">
        <v>4</v>
      </c>
      <c r="GW118" s="1">
        <v>2</v>
      </c>
      <c r="GX118" s="1">
        <v>2</v>
      </c>
      <c r="GY118" s="1">
        <v>2</v>
      </c>
      <c r="GZ118" s="1">
        <v>1</v>
      </c>
      <c r="HA118" s="1">
        <v>1</v>
      </c>
      <c r="HB118" s="1">
        <v>1</v>
      </c>
      <c r="HC118" s="1">
        <v>2</v>
      </c>
      <c r="HD118" s="1">
        <v>1</v>
      </c>
      <c r="HE118" s="1">
        <v>4</v>
      </c>
      <c r="HF118" s="1">
        <v>0</v>
      </c>
      <c r="HG118" s="1">
        <v>4</v>
      </c>
      <c r="HH118" s="1">
        <v>59</v>
      </c>
      <c r="HI118" s="1">
        <v>0</v>
      </c>
      <c r="HJ118" s="1">
        <v>0</v>
      </c>
      <c r="HK118" s="1">
        <v>59</v>
      </c>
      <c r="HL118" s="1">
        <v>59</v>
      </c>
      <c r="HM118" s="1">
        <v>4</v>
      </c>
      <c r="HN118" s="1">
        <v>4</v>
      </c>
      <c r="HO118" s="1">
        <v>4</v>
      </c>
      <c r="HP118" s="1">
        <v>4</v>
      </c>
      <c r="HQ118" s="1">
        <v>4</v>
      </c>
      <c r="HR118" s="1">
        <v>4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12</v>
      </c>
      <c r="HZ118" s="1">
        <v>12</v>
      </c>
      <c r="IA118" s="1">
        <v>12</v>
      </c>
      <c r="IB118" s="1">
        <v>12</v>
      </c>
      <c r="IC118" s="1">
        <v>12</v>
      </c>
      <c r="ID118" s="1">
        <v>12</v>
      </c>
      <c r="IE118" s="1">
        <v>0</v>
      </c>
      <c r="IF118" s="1">
        <v>12</v>
      </c>
      <c r="IG118" s="1">
        <v>0</v>
      </c>
      <c r="IH118" s="1">
        <v>513</v>
      </c>
      <c r="II118" s="1">
        <v>513</v>
      </c>
      <c r="IJ118" s="1">
        <v>0</v>
      </c>
      <c r="IK118" s="1">
        <v>6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10</v>
      </c>
      <c r="IR118" s="1">
        <v>10</v>
      </c>
      <c r="IS118" s="1">
        <v>10</v>
      </c>
      <c r="IT118" s="1">
        <v>10</v>
      </c>
      <c r="IU118" s="1">
        <v>10</v>
      </c>
      <c r="IV118" s="1">
        <v>10</v>
      </c>
      <c r="IW118" s="1">
        <v>0</v>
      </c>
      <c r="IX118" s="1">
        <v>10</v>
      </c>
      <c r="IY118" s="1">
        <v>0</v>
      </c>
      <c r="IZ118" s="1">
        <v>0</v>
      </c>
      <c r="JA118" s="1">
        <v>59</v>
      </c>
      <c r="JB118" s="1">
        <v>59</v>
      </c>
      <c r="JC118" s="1">
        <v>8</v>
      </c>
      <c r="JD118" s="1">
        <v>0</v>
      </c>
      <c r="JE118" s="1">
        <v>4</v>
      </c>
      <c r="JF118" s="1">
        <v>23</v>
      </c>
      <c r="JG118" s="1">
        <v>4</v>
      </c>
      <c r="JH118" s="1">
        <v>8</v>
      </c>
      <c r="JI118" s="1">
        <v>0</v>
      </c>
      <c r="JJ118" s="1">
        <v>0</v>
      </c>
      <c r="JK118" s="1">
        <v>4</v>
      </c>
      <c r="JL118" s="1">
        <v>4</v>
      </c>
      <c r="JM118" s="1">
        <v>4</v>
      </c>
      <c r="JN118" s="1">
        <v>4</v>
      </c>
      <c r="JO118" s="1">
        <v>4</v>
      </c>
      <c r="JP118" s="1">
        <v>0</v>
      </c>
      <c r="JQ118" s="1">
        <v>0</v>
      </c>
      <c r="JR118" s="1">
        <v>0</v>
      </c>
      <c r="JS118" s="1">
        <v>4</v>
      </c>
      <c r="JT118" s="1">
        <v>4</v>
      </c>
      <c r="JU118" s="1">
        <v>4</v>
      </c>
      <c r="JV118" s="1">
        <v>4</v>
      </c>
      <c r="JW118" s="1">
        <v>4</v>
      </c>
      <c r="JX118" s="1">
        <v>0</v>
      </c>
      <c r="JY118" s="1">
        <v>4</v>
      </c>
      <c r="JZ118" s="1">
        <v>4</v>
      </c>
      <c r="KA118" s="1">
        <v>4</v>
      </c>
      <c r="KB118" s="1">
        <v>0</v>
      </c>
      <c r="KC118" s="1">
        <v>1</v>
      </c>
      <c r="KD118" s="1">
        <v>1</v>
      </c>
      <c r="KE118" s="1">
        <v>1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11</v>
      </c>
      <c r="KM118" s="1">
        <v>11</v>
      </c>
      <c r="KN118" s="1">
        <v>1</v>
      </c>
      <c r="KO118" s="1">
        <v>11</v>
      </c>
      <c r="KP118" s="1">
        <v>11</v>
      </c>
      <c r="KQ118" s="1">
        <v>11</v>
      </c>
      <c r="KR118" s="1">
        <v>1</v>
      </c>
      <c r="KS118" s="1">
        <v>1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4</v>
      </c>
      <c r="LT118" s="1">
        <v>2</v>
      </c>
      <c r="LU118" s="1">
        <v>1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1</v>
      </c>
      <c r="MD118" s="1">
        <v>0</v>
      </c>
      <c r="ME118" s="1">
        <v>33</v>
      </c>
      <c r="MF118" s="1">
        <v>33</v>
      </c>
      <c r="MG118" s="1">
        <v>33</v>
      </c>
      <c r="MH118" s="1">
        <v>33</v>
      </c>
      <c r="MI118" s="1">
        <v>33</v>
      </c>
      <c r="MJ118" s="1">
        <v>33</v>
      </c>
      <c r="MK118" s="1">
        <v>33</v>
      </c>
      <c r="ML118" s="1">
        <v>33</v>
      </c>
      <c r="MM118" s="1">
        <v>1</v>
      </c>
      <c r="MN118" s="1">
        <v>0</v>
      </c>
      <c r="MO118" s="1">
        <v>0</v>
      </c>
      <c r="MP118" s="1">
        <v>0</v>
      </c>
      <c r="MQ118" s="1">
        <v>1</v>
      </c>
      <c r="MR118" s="1">
        <v>0</v>
      </c>
      <c r="MS118" s="1">
        <v>0</v>
      </c>
      <c r="MT118" s="1">
        <v>1</v>
      </c>
      <c r="MU118" s="1">
        <v>0</v>
      </c>
      <c r="MV118" s="1">
        <v>0</v>
      </c>
      <c r="MW118" s="1">
        <v>8</v>
      </c>
      <c r="MX118" s="1">
        <v>8</v>
      </c>
      <c r="MY118" s="1">
        <v>7</v>
      </c>
      <c r="MZ118" s="1">
        <v>8</v>
      </c>
      <c r="NA118" s="1">
        <v>8</v>
      </c>
      <c r="NB118" s="1">
        <v>12</v>
      </c>
      <c r="NC118" s="1">
        <v>14</v>
      </c>
      <c r="ND118" s="1">
        <v>8</v>
      </c>
      <c r="NE118" s="1">
        <v>2</v>
      </c>
      <c r="NF118" s="1">
        <v>10</v>
      </c>
      <c r="NG118" s="1">
        <v>0</v>
      </c>
      <c r="NH118" s="1">
        <v>8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1</v>
      </c>
      <c r="NO118" s="1">
        <v>1</v>
      </c>
      <c r="NP118" s="1">
        <v>0</v>
      </c>
      <c r="NQ118" s="1">
        <v>0</v>
      </c>
      <c r="NR118" s="1">
        <v>1</v>
      </c>
      <c r="NS118" s="1">
        <v>1</v>
      </c>
      <c r="NT118" s="1">
        <v>3</v>
      </c>
      <c r="NU118" s="1">
        <v>1</v>
      </c>
      <c r="NV118" s="1">
        <v>1</v>
      </c>
      <c r="NW118" s="1">
        <v>1</v>
      </c>
      <c r="NX118" s="1">
        <v>1</v>
      </c>
      <c r="NY118" s="1">
        <v>1</v>
      </c>
      <c r="NZ118" s="1">
        <v>1</v>
      </c>
      <c r="OA118" s="1">
        <v>1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  <c r="RT118" s="1">
        <v>1</v>
      </c>
    </row>
    <row r="119" spans="1:488">
      <c r="A119" s="1">
        <v>2005</v>
      </c>
      <c r="B119" s="1" t="s">
        <v>647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2</v>
      </c>
      <c r="BI119" s="1">
        <v>1</v>
      </c>
      <c r="BJ119" s="1">
        <v>0</v>
      </c>
      <c r="BK119" s="1">
        <v>1</v>
      </c>
      <c r="BL119" s="1">
        <v>1</v>
      </c>
      <c r="BM119" s="1">
        <v>1</v>
      </c>
      <c r="BN119" s="1">
        <v>0</v>
      </c>
      <c r="BO119" s="1">
        <v>0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2</v>
      </c>
      <c r="BX119" s="1">
        <v>2</v>
      </c>
      <c r="BY119" s="1">
        <v>1</v>
      </c>
      <c r="BZ119" s="1">
        <v>0</v>
      </c>
      <c r="CA119" s="1">
        <v>0</v>
      </c>
      <c r="CB119" s="1">
        <v>1</v>
      </c>
      <c r="CC119" s="1">
        <v>1</v>
      </c>
      <c r="CD119" s="1">
        <v>0</v>
      </c>
      <c r="CE119" s="1">
        <v>0</v>
      </c>
      <c r="CF119" s="1">
        <v>0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1</v>
      </c>
      <c r="GO119" s="1">
        <v>1</v>
      </c>
      <c r="GP119" s="1">
        <v>1</v>
      </c>
      <c r="GQ119" s="1">
        <v>2</v>
      </c>
      <c r="GR119" s="1">
        <v>2</v>
      </c>
      <c r="GS119" s="1">
        <v>2</v>
      </c>
      <c r="GT119" s="1">
        <v>2</v>
      </c>
      <c r="GU119" s="1">
        <v>2</v>
      </c>
      <c r="GV119" s="1">
        <v>2</v>
      </c>
      <c r="GW119" s="1">
        <v>2</v>
      </c>
      <c r="GX119" s="1">
        <v>3</v>
      </c>
      <c r="GY119" s="1">
        <v>4</v>
      </c>
      <c r="GZ119" s="1">
        <v>2</v>
      </c>
      <c r="HA119" s="1">
        <v>0</v>
      </c>
      <c r="HB119" s="1">
        <v>0</v>
      </c>
      <c r="HC119" s="1">
        <v>2</v>
      </c>
      <c r="HD119" s="1">
        <v>2</v>
      </c>
      <c r="HE119" s="1">
        <v>0</v>
      </c>
      <c r="HF119" s="1">
        <v>1</v>
      </c>
      <c r="HG119" s="1">
        <v>1</v>
      </c>
      <c r="HH119" s="1">
        <v>0</v>
      </c>
      <c r="HI119" s="1">
        <v>1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1</v>
      </c>
      <c r="JJ119" s="1">
        <v>1</v>
      </c>
      <c r="JK119" s="1">
        <v>1</v>
      </c>
      <c r="JL119" s="1">
        <v>1</v>
      </c>
      <c r="JM119" s="1">
        <v>0</v>
      </c>
      <c r="JN119" s="1">
        <v>1</v>
      </c>
      <c r="JO119" s="1">
        <v>1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1</v>
      </c>
      <c r="KC119" s="1">
        <v>1</v>
      </c>
      <c r="KD119" s="1">
        <v>1</v>
      </c>
      <c r="KE119" s="1">
        <v>0</v>
      </c>
      <c r="KF119" s="1">
        <v>0</v>
      </c>
      <c r="KG119" s="1">
        <v>0</v>
      </c>
      <c r="KH119" s="1">
        <v>1</v>
      </c>
      <c r="KI119" s="1">
        <v>0</v>
      </c>
      <c r="KJ119" s="1">
        <v>0</v>
      </c>
      <c r="KK119" s="1">
        <v>0</v>
      </c>
      <c r="KL119" s="1">
        <v>4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1</v>
      </c>
      <c r="KU119" s="1">
        <v>1</v>
      </c>
      <c r="KV119" s="1">
        <v>1</v>
      </c>
      <c r="KW119" s="1">
        <v>1</v>
      </c>
      <c r="KX119" s="1">
        <v>1</v>
      </c>
      <c r="KY119" s="1">
        <v>1</v>
      </c>
      <c r="KZ119" s="1">
        <v>1</v>
      </c>
      <c r="LA119" s="1">
        <v>1</v>
      </c>
      <c r="LB119" s="1">
        <v>2</v>
      </c>
      <c r="LC119" s="1">
        <v>1</v>
      </c>
      <c r="LD119" s="1">
        <v>0</v>
      </c>
      <c r="LE119" s="1">
        <v>1</v>
      </c>
      <c r="LF119" s="1">
        <v>1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  <c r="RT119" s="1">
        <v>1</v>
      </c>
    </row>
    <row r="120" spans="1:488">
      <c r="A120" s="1">
        <v>2005</v>
      </c>
      <c r="B120" s="1" t="s">
        <v>648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1</v>
      </c>
      <c r="AP120" s="1">
        <v>1</v>
      </c>
      <c r="AQ120" s="1">
        <v>2</v>
      </c>
      <c r="AR120" s="1">
        <v>2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2</v>
      </c>
      <c r="BI120" s="1">
        <v>1</v>
      </c>
      <c r="BJ120" s="1">
        <v>0</v>
      </c>
      <c r="BK120" s="1">
        <v>1</v>
      </c>
      <c r="BL120" s="1">
        <v>1</v>
      </c>
      <c r="BM120" s="1">
        <v>1</v>
      </c>
      <c r="BN120" s="1">
        <v>0</v>
      </c>
      <c r="BO120" s="1">
        <v>0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2</v>
      </c>
      <c r="BX120" s="1">
        <v>2</v>
      </c>
      <c r="BY120" s="1">
        <v>1</v>
      </c>
      <c r="BZ120" s="1">
        <v>0</v>
      </c>
      <c r="CA120" s="1">
        <v>0</v>
      </c>
      <c r="CB120" s="1">
        <v>1</v>
      </c>
      <c r="CC120" s="1">
        <v>1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1</v>
      </c>
      <c r="GO120" s="1">
        <v>1</v>
      </c>
      <c r="GP120" s="1">
        <v>1</v>
      </c>
      <c r="GQ120" s="1">
        <v>2</v>
      </c>
      <c r="GR120" s="1">
        <v>2</v>
      </c>
      <c r="GS120" s="1">
        <v>2</v>
      </c>
      <c r="GT120" s="1">
        <v>2</v>
      </c>
      <c r="GU120" s="1">
        <v>2</v>
      </c>
      <c r="GV120" s="1">
        <v>2</v>
      </c>
      <c r="GW120" s="1">
        <v>2</v>
      </c>
      <c r="GX120" s="1">
        <v>3</v>
      </c>
      <c r="GY120" s="1">
        <v>4</v>
      </c>
      <c r="GZ120" s="1">
        <v>2</v>
      </c>
      <c r="HA120" s="1">
        <v>0</v>
      </c>
      <c r="HB120" s="1">
        <v>0</v>
      </c>
      <c r="HC120" s="1">
        <v>2</v>
      </c>
      <c r="HD120" s="1">
        <v>2</v>
      </c>
      <c r="HE120" s="1">
        <v>0</v>
      </c>
      <c r="HF120" s="1">
        <v>1</v>
      </c>
      <c r="HG120" s="1">
        <v>1</v>
      </c>
      <c r="HH120" s="1">
        <v>0</v>
      </c>
      <c r="HI120" s="1">
        <v>1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1</v>
      </c>
      <c r="JJ120" s="1">
        <v>1</v>
      </c>
      <c r="JK120" s="1">
        <v>1</v>
      </c>
      <c r="JL120" s="1">
        <v>1</v>
      </c>
      <c r="JM120" s="1">
        <v>0</v>
      </c>
      <c r="JN120" s="1">
        <v>1</v>
      </c>
      <c r="JO120" s="1">
        <v>1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1</v>
      </c>
      <c r="KC120" s="1">
        <v>1</v>
      </c>
      <c r="KD120" s="1">
        <v>1</v>
      </c>
      <c r="KE120" s="1">
        <v>0</v>
      </c>
      <c r="KF120" s="1">
        <v>0</v>
      </c>
      <c r="KG120" s="1">
        <v>0</v>
      </c>
      <c r="KH120" s="1">
        <v>1</v>
      </c>
      <c r="KI120" s="1">
        <v>0</v>
      </c>
      <c r="KJ120" s="1">
        <v>0</v>
      </c>
      <c r="KK120" s="1">
        <v>0</v>
      </c>
      <c r="KL120" s="1">
        <v>4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1</v>
      </c>
      <c r="KU120" s="1">
        <v>1</v>
      </c>
      <c r="KV120" s="1">
        <v>1</v>
      </c>
      <c r="KW120" s="1">
        <v>1</v>
      </c>
      <c r="KX120" s="1">
        <v>1</v>
      </c>
      <c r="KY120" s="1">
        <v>1</v>
      </c>
      <c r="KZ120" s="1">
        <v>1</v>
      </c>
      <c r="LA120" s="1">
        <v>1</v>
      </c>
      <c r="LB120" s="1">
        <v>2</v>
      </c>
      <c r="LC120" s="1">
        <v>1</v>
      </c>
      <c r="LD120" s="1">
        <v>0</v>
      </c>
      <c r="LE120" s="1">
        <v>1</v>
      </c>
      <c r="LF120" s="1">
        <v>1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1</v>
      </c>
    </row>
    <row r="121" spans="1:488">
      <c r="A121" s="1">
        <v>2005</v>
      </c>
      <c r="B121" s="1" t="s">
        <v>649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2</v>
      </c>
      <c r="L121" s="1">
        <v>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4</v>
      </c>
      <c r="BH121" s="1">
        <v>6</v>
      </c>
      <c r="BI121" s="1">
        <v>3</v>
      </c>
      <c r="BJ121" s="1">
        <v>0</v>
      </c>
      <c r="BK121" s="1">
        <v>3</v>
      </c>
      <c r="BL121" s="1">
        <v>0</v>
      </c>
      <c r="BM121" s="1">
        <v>3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1</v>
      </c>
      <c r="BU121" s="1">
        <v>4</v>
      </c>
      <c r="BV121" s="1">
        <v>2</v>
      </c>
      <c r="BW121" s="1">
        <v>2</v>
      </c>
      <c r="BX121" s="1">
        <v>2</v>
      </c>
      <c r="BY121" s="1">
        <v>1</v>
      </c>
      <c r="BZ121" s="1">
        <v>1</v>
      </c>
      <c r="CA121" s="1">
        <v>0</v>
      </c>
      <c r="CB121" s="1">
        <v>2</v>
      </c>
      <c r="CC121" s="1">
        <v>1</v>
      </c>
      <c r="CD121" s="1">
        <v>1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1</v>
      </c>
      <c r="GP121" s="1">
        <v>1</v>
      </c>
      <c r="GQ121" s="1">
        <v>0</v>
      </c>
      <c r="GR121" s="1">
        <v>0</v>
      </c>
      <c r="GS121" s="1">
        <v>2</v>
      </c>
      <c r="GT121" s="1">
        <v>2</v>
      </c>
      <c r="GU121" s="1">
        <v>1</v>
      </c>
      <c r="GV121" s="1">
        <v>4</v>
      </c>
      <c r="GW121" s="1">
        <v>2</v>
      </c>
      <c r="GX121" s="1">
        <v>2</v>
      </c>
      <c r="GY121" s="1">
        <v>2</v>
      </c>
      <c r="GZ121" s="1">
        <v>1</v>
      </c>
      <c r="HA121" s="1">
        <v>1</v>
      </c>
      <c r="HB121" s="1">
        <v>1</v>
      </c>
      <c r="HC121" s="1">
        <v>2</v>
      </c>
      <c r="HD121" s="1">
        <v>1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1</v>
      </c>
      <c r="KD121" s="1">
        <v>1</v>
      </c>
      <c r="KE121" s="1">
        <v>0</v>
      </c>
      <c r="KF121" s="1">
        <v>5</v>
      </c>
      <c r="KG121" s="1">
        <v>5</v>
      </c>
      <c r="KH121" s="1">
        <v>0</v>
      </c>
      <c r="KI121" s="1">
        <v>0</v>
      </c>
      <c r="KJ121" s="1">
        <v>0</v>
      </c>
      <c r="KK121" s="1">
        <v>0</v>
      </c>
      <c r="KL121" s="1">
        <v>5</v>
      </c>
      <c r="KM121" s="1">
        <v>5</v>
      </c>
      <c r="KN121" s="1">
        <v>2</v>
      </c>
      <c r="KO121" s="1">
        <v>6</v>
      </c>
      <c r="KP121" s="1">
        <v>6</v>
      </c>
      <c r="KQ121" s="1">
        <v>6</v>
      </c>
      <c r="KR121" s="1">
        <v>1</v>
      </c>
      <c r="KS121" s="1">
        <v>1</v>
      </c>
      <c r="KT121" s="1">
        <v>0</v>
      </c>
      <c r="KU121" s="1">
        <v>0</v>
      </c>
      <c r="KV121" s="1">
        <v>1</v>
      </c>
      <c r="KW121" s="1">
        <v>1</v>
      </c>
      <c r="KX121" s="1">
        <v>1</v>
      </c>
      <c r="KY121" s="1">
        <v>1</v>
      </c>
      <c r="KZ121" s="1">
        <v>1</v>
      </c>
      <c r="LA121" s="1">
        <v>1</v>
      </c>
      <c r="LB121" s="1">
        <v>2</v>
      </c>
      <c r="LC121" s="1">
        <v>1</v>
      </c>
      <c r="LD121" s="1">
        <v>0</v>
      </c>
      <c r="LE121" s="1">
        <v>1</v>
      </c>
      <c r="LF121" s="1">
        <v>0</v>
      </c>
      <c r="LG121" s="1">
        <v>0</v>
      </c>
      <c r="LH121" s="1">
        <v>0</v>
      </c>
      <c r="LI121" s="1">
        <v>0</v>
      </c>
      <c r="LJ121" s="1">
        <v>2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3</v>
      </c>
      <c r="MS121" s="1">
        <v>0</v>
      </c>
      <c r="MT121" s="1">
        <v>1</v>
      </c>
      <c r="MU121" s="1">
        <v>0</v>
      </c>
      <c r="MV121" s="1">
        <v>0</v>
      </c>
      <c r="MW121" s="1">
        <v>5</v>
      </c>
      <c r="MX121" s="1">
        <v>5</v>
      </c>
      <c r="MY121" s="1">
        <v>4</v>
      </c>
      <c r="MZ121" s="1">
        <v>5</v>
      </c>
      <c r="NA121" s="1">
        <v>5</v>
      </c>
      <c r="NB121" s="1">
        <v>9</v>
      </c>
      <c r="NC121" s="1">
        <v>11</v>
      </c>
      <c r="ND121" s="1">
        <v>6</v>
      </c>
      <c r="NE121" s="1">
        <v>2</v>
      </c>
      <c r="NF121" s="1">
        <v>6</v>
      </c>
      <c r="NG121" s="1">
        <v>0</v>
      </c>
      <c r="NH121" s="1">
        <v>6</v>
      </c>
      <c r="NI121" s="1">
        <v>0</v>
      </c>
      <c r="NJ121" s="1">
        <v>0</v>
      </c>
      <c r="NK121" s="1">
        <v>1</v>
      </c>
      <c r="NL121" s="1">
        <v>1</v>
      </c>
      <c r="NM121" s="1">
        <v>1</v>
      </c>
      <c r="NN121" s="1">
        <v>1</v>
      </c>
      <c r="NO121" s="1">
        <v>1</v>
      </c>
      <c r="NP121" s="1">
        <v>0</v>
      </c>
      <c r="NQ121" s="1">
        <v>0</v>
      </c>
      <c r="NR121" s="1">
        <v>1</v>
      </c>
      <c r="NS121" s="1">
        <v>1</v>
      </c>
      <c r="NT121" s="1">
        <v>3</v>
      </c>
      <c r="NU121" s="1">
        <v>1</v>
      </c>
      <c r="NV121" s="1">
        <v>1</v>
      </c>
      <c r="NW121" s="1">
        <v>1</v>
      </c>
      <c r="NX121" s="1">
        <v>1</v>
      </c>
      <c r="NY121" s="1">
        <v>1</v>
      </c>
      <c r="NZ121" s="1">
        <v>1</v>
      </c>
      <c r="OA121" s="1">
        <v>0</v>
      </c>
      <c r="OB121" s="1">
        <v>1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0</v>
      </c>
      <c r="QC121" s="1">
        <v>0</v>
      </c>
      <c r="QD121" s="1">
        <v>3</v>
      </c>
      <c r="QE121" s="1">
        <v>3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3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3</v>
      </c>
      <c r="QS121" s="1">
        <v>1</v>
      </c>
      <c r="QT121" s="1">
        <v>1</v>
      </c>
      <c r="QU121" s="1">
        <v>1</v>
      </c>
      <c r="QV121" s="1">
        <v>1</v>
      </c>
      <c r="QW121" s="1">
        <v>0</v>
      </c>
      <c r="QX121" s="1">
        <v>0</v>
      </c>
      <c r="QY121" s="1">
        <v>0</v>
      </c>
      <c r="QZ121" s="1">
        <v>2</v>
      </c>
      <c r="RA121" s="1">
        <v>1</v>
      </c>
      <c r="RB121" s="1">
        <v>1</v>
      </c>
      <c r="RC121" s="1">
        <v>1</v>
      </c>
      <c r="RD121" s="1">
        <v>1</v>
      </c>
      <c r="RE121" s="1">
        <v>1</v>
      </c>
      <c r="RF121" s="1">
        <v>1</v>
      </c>
      <c r="RG121" s="1">
        <v>1</v>
      </c>
      <c r="RH121" s="1">
        <v>1</v>
      </c>
      <c r="RI121" s="1">
        <v>1</v>
      </c>
      <c r="RJ121" s="1">
        <v>1</v>
      </c>
      <c r="RK121" s="1">
        <v>1</v>
      </c>
      <c r="RL121" s="1">
        <v>1</v>
      </c>
      <c r="RM121" s="1">
        <v>5</v>
      </c>
      <c r="RN121" s="1">
        <v>5</v>
      </c>
      <c r="RO121" s="1">
        <v>5</v>
      </c>
      <c r="RP121" s="1">
        <v>1</v>
      </c>
      <c r="RQ121" s="1">
        <v>0</v>
      </c>
      <c r="RR121" s="1">
        <v>0</v>
      </c>
      <c r="RS121" s="1">
        <v>0</v>
      </c>
      <c r="RT121" s="1">
        <v>1</v>
      </c>
    </row>
    <row r="122" spans="1:488">
      <c r="A122" s="1">
        <v>2005</v>
      </c>
      <c r="B122" s="1" t="s">
        <v>650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1</v>
      </c>
      <c r="AO122" s="1">
        <v>1</v>
      </c>
      <c r="AP122" s="1">
        <v>1</v>
      </c>
      <c r="AQ122" s="1">
        <v>2</v>
      </c>
      <c r="AR122" s="1">
        <v>2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2</v>
      </c>
      <c r="BI122" s="1">
        <v>1</v>
      </c>
      <c r="BJ122" s="1">
        <v>0</v>
      </c>
      <c r="BK122" s="1">
        <v>1</v>
      </c>
      <c r="BL122" s="1">
        <v>1</v>
      </c>
      <c r="BM122" s="1">
        <v>1</v>
      </c>
      <c r="BN122" s="1">
        <v>0</v>
      </c>
      <c r="BO122" s="1">
        <v>0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2</v>
      </c>
      <c r="BY122" s="1">
        <v>1</v>
      </c>
      <c r="BZ122" s="1">
        <v>0</v>
      </c>
      <c r="CA122" s="1">
        <v>0</v>
      </c>
      <c r="CB122" s="1">
        <v>1</v>
      </c>
      <c r="CC122" s="1">
        <v>1</v>
      </c>
      <c r="CD122" s="1">
        <v>0</v>
      </c>
      <c r="CE122" s="1">
        <v>0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1</v>
      </c>
      <c r="GO122" s="1">
        <v>1</v>
      </c>
      <c r="GP122" s="1">
        <v>1</v>
      </c>
      <c r="GQ122" s="1">
        <v>2</v>
      </c>
      <c r="GR122" s="1">
        <v>2</v>
      </c>
      <c r="GS122" s="1">
        <v>2</v>
      </c>
      <c r="GT122" s="1">
        <v>2</v>
      </c>
      <c r="GU122" s="1">
        <v>2</v>
      </c>
      <c r="GV122" s="1">
        <v>2</v>
      </c>
      <c r="GW122" s="1">
        <v>2</v>
      </c>
      <c r="GX122" s="1">
        <v>2</v>
      </c>
      <c r="GY122" s="1">
        <v>4</v>
      </c>
      <c r="GZ122" s="1">
        <v>2</v>
      </c>
      <c r="HA122" s="1">
        <v>0</v>
      </c>
      <c r="HB122" s="1">
        <v>0</v>
      </c>
      <c r="HC122" s="1">
        <v>2</v>
      </c>
      <c r="HD122" s="1">
        <v>2</v>
      </c>
      <c r="HE122" s="1">
        <v>0</v>
      </c>
      <c r="HF122" s="1">
        <v>1</v>
      </c>
      <c r="HG122" s="1">
        <v>1</v>
      </c>
      <c r="HH122" s="1">
        <v>0</v>
      </c>
      <c r="HI122" s="1">
        <v>1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1</v>
      </c>
      <c r="JJ122" s="1">
        <v>1</v>
      </c>
      <c r="JK122" s="1">
        <v>1</v>
      </c>
      <c r="JL122" s="1">
        <v>1</v>
      </c>
      <c r="JM122" s="1">
        <v>0</v>
      </c>
      <c r="JN122" s="1">
        <v>1</v>
      </c>
      <c r="JO122" s="1">
        <v>1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1</v>
      </c>
      <c r="KC122" s="1">
        <v>1</v>
      </c>
      <c r="KD122" s="1">
        <v>1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5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1</v>
      </c>
      <c r="KU122" s="1">
        <v>1</v>
      </c>
      <c r="KV122" s="1">
        <v>1</v>
      </c>
      <c r="KW122" s="1">
        <v>1</v>
      </c>
      <c r="KX122" s="1">
        <v>1</v>
      </c>
      <c r="KY122" s="1">
        <v>1</v>
      </c>
      <c r="KZ122" s="1">
        <v>1</v>
      </c>
      <c r="LA122" s="1">
        <v>1</v>
      </c>
      <c r="LB122" s="1">
        <v>2</v>
      </c>
      <c r="LC122" s="1">
        <v>1</v>
      </c>
      <c r="LD122" s="1">
        <v>0</v>
      </c>
      <c r="LE122" s="1">
        <v>1</v>
      </c>
      <c r="LF122" s="1">
        <v>1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1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  <c r="RT122" s="1">
        <v>1</v>
      </c>
    </row>
    <row r="123" spans="1:488">
      <c r="A123" s="1">
        <v>2005</v>
      </c>
      <c r="B123" s="1" t="s">
        <v>651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1</v>
      </c>
      <c r="AY123" s="1">
        <v>0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1</v>
      </c>
      <c r="BF123" s="1">
        <v>2</v>
      </c>
      <c r="BG123" s="1">
        <v>3</v>
      </c>
      <c r="BH123" s="1">
        <v>5</v>
      </c>
      <c r="BI123" s="1">
        <v>3</v>
      </c>
      <c r="BJ123" s="1">
        <v>0</v>
      </c>
      <c r="BK123" s="1">
        <v>1</v>
      </c>
      <c r="BL123" s="1">
        <v>3</v>
      </c>
      <c r="BM123" s="1">
        <v>3</v>
      </c>
      <c r="BN123" s="1">
        <v>0</v>
      </c>
      <c r="BO123" s="1">
        <v>0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2</v>
      </c>
      <c r="BX123" s="1">
        <v>2</v>
      </c>
      <c r="BY123" s="1">
        <v>1</v>
      </c>
      <c r="BZ123" s="1">
        <v>0</v>
      </c>
      <c r="CA123" s="1">
        <v>0</v>
      </c>
      <c r="CB123" s="1">
        <v>1</v>
      </c>
      <c r="CC123" s="1">
        <v>1</v>
      </c>
      <c r="CD123" s="1">
        <v>0</v>
      </c>
      <c r="CE123" s="1">
        <v>0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1</v>
      </c>
      <c r="GO123" s="1">
        <v>1</v>
      </c>
      <c r="GP123" s="1">
        <v>1</v>
      </c>
      <c r="GQ123" s="1">
        <v>2</v>
      </c>
      <c r="GR123" s="1">
        <v>2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2</v>
      </c>
      <c r="GY123" s="1">
        <v>4</v>
      </c>
      <c r="GZ123" s="1">
        <v>2</v>
      </c>
      <c r="HA123" s="1">
        <v>0</v>
      </c>
      <c r="HB123" s="1">
        <v>0</v>
      </c>
      <c r="HC123" s="1">
        <v>1</v>
      </c>
      <c r="HD123" s="1">
        <v>2</v>
      </c>
      <c r="HE123" s="1">
        <v>0</v>
      </c>
      <c r="HF123" s="1">
        <v>1</v>
      </c>
      <c r="HG123" s="1">
        <v>1</v>
      </c>
      <c r="HH123" s="1">
        <v>0</v>
      </c>
      <c r="HI123" s="1">
        <v>1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1</v>
      </c>
      <c r="JK123" s="1">
        <v>1</v>
      </c>
      <c r="JL123" s="1">
        <v>1</v>
      </c>
      <c r="JM123" s="1">
        <v>0</v>
      </c>
      <c r="JN123" s="1">
        <v>1</v>
      </c>
      <c r="JO123" s="1">
        <v>1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1</v>
      </c>
      <c r="KC123" s="1">
        <v>1</v>
      </c>
      <c r="KD123" s="1">
        <v>1</v>
      </c>
      <c r="KE123" s="1">
        <v>0</v>
      </c>
      <c r="KF123" s="1">
        <v>0</v>
      </c>
      <c r="KG123" s="1">
        <v>0</v>
      </c>
      <c r="KH123" s="1">
        <v>1</v>
      </c>
      <c r="KI123" s="1">
        <v>0</v>
      </c>
      <c r="KJ123" s="1">
        <v>0</v>
      </c>
      <c r="KK123" s="1">
        <v>0</v>
      </c>
      <c r="KL123" s="1">
        <v>3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1</v>
      </c>
      <c r="KU123" s="1">
        <v>1</v>
      </c>
      <c r="KV123" s="1">
        <v>1</v>
      </c>
      <c r="KW123" s="1">
        <v>1</v>
      </c>
      <c r="KX123" s="1">
        <v>1</v>
      </c>
      <c r="KY123" s="1">
        <v>1</v>
      </c>
      <c r="KZ123" s="1">
        <v>1</v>
      </c>
      <c r="LA123" s="1">
        <v>1</v>
      </c>
      <c r="LB123" s="1">
        <v>2</v>
      </c>
      <c r="LC123" s="1">
        <v>1</v>
      </c>
      <c r="LD123" s="1">
        <v>0</v>
      </c>
      <c r="LE123" s="1">
        <v>1</v>
      </c>
      <c r="LF123" s="1">
        <v>1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0</v>
      </c>
      <c r="RT123" s="1">
        <v>1</v>
      </c>
    </row>
    <row r="124" spans="1:488">
      <c r="A124" s="1">
        <v>2005</v>
      </c>
      <c r="B124" s="1" t="s">
        <v>652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1</v>
      </c>
      <c r="AO124" s="1">
        <v>1</v>
      </c>
      <c r="AP124" s="1">
        <v>1</v>
      </c>
      <c r="AQ124" s="1">
        <v>2</v>
      </c>
      <c r="AR124" s="1">
        <v>2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1</v>
      </c>
      <c r="AY124" s="1">
        <v>0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1</v>
      </c>
      <c r="BF124" s="1">
        <v>2</v>
      </c>
      <c r="BG124" s="1">
        <v>3</v>
      </c>
      <c r="BH124" s="1">
        <v>5</v>
      </c>
      <c r="BI124" s="1">
        <v>3</v>
      </c>
      <c r="BJ124" s="1">
        <v>0</v>
      </c>
      <c r="BK124" s="1">
        <v>1</v>
      </c>
      <c r="BL124" s="1">
        <v>3</v>
      </c>
      <c r="BM124" s="1">
        <v>3</v>
      </c>
      <c r="BN124" s="1">
        <v>0</v>
      </c>
      <c r="BO124" s="1">
        <v>0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1</v>
      </c>
      <c r="BZ124" s="1">
        <v>0</v>
      </c>
      <c r="CA124" s="1">
        <v>0</v>
      </c>
      <c r="CB124" s="1">
        <v>1</v>
      </c>
      <c r="CC124" s="1">
        <v>1</v>
      </c>
      <c r="CD124" s="1">
        <v>0</v>
      </c>
      <c r="CE124" s="1">
        <v>0</v>
      </c>
      <c r="CF124" s="1">
        <v>0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1</v>
      </c>
      <c r="GO124" s="1">
        <v>1</v>
      </c>
      <c r="GP124" s="1">
        <v>1</v>
      </c>
      <c r="GQ124" s="1">
        <v>2</v>
      </c>
      <c r="GR124" s="1">
        <v>2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2</v>
      </c>
      <c r="GY124" s="1">
        <v>4</v>
      </c>
      <c r="GZ124" s="1">
        <v>2</v>
      </c>
      <c r="HA124" s="1">
        <v>0</v>
      </c>
      <c r="HB124" s="1">
        <v>0</v>
      </c>
      <c r="HC124" s="1">
        <v>1</v>
      </c>
      <c r="HD124" s="1">
        <v>2</v>
      </c>
      <c r="HE124" s="1">
        <v>0</v>
      </c>
      <c r="HF124" s="1">
        <v>1</v>
      </c>
      <c r="HG124" s="1">
        <v>1</v>
      </c>
      <c r="HH124" s="1">
        <v>0</v>
      </c>
      <c r="HI124" s="1">
        <v>1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1</v>
      </c>
      <c r="JJ124" s="1">
        <v>1</v>
      </c>
      <c r="JK124" s="1">
        <v>1</v>
      </c>
      <c r="JL124" s="1">
        <v>1</v>
      </c>
      <c r="JM124" s="1">
        <v>0</v>
      </c>
      <c r="JN124" s="1">
        <v>1</v>
      </c>
      <c r="JO124" s="1">
        <v>1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1</v>
      </c>
      <c r="KC124" s="1">
        <v>1</v>
      </c>
      <c r="KD124" s="1">
        <v>1</v>
      </c>
      <c r="KE124" s="1">
        <v>0</v>
      </c>
      <c r="KF124" s="1">
        <v>0</v>
      </c>
      <c r="KG124" s="1">
        <v>0</v>
      </c>
      <c r="KH124" s="1">
        <v>1</v>
      </c>
      <c r="KI124" s="1">
        <v>0</v>
      </c>
      <c r="KJ124" s="1">
        <v>0</v>
      </c>
      <c r="KK124" s="1">
        <v>0</v>
      </c>
      <c r="KL124" s="1">
        <v>3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1</v>
      </c>
      <c r="KU124" s="1">
        <v>1</v>
      </c>
      <c r="KV124" s="1">
        <v>1</v>
      </c>
      <c r="KW124" s="1">
        <v>1</v>
      </c>
      <c r="KX124" s="1">
        <v>1</v>
      </c>
      <c r="KY124" s="1">
        <v>1</v>
      </c>
      <c r="KZ124" s="1">
        <v>1</v>
      </c>
      <c r="LA124" s="1">
        <v>1</v>
      </c>
      <c r="LB124" s="1">
        <v>2</v>
      </c>
      <c r="LC124" s="1">
        <v>1</v>
      </c>
      <c r="LD124" s="1">
        <v>0</v>
      </c>
      <c r="LE124" s="1">
        <v>1</v>
      </c>
      <c r="LF124" s="1">
        <v>1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1</v>
      </c>
    </row>
    <row r="125" spans="1:488">
      <c r="A125" s="1">
        <v>2005</v>
      </c>
      <c r="B125" s="1" t="s">
        <v>653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1</v>
      </c>
      <c r="AO125" s="1">
        <v>1</v>
      </c>
      <c r="AP125" s="1">
        <v>1</v>
      </c>
      <c r="AQ125" s="1">
        <v>2</v>
      </c>
      <c r="AR125" s="1">
        <v>2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1</v>
      </c>
      <c r="BF125" s="1">
        <v>2</v>
      </c>
      <c r="BG125" s="1">
        <v>3</v>
      </c>
      <c r="BH125" s="1">
        <v>6</v>
      </c>
      <c r="BI125" s="1">
        <v>3</v>
      </c>
      <c r="BJ125" s="1">
        <v>0</v>
      </c>
      <c r="BK125" s="1">
        <v>1</v>
      </c>
      <c r="BL125" s="1">
        <v>3</v>
      </c>
      <c r="BM125" s="1">
        <v>3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2</v>
      </c>
      <c r="BX125" s="1">
        <v>2</v>
      </c>
      <c r="BY125" s="1">
        <v>1</v>
      </c>
      <c r="BZ125" s="1">
        <v>0</v>
      </c>
      <c r="CA125" s="1">
        <v>0</v>
      </c>
      <c r="CB125" s="1">
        <v>1</v>
      </c>
      <c r="CC125" s="1">
        <v>1</v>
      </c>
      <c r="CD125" s="1">
        <v>0</v>
      </c>
      <c r="CE125" s="1">
        <v>0</v>
      </c>
      <c r="CF125" s="1">
        <v>0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1</v>
      </c>
      <c r="GO125" s="1">
        <v>1</v>
      </c>
      <c r="GP125" s="1">
        <v>1</v>
      </c>
      <c r="GQ125" s="1">
        <v>2</v>
      </c>
      <c r="GR125" s="1">
        <v>2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2</v>
      </c>
      <c r="GY125" s="1">
        <v>4</v>
      </c>
      <c r="GZ125" s="1">
        <v>2</v>
      </c>
      <c r="HA125" s="1">
        <v>0</v>
      </c>
      <c r="HB125" s="1">
        <v>0</v>
      </c>
      <c r="HC125" s="1">
        <v>1</v>
      </c>
      <c r="HD125" s="1">
        <v>2</v>
      </c>
      <c r="HE125" s="1">
        <v>0</v>
      </c>
      <c r="HF125" s="1">
        <v>1</v>
      </c>
      <c r="HG125" s="1">
        <v>1</v>
      </c>
      <c r="HH125" s="1">
        <v>0</v>
      </c>
      <c r="HI125" s="1">
        <v>1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1</v>
      </c>
      <c r="JJ125" s="1">
        <v>1</v>
      </c>
      <c r="JK125" s="1">
        <v>1</v>
      </c>
      <c r="JL125" s="1">
        <v>1</v>
      </c>
      <c r="JM125" s="1">
        <v>0</v>
      </c>
      <c r="JN125" s="1">
        <v>1</v>
      </c>
      <c r="JO125" s="1">
        <v>1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1</v>
      </c>
      <c r="KC125" s="1">
        <v>1</v>
      </c>
      <c r="KD125" s="1">
        <v>1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3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1</v>
      </c>
      <c r="KU125" s="1">
        <v>1</v>
      </c>
      <c r="KV125" s="1">
        <v>1</v>
      </c>
      <c r="KW125" s="1">
        <v>1</v>
      </c>
      <c r="KX125" s="1">
        <v>1</v>
      </c>
      <c r="KY125" s="1">
        <v>1</v>
      </c>
      <c r="KZ125" s="1">
        <v>1</v>
      </c>
      <c r="LA125" s="1">
        <v>1</v>
      </c>
      <c r="LB125" s="1">
        <v>2</v>
      </c>
      <c r="LC125" s="1">
        <v>1</v>
      </c>
      <c r="LD125" s="1">
        <v>0</v>
      </c>
      <c r="LE125" s="1">
        <v>1</v>
      </c>
      <c r="LF125" s="1">
        <v>1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1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1</v>
      </c>
    </row>
    <row r="126" spans="1:488">
      <c r="A126" s="1">
        <v>2005</v>
      </c>
      <c r="B126" s="1" t="s">
        <v>654</v>
      </c>
      <c r="C126" s="1">
        <v>1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</v>
      </c>
      <c r="K126" s="1">
        <v>2</v>
      </c>
      <c r="L126" s="1">
        <v>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5</v>
      </c>
      <c r="BC126" s="1">
        <v>5</v>
      </c>
      <c r="BD126" s="1">
        <v>5</v>
      </c>
      <c r="BE126" s="1">
        <v>3</v>
      </c>
      <c r="BF126" s="1">
        <v>4</v>
      </c>
      <c r="BG126" s="1">
        <v>6</v>
      </c>
      <c r="BH126" s="1">
        <v>10</v>
      </c>
      <c r="BI126" s="1">
        <v>5</v>
      </c>
      <c r="BJ126" s="1">
        <v>0</v>
      </c>
      <c r="BK126" s="1">
        <v>3</v>
      </c>
      <c r="BL126" s="1">
        <v>0</v>
      </c>
      <c r="BM126" s="1">
        <v>5</v>
      </c>
      <c r="BN126" s="1">
        <v>0</v>
      </c>
      <c r="BO126" s="1">
        <v>0</v>
      </c>
      <c r="BP126" s="1">
        <v>0</v>
      </c>
      <c r="BQ126" s="1">
        <v>0</v>
      </c>
      <c r="BR126" s="1">
        <v>2</v>
      </c>
      <c r="BS126" s="1">
        <v>2</v>
      </c>
      <c r="BT126" s="1">
        <v>1</v>
      </c>
      <c r="BU126" s="1">
        <v>4</v>
      </c>
      <c r="BV126" s="1">
        <v>2</v>
      </c>
      <c r="BW126" s="1">
        <v>2</v>
      </c>
      <c r="BX126" s="1">
        <v>2</v>
      </c>
      <c r="BY126" s="1">
        <v>1</v>
      </c>
      <c r="BZ126" s="1">
        <v>1</v>
      </c>
      <c r="CA126" s="1">
        <v>0</v>
      </c>
      <c r="CB126" s="1">
        <v>2</v>
      </c>
      <c r="CC126" s="1">
        <v>1</v>
      </c>
      <c r="CD126" s="1">
        <v>1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1</v>
      </c>
      <c r="GP126" s="1">
        <v>1</v>
      </c>
      <c r="GQ126" s="1">
        <v>0</v>
      </c>
      <c r="GR126" s="1">
        <v>0</v>
      </c>
      <c r="GS126" s="1">
        <v>1</v>
      </c>
      <c r="GT126" s="1">
        <v>1</v>
      </c>
      <c r="GU126" s="1">
        <v>0</v>
      </c>
      <c r="GV126" s="1">
        <v>3</v>
      </c>
      <c r="GW126" s="1">
        <v>1</v>
      </c>
      <c r="GX126" s="1">
        <v>1</v>
      </c>
      <c r="GY126" s="1">
        <v>2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1</v>
      </c>
      <c r="KD126" s="1">
        <v>1</v>
      </c>
      <c r="KE126" s="1">
        <v>0</v>
      </c>
      <c r="KF126" s="1">
        <v>5</v>
      </c>
      <c r="KG126" s="1">
        <v>5</v>
      </c>
      <c r="KH126" s="1">
        <v>0</v>
      </c>
      <c r="KI126" s="1">
        <v>0</v>
      </c>
      <c r="KJ126" s="1">
        <v>0</v>
      </c>
      <c r="KK126" s="1">
        <v>0</v>
      </c>
      <c r="KL126" s="1">
        <v>3</v>
      </c>
      <c r="KM126" s="1">
        <v>3</v>
      </c>
      <c r="KN126" s="1">
        <v>1</v>
      </c>
      <c r="KO126" s="1">
        <v>4</v>
      </c>
      <c r="KP126" s="1">
        <v>4</v>
      </c>
      <c r="KQ126" s="1">
        <v>4</v>
      </c>
      <c r="KR126" s="1">
        <v>1</v>
      </c>
      <c r="KS126" s="1">
        <v>1</v>
      </c>
      <c r="KT126" s="1">
        <v>0</v>
      </c>
      <c r="KU126" s="1">
        <v>0</v>
      </c>
      <c r="KV126" s="1">
        <v>1</v>
      </c>
      <c r="KW126" s="1">
        <v>1</v>
      </c>
      <c r="KX126" s="1">
        <v>1</v>
      </c>
      <c r="KY126" s="1">
        <v>1</v>
      </c>
      <c r="KZ126" s="1">
        <v>1</v>
      </c>
      <c r="LA126" s="1">
        <v>1</v>
      </c>
      <c r="LB126" s="1">
        <v>2</v>
      </c>
      <c r="LC126" s="1">
        <v>1</v>
      </c>
      <c r="LD126" s="1">
        <v>0</v>
      </c>
      <c r="LE126" s="1">
        <v>1</v>
      </c>
      <c r="LF126" s="1">
        <v>0</v>
      </c>
      <c r="LG126" s="1">
        <v>0</v>
      </c>
      <c r="LH126" s="1">
        <v>0</v>
      </c>
      <c r="LI126" s="1">
        <v>0</v>
      </c>
      <c r="LJ126" s="1">
        <v>2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3</v>
      </c>
      <c r="MS126" s="1">
        <v>0</v>
      </c>
      <c r="MT126" s="1">
        <v>1</v>
      </c>
      <c r="MU126" s="1">
        <v>0</v>
      </c>
      <c r="MV126" s="1">
        <v>0</v>
      </c>
      <c r="MW126" s="1">
        <v>5</v>
      </c>
      <c r="MX126" s="1">
        <v>5</v>
      </c>
      <c r="MY126" s="1">
        <v>4</v>
      </c>
      <c r="MZ126" s="1">
        <v>5</v>
      </c>
      <c r="NA126" s="1">
        <v>5</v>
      </c>
      <c r="NB126" s="1">
        <v>9</v>
      </c>
      <c r="NC126" s="1">
        <v>11</v>
      </c>
      <c r="ND126" s="1">
        <v>6</v>
      </c>
      <c r="NE126" s="1">
        <v>2</v>
      </c>
      <c r="NF126" s="1">
        <v>6</v>
      </c>
      <c r="NG126" s="1">
        <v>0</v>
      </c>
      <c r="NH126" s="1">
        <v>6</v>
      </c>
      <c r="NI126" s="1">
        <v>0</v>
      </c>
      <c r="NJ126" s="1">
        <v>0</v>
      </c>
      <c r="NK126" s="1">
        <v>1</v>
      </c>
      <c r="NL126" s="1">
        <v>1</v>
      </c>
      <c r="NM126" s="1">
        <v>1</v>
      </c>
      <c r="NN126" s="1">
        <v>1</v>
      </c>
      <c r="NO126" s="1">
        <v>1</v>
      </c>
      <c r="NP126" s="1">
        <v>0</v>
      </c>
      <c r="NQ126" s="1">
        <v>0</v>
      </c>
      <c r="NR126" s="1">
        <v>1</v>
      </c>
      <c r="NS126" s="1">
        <v>1</v>
      </c>
      <c r="NT126" s="1">
        <v>3</v>
      </c>
      <c r="NU126" s="1">
        <v>1</v>
      </c>
      <c r="NV126" s="1">
        <v>1</v>
      </c>
      <c r="NW126" s="1">
        <v>1</v>
      </c>
      <c r="NX126" s="1">
        <v>1</v>
      </c>
      <c r="NY126" s="1">
        <v>1</v>
      </c>
      <c r="NZ126" s="1">
        <v>1</v>
      </c>
      <c r="OA126" s="1">
        <v>0</v>
      </c>
      <c r="OB126" s="1">
        <v>1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2</v>
      </c>
      <c r="QA126" s="1">
        <v>0</v>
      </c>
      <c r="QB126" s="1">
        <v>0</v>
      </c>
      <c r="QC126" s="1">
        <v>0</v>
      </c>
      <c r="QD126" s="1">
        <v>17</v>
      </c>
      <c r="QE126" s="1">
        <v>17</v>
      </c>
      <c r="QF126" s="1">
        <v>0</v>
      </c>
      <c r="QG126" s="1">
        <v>0</v>
      </c>
      <c r="QH126" s="1">
        <v>4</v>
      </c>
      <c r="QI126" s="1">
        <v>4</v>
      </c>
      <c r="QJ126" s="1">
        <v>4</v>
      </c>
      <c r="QK126" s="1">
        <v>13</v>
      </c>
      <c r="QL126" s="1">
        <v>2</v>
      </c>
      <c r="QM126" s="1">
        <v>2</v>
      </c>
      <c r="QN126" s="1">
        <v>2</v>
      </c>
      <c r="QO126" s="1">
        <v>2</v>
      </c>
      <c r="QP126" s="1">
        <v>2</v>
      </c>
      <c r="QQ126" s="1">
        <v>2</v>
      </c>
      <c r="QR126" s="1">
        <v>17</v>
      </c>
      <c r="QS126" s="1">
        <v>2</v>
      </c>
      <c r="QT126" s="1">
        <v>2</v>
      </c>
      <c r="QU126" s="1">
        <v>2</v>
      </c>
      <c r="QV126" s="1">
        <v>2</v>
      </c>
      <c r="QW126" s="1">
        <v>0</v>
      </c>
      <c r="QX126" s="1">
        <v>0</v>
      </c>
      <c r="QY126" s="1">
        <v>0</v>
      </c>
      <c r="QZ126" s="1">
        <v>4</v>
      </c>
      <c r="RA126" s="1">
        <v>2</v>
      </c>
      <c r="RB126" s="1">
        <v>2</v>
      </c>
      <c r="RC126" s="1">
        <v>2</v>
      </c>
      <c r="RD126" s="1">
        <v>2</v>
      </c>
      <c r="RE126" s="1">
        <v>2</v>
      </c>
      <c r="RF126" s="1">
        <v>2</v>
      </c>
      <c r="RG126" s="1">
        <v>2</v>
      </c>
      <c r="RH126" s="1">
        <v>2</v>
      </c>
      <c r="RI126" s="1">
        <v>2</v>
      </c>
      <c r="RJ126" s="1">
        <v>2</v>
      </c>
      <c r="RK126" s="1">
        <v>2</v>
      </c>
      <c r="RL126" s="1">
        <v>2</v>
      </c>
      <c r="RM126" s="1">
        <v>10</v>
      </c>
      <c r="RN126" s="1">
        <v>10</v>
      </c>
      <c r="RO126" s="1">
        <v>10</v>
      </c>
      <c r="RP126" s="1">
        <v>2</v>
      </c>
      <c r="RQ126" s="1">
        <v>0</v>
      </c>
      <c r="RR126" s="1">
        <v>0</v>
      </c>
      <c r="RS126" s="1">
        <v>0</v>
      </c>
      <c r="RT126" s="1">
        <v>1</v>
      </c>
    </row>
    <row r="127" spans="1:488">
      <c r="A127" s="1">
        <v>2005</v>
      </c>
      <c r="B127" s="1" t="s">
        <v>655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1</v>
      </c>
      <c r="AO127" s="1">
        <v>1</v>
      </c>
      <c r="AP127" s="1">
        <v>1</v>
      </c>
      <c r="AQ127" s="1">
        <v>2</v>
      </c>
      <c r="AR127" s="1">
        <v>2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4</v>
      </c>
      <c r="BI127" s="1">
        <v>2</v>
      </c>
      <c r="BJ127" s="1">
        <v>1</v>
      </c>
      <c r="BK127" s="1">
        <v>2</v>
      </c>
      <c r="BL127" s="1">
        <v>2</v>
      </c>
      <c r="BM127" s="1">
        <v>2</v>
      </c>
      <c r="BN127" s="1">
        <v>0</v>
      </c>
      <c r="BO127" s="1">
        <v>0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2</v>
      </c>
      <c r="BX127" s="1">
        <v>1</v>
      </c>
      <c r="BY127" s="1">
        <v>1</v>
      </c>
      <c r="BZ127" s="1">
        <v>1</v>
      </c>
      <c r="CA127" s="1">
        <v>0</v>
      </c>
      <c r="CB127" s="1">
        <v>2</v>
      </c>
      <c r="CC127" s="1">
        <v>2</v>
      </c>
      <c r="CD127" s="1">
        <v>0</v>
      </c>
      <c r="CE127" s="1">
        <v>0</v>
      </c>
      <c r="CF127" s="1">
        <v>0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1</v>
      </c>
      <c r="GO127" s="1">
        <v>1</v>
      </c>
      <c r="GP127" s="1">
        <v>1</v>
      </c>
      <c r="GQ127" s="1">
        <v>2</v>
      </c>
      <c r="GR127" s="1">
        <v>2</v>
      </c>
      <c r="GS127" s="1">
        <v>2</v>
      </c>
      <c r="GT127" s="1">
        <v>2</v>
      </c>
      <c r="GU127" s="1">
        <v>2</v>
      </c>
      <c r="GV127" s="1">
        <v>2</v>
      </c>
      <c r="GW127" s="1">
        <v>2</v>
      </c>
      <c r="GX127" s="1">
        <v>3</v>
      </c>
      <c r="GY127" s="1">
        <v>3</v>
      </c>
      <c r="GZ127" s="1">
        <v>2</v>
      </c>
      <c r="HA127" s="1">
        <v>2</v>
      </c>
      <c r="HB127" s="1">
        <v>0</v>
      </c>
      <c r="HC127" s="1">
        <v>3</v>
      </c>
      <c r="HD127" s="1">
        <v>3</v>
      </c>
      <c r="HE127" s="1">
        <v>0</v>
      </c>
      <c r="HF127" s="1">
        <v>48</v>
      </c>
      <c r="HG127" s="1">
        <v>48</v>
      </c>
      <c r="HH127" s="1">
        <v>0</v>
      </c>
      <c r="HI127" s="1">
        <v>48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48</v>
      </c>
      <c r="JJ127" s="1">
        <v>48</v>
      </c>
      <c r="JK127" s="1">
        <v>48</v>
      </c>
      <c r="JL127" s="1">
        <v>48</v>
      </c>
      <c r="JM127" s="1">
        <v>0</v>
      </c>
      <c r="JN127" s="1">
        <v>48</v>
      </c>
      <c r="JO127" s="1">
        <v>48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1</v>
      </c>
      <c r="KC127" s="1">
        <v>1</v>
      </c>
      <c r="KD127" s="1">
        <v>1</v>
      </c>
      <c r="KE127" s="1">
        <v>0</v>
      </c>
      <c r="KF127" s="1">
        <v>0</v>
      </c>
      <c r="KG127" s="1">
        <v>0</v>
      </c>
      <c r="KH127" s="1">
        <v>1</v>
      </c>
      <c r="KI127" s="1">
        <v>0</v>
      </c>
      <c r="KJ127" s="1">
        <v>0</v>
      </c>
      <c r="KK127" s="1">
        <v>0</v>
      </c>
      <c r="KL127" s="1">
        <v>8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1</v>
      </c>
      <c r="KU127" s="1">
        <v>1</v>
      </c>
      <c r="KV127" s="1">
        <v>1</v>
      </c>
      <c r="KW127" s="1">
        <v>1</v>
      </c>
      <c r="KX127" s="1">
        <v>1</v>
      </c>
      <c r="KY127" s="1">
        <v>1</v>
      </c>
      <c r="KZ127" s="1">
        <v>1</v>
      </c>
      <c r="LA127" s="1">
        <v>1</v>
      </c>
      <c r="LB127" s="1">
        <v>2</v>
      </c>
      <c r="LC127" s="1">
        <v>1</v>
      </c>
      <c r="LD127" s="1">
        <v>0</v>
      </c>
      <c r="LE127" s="1">
        <v>1</v>
      </c>
      <c r="LF127" s="1">
        <v>1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1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  <c r="RT127" s="1">
        <v>1</v>
      </c>
    </row>
    <row r="128" spans="1:488">
      <c r="A128" s="1">
        <v>2005</v>
      </c>
      <c r="B128" s="1" t="s">
        <v>656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1</v>
      </c>
      <c r="AP128" s="1">
        <v>1</v>
      </c>
      <c r="AQ128" s="1">
        <v>2</v>
      </c>
      <c r="AR128" s="1">
        <v>2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4</v>
      </c>
      <c r="BI128" s="1">
        <v>2</v>
      </c>
      <c r="BJ128" s="1">
        <v>1</v>
      </c>
      <c r="BK128" s="1">
        <v>2</v>
      </c>
      <c r="BL128" s="1">
        <v>2</v>
      </c>
      <c r="BM128" s="1">
        <v>2</v>
      </c>
      <c r="BN128" s="1">
        <v>0</v>
      </c>
      <c r="BO128" s="1">
        <v>0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2</v>
      </c>
      <c r="BX128" s="1">
        <v>1</v>
      </c>
      <c r="BY128" s="1">
        <v>1</v>
      </c>
      <c r="BZ128" s="1">
        <v>1</v>
      </c>
      <c r="CA128" s="1">
        <v>0</v>
      </c>
      <c r="CB128" s="1">
        <v>2</v>
      </c>
      <c r="CC128" s="1">
        <v>2</v>
      </c>
      <c r="CD128" s="1">
        <v>0</v>
      </c>
      <c r="CE128" s="1">
        <v>0</v>
      </c>
      <c r="CF128" s="1">
        <v>0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1</v>
      </c>
      <c r="GO128" s="1">
        <v>1</v>
      </c>
      <c r="GP128" s="1">
        <v>1</v>
      </c>
      <c r="GQ128" s="1">
        <v>2</v>
      </c>
      <c r="GR128" s="1">
        <v>2</v>
      </c>
      <c r="GS128" s="1">
        <v>2</v>
      </c>
      <c r="GT128" s="1">
        <v>2</v>
      </c>
      <c r="GU128" s="1">
        <v>2</v>
      </c>
      <c r="GV128" s="1">
        <v>2</v>
      </c>
      <c r="GW128" s="1">
        <v>2</v>
      </c>
      <c r="GX128" s="1">
        <v>3</v>
      </c>
      <c r="GY128" s="1">
        <v>3</v>
      </c>
      <c r="GZ128" s="1">
        <v>2</v>
      </c>
      <c r="HA128" s="1">
        <v>2</v>
      </c>
      <c r="HB128" s="1">
        <v>0</v>
      </c>
      <c r="HC128" s="1">
        <v>3</v>
      </c>
      <c r="HD128" s="1">
        <v>3</v>
      </c>
      <c r="HE128" s="1">
        <v>0</v>
      </c>
      <c r="HF128" s="1">
        <v>48</v>
      </c>
      <c r="HG128" s="1">
        <v>48</v>
      </c>
      <c r="HH128" s="1">
        <v>0</v>
      </c>
      <c r="HI128" s="1">
        <v>48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48</v>
      </c>
      <c r="JJ128" s="1">
        <v>48</v>
      </c>
      <c r="JK128" s="1">
        <v>48</v>
      </c>
      <c r="JL128" s="1">
        <v>48</v>
      </c>
      <c r="JM128" s="1">
        <v>0</v>
      </c>
      <c r="JN128" s="1">
        <v>48</v>
      </c>
      <c r="JO128" s="1">
        <v>48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1</v>
      </c>
      <c r="KC128" s="1">
        <v>1</v>
      </c>
      <c r="KD128" s="1">
        <v>1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8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1</v>
      </c>
      <c r="LA128" s="1">
        <v>1</v>
      </c>
      <c r="LB128" s="1">
        <v>2</v>
      </c>
      <c r="LC128" s="1">
        <v>1</v>
      </c>
      <c r="LD128" s="1">
        <v>0</v>
      </c>
      <c r="LE128" s="1">
        <v>1</v>
      </c>
      <c r="LF128" s="1">
        <v>1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1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0</v>
      </c>
      <c r="QC128" s="1">
        <v>0</v>
      </c>
      <c r="QD128" s="1">
        <v>0</v>
      </c>
      <c r="QE128" s="1">
        <v>0</v>
      </c>
      <c r="QF128" s="1">
        <v>0</v>
      </c>
      <c r="QG128" s="1">
        <v>0</v>
      </c>
      <c r="QH128" s="1">
        <v>0</v>
      </c>
      <c r="QI128" s="1">
        <v>0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0</v>
      </c>
      <c r="RC128" s="1">
        <v>0</v>
      </c>
      <c r="RD128" s="1">
        <v>0</v>
      </c>
      <c r="RE128" s="1">
        <v>0</v>
      </c>
      <c r="RF128" s="1">
        <v>0</v>
      </c>
      <c r="RG128" s="1">
        <v>0</v>
      </c>
      <c r="RH128" s="1">
        <v>0</v>
      </c>
      <c r="RI128" s="1">
        <v>0</v>
      </c>
      <c r="RJ128" s="1">
        <v>0</v>
      </c>
      <c r="RK128" s="1">
        <v>0</v>
      </c>
      <c r="RL128" s="1">
        <v>0</v>
      </c>
      <c r="RM128" s="1">
        <v>0</v>
      </c>
      <c r="RN128" s="1">
        <v>0</v>
      </c>
      <c r="RO128" s="1">
        <v>0</v>
      </c>
      <c r="RP128" s="1">
        <v>0</v>
      </c>
      <c r="RQ128" s="1">
        <v>0</v>
      </c>
      <c r="RR128" s="1">
        <v>0</v>
      </c>
      <c r="RS128" s="1">
        <v>0</v>
      </c>
      <c r="RT128" s="1">
        <v>1</v>
      </c>
    </row>
    <row r="129" spans="1:488">
      <c r="A129" s="1">
        <v>2005</v>
      </c>
      <c r="B129" s="1" t="s">
        <v>657</v>
      </c>
      <c r="C129" s="1">
        <v>1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1</v>
      </c>
      <c r="AO129" s="1">
        <v>1</v>
      </c>
      <c r="AP129" s="1">
        <v>1</v>
      </c>
      <c r="AQ129" s="1">
        <v>2</v>
      </c>
      <c r="AR129" s="1">
        <v>2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2</v>
      </c>
      <c r="BI129" s="1">
        <v>1</v>
      </c>
      <c r="BJ129" s="1">
        <v>0</v>
      </c>
      <c r="BK129" s="1">
        <v>1</v>
      </c>
      <c r="BL129" s="1">
        <v>1</v>
      </c>
      <c r="BM129" s="1">
        <v>1</v>
      </c>
      <c r="BN129" s="1">
        <v>0</v>
      </c>
      <c r="BO129" s="1">
        <v>0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2</v>
      </c>
      <c r="BX129" s="1">
        <v>1</v>
      </c>
      <c r="BY129" s="1">
        <v>1</v>
      </c>
      <c r="BZ129" s="1">
        <v>1</v>
      </c>
      <c r="CA129" s="1">
        <v>0</v>
      </c>
      <c r="CB129" s="1">
        <v>2</v>
      </c>
      <c r="CC129" s="1">
        <v>2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1</v>
      </c>
      <c r="GO129" s="1">
        <v>1</v>
      </c>
      <c r="GP129" s="1">
        <v>1</v>
      </c>
      <c r="GQ129" s="1">
        <v>2</v>
      </c>
      <c r="GR129" s="1">
        <v>2</v>
      </c>
      <c r="GS129" s="1">
        <v>2</v>
      </c>
      <c r="GT129" s="1">
        <v>2</v>
      </c>
      <c r="GU129" s="1">
        <v>2</v>
      </c>
      <c r="GV129" s="1">
        <v>2</v>
      </c>
      <c r="GW129" s="1">
        <v>2</v>
      </c>
      <c r="GX129" s="1">
        <v>3</v>
      </c>
      <c r="GY129" s="1">
        <v>3</v>
      </c>
      <c r="GZ129" s="1">
        <v>2</v>
      </c>
      <c r="HA129" s="1">
        <v>2</v>
      </c>
      <c r="HB129" s="1">
        <v>0</v>
      </c>
      <c r="HC129" s="1">
        <v>3</v>
      </c>
      <c r="HD129" s="1">
        <v>3</v>
      </c>
      <c r="HE129" s="1">
        <v>0</v>
      </c>
      <c r="HF129" s="1">
        <v>12</v>
      </c>
      <c r="HG129" s="1">
        <v>12</v>
      </c>
      <c r="HH129" s="1">
        <v>0</v>
      </c>
      <c r="HI129" s="1">
        <v>12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12</v>
      </c>
      <c r="JJ129" s="1">
        <v>12</v>
      </c>
      <c r="JK129" s="1">
        <v>12</v>
      </c>
      <c r="JL129" s="1">
        <v>12</v>
      </c>
      <c r="JM129" s="1">
        <v>0</v>
      </c>
      <c r="JN129" s="1">
        <v>12</v>
      </c>
      <c r="JO129" s="1">
        <v>12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1</v>
      </c>
      <c r="KC129" s="1">
        <v>1</v>
      </c>
      <c r="KD129" s="1">
        <v>1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8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1</v>
      </c>
      <c r="KU129" s="1">
        <v>1</v>
      </c>
      <c r="KV129" s="1">
        <v>1</v>
      </c>
      <c r="KW129" s="1">
        <v>1</v>
      </c>
      <c r="KX129" s="1">
        <v>1</v>
      </c>
      <c r="KY129" s="1">
        <v>1</v>
      </c>
      <c r="KZ129" s="1">
        <v>1</v>
      </c>
      <c r="LA129" s="1">
        <v>1</v>
      </c>
      <c r="LB129" s="1">
        <v>2</v>
      </c>
      <c r="LC129" s="1">
        <v>1</v>
      </c>
      <c r="LD129" s="1">
        <v>0</v>
      </c>
      <c r="LE129" s="1">
        <v>1</v>
      </c>
      <c r="LF129" s="1">
        <v>1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1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  <c r="RT129" s="1">
        <v>1</v>
      </c>
    </row>
    <row r="130" spans="1:488">
      <c r="A130" s="1">
        <v>2005</v>
      </c>
      <c r="B130" s="1" t="s">
        <v>658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0</v>
      </c>
      <c r="K130" s="1">
        <v>2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4</v>
      </c>
      <c r="BH130" s="1">
        <v>6</v>
      </c>
      <c r="BI130" s="1">
        <v>3</v>
      </c>
      <c r="BJ130" s="1">
        <v>0</v>
      </c>
      <c r="BK130" s="1">
        <v>3</v>
      </c>
      <c r="BL130" s="1">
        <v>0</v>
      </c>
      <c r="BM130" s="1">
        <v>3</v>
      </c>
      <c r="BN130" s="1">
        <v>0</v>
      </c>
      <c r="BO130" s="1">
        <v>0</v>
      </c>
      <c r="BP130" s="1">
        <v>0</v>
      </c>
      <c r="BQ130" s="1">
        <v>0</v>
      </c>
      <c r="BR130" s="1">
        <v>2</v>
      </c>
      <c r="BS130" s="1">
        <v>2</v>
      </c>
      <c r="BT130" s="1">
        <v>1</v>
      </c>
      <c r="BU130" s="1">
        <v>4</v>
      </c>
      <c r="BV130" s="1">
        <v>2</v>
      </c>
      <c r="BW130" s="1">
        <v>2</v>
      </c>
      <c r="BX130" s="1">
        <v>2</v>
      </c>
      <c r="BY130" s="1">
        <v>1</v>
      </c>
      <c r="BZ130" s="1">
        <v>1</v>
      </c>
      <c r="CA130" s="1">
        <v>0</v>
      </c>
      <c r="CB130" s="1">
        <v>2</v>
      </c>
      <c r="CC130" s="1">
        <v>1</v>
      </c>
      <c r="CD130" s="1">
        <v>1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1</v>
      </c>
      <c r="GP130" s="1">
        <v>1</v>
      </c>
      <c r="GQ130" s="1">
        <v>0</v>
      </c>
      <c r="GR130" s="1">
        <v>0</v>
      </c>
      <c r="GS130" s="1">
        <v>2</v>
      </c>
      <c r="GT130" s="1">
        <v>2</v>
      </c>
      <c r="GU130" s="1">
        <v>1</v>
      </c>
      <c r="GV130" s="1">
        <v>4</v>
      </c>
      <c r="GW130" s="1">
        <v>2</v>
      </c>
      <c r="GX130" s="1">
        <v>2</v>
      </c>
      <c r="GY130" s="1">
        <v>2</v>
      </c>
      <c r="GZ130" s="1">
        <v>1</v>
      </c>
      <c r="HA130" s="1">
        <v>1</v>
      </c>
      <c r="HB130" s="1">
        <v>1</v>
      </c>
      <c r="HC130" s="1">
        <v>2</v>
      </c>
      <c r="HD130" s="1">
        <v>1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1</v>
      </c>
      <c r="KD130" s="1">
        <v>1</v>
      </c>
      <c r="KE130" s="1">
        <v>0</v>
      </c>
      <c r="KF130" s="1">
        <v>5</v>
      </c>
      <c r="KG130" s="1">
        <v>5</v>
      </c>
      <c r="KH130" s="1">
        <v>0</v>
      </c>
      <c r="KI130" s="1">
        <v>0</v>
      </c>
      <c r="KJ130" s="1">
        <v>0</v>
      </c>
      <c r="KK130" s="1">
        <v>0</v>
      </c>
      <c r="KL130" s="1">
        <v>4</v>
      </c>
      <c r="KM130" s="1">
        <v>4</v>
      </c>
      <c r="KN130" s="1">
        <v>1</v>
      </c>
      <c r="KO130" s="1">
        <v>4</v>
      </c>
      <c r="KP130" s="1">
        <v>4</v>
      </c>
      <c r="KQ130" s="1">
        <v>4</v>
      </c>
      <c r="KR130" s="1">
        <v>1</v>
      </c>
      <c r="KS130" s="1">
        <v>1</v>
      </c>
      <c r="KT130" s="1">
        <v>0</v>
      </c>
      <c r="KU130" s="1">
        <v>0</v>
      </c>
      <c r="KV130" s="1">
        <v>1</v>
      </c>
      <c r="KW130" s="1">
        <v>1</v>
      </c>
      <c r="KX130" s="1">
        <v>1</v>
      </c>
      <c r="KY130" s="1">
        <v>1</v>
      </c>
      <c r="KZ130" s="1">
        <v>1</v>
      </c>
      <c r="LA130" s="1">
        <v>1</v>
      </c>
      <c r="LB130" s="1">
        <v>2</v>
      </c>
      <c r="LC130" s="1">
        <v>1</v>
      </c>
      <c r="LD130" s="1">
        <v>0</v>
      </c>
      <c r="LE130" s="1">
        <v>1</v>
      </c>
      <c r="LF130" s="1">
        <v>0</v>
      </c>
      <c r="LG130" s="1">
        <v>0</v>
      </c>
      <c r="LH130" s="1">
        <v>0</v>
      </c>
      <c r="LI130" s="1">
        <v>0</v>
      </c>
      <c r="LJ130" s="1">
        <v>6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2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3</v>
      </c>
      <c r="MS130" s="1">
        <v>0</v>
      </c>
      <c r="MT130" s="1">
        <v>1</v>
      </c>
      <c r="MU130" s="1">
        <v>0</v>
      </c>
      <c r="MV130" s="1">
        <v>0</v>
      </c>
      <c r="MW130" s="1">
        <v>5</v>
      </c>
      <c r="MX130" s="1">
        <v>5</v>
      </c>
      <c r="MY130" s="1">
        <v>4</v>
      </c>
      <c r="MZ130" s="1">
        <v>5</v>
      </c>
      <c r="NA130" s="1">
        <v>5</v>
      </c>
      <c r="NB130" s="1">
        <v>9</v>
      </c>
      <c r="NC130" s="1">
        <v>11</v>
      </c>
      <c r="ND130" s="1">
        <v>6</v>
      </c>
      <c r="NE130" s="1">
        <v>2</v>
      </c>
      <c r="NF130" s="1">
        <v>6</v>
      </c>
      <c r="NG130" s="1">
        <v>0</v>
      </c>
      <c r="NH130" s="1">
        <v>6</v>
      </c>
      <c r="NI130" s="1">
        <v>0</v>
      </c>
      <c r="NJ130" s="1">
        <v>0</v>
      </c>
      <c r="NK130" s="1">
        <v>1</v>
      </c>
      <c r="NL130" s="1">
        <v>1</v>
      </c>
      <c r="NM130" s="1">
        <v>1</v>
      </c>
      <c r="NN130" s="1">
        <v>1</v>
      </c>
      <c r="NO130" s="1">
        <v>1</v>
      </c>
      <c r="NP130" s="1">
        <v>0</v>
      </c>
      <c r="NQ130" s="1">
        <v>0</v>
      </c>
      <c r="NR130" s="1">
        <v>1</v>
      </c>
      <c r="NS130" s="1">
        <v>1</v>
      </c>
      <c r="NT130" s="1">
        <v>3</v>
      </c>
      <c r="NU130" s="1">
        <v>1</v>
      </c>
      <c r="NV130" s="1">
        <v>1</v>
      </c>
      <c r="NW130" s="1">
        <v>1</v>
      </c>
      <c r="NX130" s="1">
        <v>1</v>
      </c>
      <c r="NY130" s="1">
        <v>1</v>
      </c>
      <c r="NZ130" s="1">
        <v>1</v>
      </c>
      <c r="OA130" s="1">
        <v>0</v>
      </c>
      <c r="OB130" s="1">
        <v>1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0</v>
      </c>
      <c r="PY130" s="1">
        <v>0</v>
      </c>
      <c r="PZ130" s="1">
        <v>1</v>
      </c>
      <c r="QA130" s="1">
        <v>0</v>
      </c>
      <c r="QB130" s="1">
        <v>0</v>
      </c>
      <c r="QC130" s="1">
        <v>0</v>
      </c>
      <c r="QD130" s="1">
        <v>43</v>
      </c>
      <c r="QE130" s="1">
        <v>43</v>
      </c>
      <c r="QF130" s="1">
        <v>0</v>
      </c>
      <c r="QG130" s="1">
        <v>0</v>
      </c>
      <c r="QH130" s="1">
        <v>72</v>
      </c>
      <c r="QI130" s="1">
        <v>72</v>
      </c>
      <c r="QJ130" s="1">
        <v>72</v>
      </c>
      <c r="QK130" s="1">
        <v>20</v>
      </c>
      <c r="QL130" s="1">
        <v>9</v>
      </c>
      <c r="QM130" s="1">
        <v>9</v>
      </c>
      <c r="QN130" s="1">
        <v>9</v>
      </c>
      <c r="QO130" s="1">
        <v>9</v>
      </c>
      <c r="QP130" s="1">
        <v>6</v>
      </c>
      <c r="QQ130" s="1">
        <v>6</v>
      </c>
      <c r="QR130" s="1">
        <v>43</v>
      </c>
      <c r="QS130" s="1">
        <v>1</v>
      </c>
      <c r="QT130" s="1">
        <v>1</v>
      </c>
      <c r="QU130" s="1">
        <v>1</v>
      </c>
      <c r="QV130" s="1">
        <v>1</v>
      </c>
      <c r="QW130" s="1">
        <v>1</v>
      </c>
      <c r="QX130" s="1">
        <v>0</v>
      </c>
      <c r="QY130" s="1">
        <v>0</v>
      </c>
      <c r="QZ130" s="1">
        <v>3</v>
      </c>
      <c r="RA130" s="1">
        <v>1</v>
      </c>
      <c r="RB130" s="1">
        <v>1</v>
      </c>
      <c r="RC130" s="1">
        <v>1</v>
      </c>
      <c r="RD130" s="1">
        <v>1</v>
      </c>
      <c r="RE130" s="1">
        <v>1</v>
      </c>
      <c r="RF130" s="1">
        <v>1</v>
      </c>
      <c r="RG130" s="1">
        <v>1</v>
      </c>
      <c r="RH130" s="1">
        <v>1</v>
      </c>
      <c r="RI130" s="1">
        <v>1</v>
      </c>
      <c r="RJ130" s="1">
        <v>1</v>
      </c>
      <c r="RK130" s="1">
        <v>1</v>
      </c>
      <c r="RL130" s="1">
        <v>1</v>
      </c>
      <c r="RM130" s="1">
        <v>5</v>
      </c>
      <c r="RN130" s="1">
        <v>5</v>
      </c>
      <c r="RO130" s="1">
        <v>5</v>
      </c>
      <c r="RP130" s="1">
        <v>1</v>
      </c>
      <c r="RQ130" s="1">
        <v>0</v>
      </c>
      <c r="RR130" s="1">
        <v>0</v>
      </c>
      <c r="RS130" s="1">
        <v>0</v>
      </c>
      <c r="RT130" s="1">
        <v>1</v>
      </c>
    </row>
    <row r="131" spans="1:488">
      <c r="A131" s="1">
        <v>2005</v>
      </c>
      <c r="B131" s="1" t="s">
        <v>659</v>
      </c>
      <c r="C131" s="1">
        <v>1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1</v>
      </c>
      <c r="AO131" s="1">
        <v>1</v>
      </c>
      <c r="AP131" s="1">
        <v>1</v>
      </c>
      <c r="AQ131" s="1">
        <v>2</v>
      </c>
      <c r="AR131" s="1">
        <v>2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4</v>
      </c>
      <c r="BI131" s="1">
        <v>2</v>
      </c>
      <c r="BJ131" s="1">
        <v>0</v>
      </c>
      <c r="BK131" s="1">
        <v>2</v>
      </c>
      <c r="BL131" s="1">
        <v>2</v>
      </c>
      <c r="BM131" s="1">
        <v>2</v>
      </c>
      <c r="BN131" s="1">
        <v>0</v>
      </c>
      <c r="BO131" s="1">
        <v>0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2</v>
      </c>
      <c r="BX131" s="1">
        <v>2</v>
      </c>
      <c r="BY131" s="1">
        <v>1</v>
      </c>
      <c r="BZ131" s="1">
        <v>0</v>
      </c>
      <c r="CA131" s="1">
        <v>0</v>
      </c>
      <c r="CB131" s="1">
        <v>1</v>
      </c>
      <c r="CC131" s="1">
        <v>1</v>
      </c>
      <c r="CD131" s="1">
        <v>0</v>
      </c>
      <c r="CE131" s="1">
        <v>0</v>
      </c>
      <c r="CF131" s="1">
        <v>0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1</v>
      </c>
      <c r="GO131" s="1">
        <v>1</v>
      </c>
      <c r="GP131" s="1">
        <v>1</v>
      </c>
      <c r="GQ131" s="1">
        <v>2</v>
      </c>
      <c r="GR131" s="1">
        <v>2</v>
      </c>
      <c r="GS131" s="1">
        <v>2</v>
      </c>
      <c r="GT131" s="1">
        <v>2</v>
      </c>
      <c r="GU131" s="1">
        <v>2</v>
      </c>
      <c r="GV131" s="1">
        <v>2</v>
      </c>
      <c r="GW131" s="1">
        <v>2</v>
      </c>
      <c r="GX131" s="1">
        <v>4</v>
      </c>
      <c r="GY131" s="1">
        <v>4</v>
      </c>
      <c r="GZ131" s="1">
        <v>2</v>
      </c>
      <c r="HA131" s="1">
        <v>0</v>
      </c>
      <c r="HB131" s="1">
        <v>0</v>
      </c>
      <c r="HC131" s="1">
        <v>2</v>
      </c>
      <c r="HD131" s="1">
        <v>2</v>
      </c>
      <c r="HE131" s="1">
        <v>0</v>
      </c>
      <c r="HF131" s="1">
        <v>2</v>
      </c>
      <c r="HG131" s="1">
        <v>2</v>
      </c>
      <c r="HH131" s="1">
        <v>0</v>
      </c>
      <c r="HI131" s="1">
        <v>2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2</v>
      </c>
      <c r="JJ131" s="1">
        <v>2</v>
      </c>
      <c r="JK131" s="1">
        <v>2</v>
      </c>
      <c r="JL131" s="1">
        <v>2</v>
      </c>
      <c r="JM131" s="1">
        <v>0</v>
      </c>
      <c r="JN131" s="1">
        <v>2</v>
      </c>
      <c r="JO131" s="1">
        <v>2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1</v>
      </c>
      <c r="KC131" s="1">
        <v>1</v>
      </c>
      <c r="KD131" s="1">
        <v>1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7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1</v>
      </c>
      <c r="KU131" s="1">
        <v>1</v>
      </c>
      <c r="KV131" s="1">
        <v>1</v>
      </c>
      <c r="KW131" s="1">
        <v>1</v>
      </c>
      <c r="KX131" s="1">
        <v>1</v>
      </c>
      <c r="KY131" s="1">
        <v>1</v>
      </c>
      <c r="KZ131" s="1">
        <v>1</v>
      </c>
      <c r="LA131" s="1">
        <v>1</v>
      </c>
      <c r="LB131" s="1">
        <v>2</v>
      </c>
      <c r="LC131" s="1">
        <v>1</v>
      </c>
      <c r="LD131" s="1">
        <v>0</v>
      </c>
      <c r="LE131" s="1">
        <v>1</v>
      </c>
      <c r="LF131" s="1">
        <v>1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1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0</v>
      </c>
      <c r="QE131" s="1">
        <v>0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0</v>
      </c>
      <c r="RQ131" s="1">
        <v>0</v>
      </c>
      <c r="RR131" s="1">
        <v>0</v>
      </c>
      <c r="RS131" s="1">
        <v>0</v>
      </c>
      <c r="RT131" s="1">
        <v>1</v>
      </c>
    </row>
    <row r="132" spans="1:488">
      <c r="A132" s="1">
        <v>2005</v>
      </c>
      <c r="B132" s="1" t="s">
        <v>660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2</v>
      </c>
      <c r="L132" s="1">
        <v>2</v>
      </c>
      <c r="M132" s="1">
        <v>1</v>
      </c>
      <c r="N132" s="1">
        <v>0</v>
      </c>
      <c r="O132" s="1">
        <v>0</v>
      </c>
      <c r="P132" s="1">
        <v>3</v>
      </c>
      <c r="Q132" s="1">
        <v>3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7</v>
      </c>
      <c r="BA132" s="1">
        <v>7</v>
      </c>
      <c r="BB132" s="1">
        <v>7</v>
      </c>
      <c r="BC132" s="1">
        <v>6</v>
      </c>
      <c r="BD132" s="1">
        <v>6</v>
      </c>
      <c r="BE132" s="1">
        <v>6</v>
      </c>
      <c r="BF132" s="1">
        <v>6</v>
      </c>
      <c r="BG132" s="1">
        <v>8</v>
      </c>
      <c r="BH132" s="1">
        <v>12</v>
      </c>
      <c r="BI132" s="1">
        <v>7</v>
      </c>
      <c r="BJ132" s="1">
        <v>1</v>
      </c>
      <c r="BK132" s="1">
        <v>7</v>
      </c>
      <c r="BL132" s="1">
        <v>8</v>
      </c>
      <c r="BM132" s="1">
        <v>7</v>
      </c>
      <c r="BN132" s="1">
        <v>0</v>
      </c>
      <c r="BO132" s="1">
        <v>0</v>
      </c>
      <c r="BP132" s="1">
        <v>2</v>
      </c>
      <c r="BQ132" s="1">
        <v>2</v>
      </c>
      <c r="BR132" s="1">
        <v>2</v>
      </c>
      <c r="BS132" s="1">
        <v>2</v>
      </c>
      <c r="BT132" s="1">
        <v>1</v>
      </c>
      <c r="BU132" s="1">
        <v>4</v>
      </c>
      <c r="BV132" s="1">
        <v>2</v>
      </c>
      <c r="BW132" s="1">
        <v>3</v>
      </c>
      <c r="BX132" s="1">
        <v>2</v>
      </c>
      <c r="BY132" s="1">
        <v>1</v>
      </c>
      <c r="BZ132" s="1">
        <v>1</v>
      </c>
      <c r="CA132" s="1">
        <v>0</v>
      </c>
      <c r="CB132" s="1">
        <v>2</v>
      </c>
      <c r="CC132" s="1">
        <v>2</v>
      </c>
      <c r="CD132" s="1">
        <v>1</v>
      </c>
      <c r="CE132" s="1">
        <v>0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1</v>
      </c>
      <c r="GO132" s="1">
        <v>1</v>
      </c>
      <c r="GP132" s="1">
        <v>1</v>
      </c>
      <c r="GQ132" s="1">
        <v>3</v>
      </c>
      <c r="GR132" s="1">
        <v>3</v>
      </c>
      <c r="GS132" s="1">
        <v>3</v>
      </c>
      <c r="GT132" s="1">
        <v>3</v>
      </c>
      <c r="GU132" s="1">
        <v>2</v>
      </c>
      <c r="GV132" s="1">
        <v>5</v>
      </c>
      <c r="GW132" s="1">
        <v>3</v>
      </c>
      <c r="GX132" s="1">
        <v>3</v>
      </c>
      <c r="GY132" s="1">
        <v>3</v>
      </c>
      <c r="GZ132" s="1">
        <v>2</v>
      </c>
      <c r="HA132" s="1">
        <v>2</v>
      </c>
      <c r="HB132" s="1">
        <v>1</v>
      </c>
      <c r="HC132" s="1">
        <v>3</v>
      </c>
      <c r="HD132" s="1">
        <v>3</v>
      </c>
      <c r="HE132" s="1">
        <v>0</v>
      </c>
      <c r="HF132" s="1">
        <v>2</v>
      </c>
      <c r="HG132" s="1">
        <v>2</v>
      </c>
      <c r="HH132" s="1">
        <v>0</v>
      </c>
      <c r="HI132" s="1">
        <v>25</v>
      </c>
      <c r="HJ132" s="1">
        <v>0</v>
      </c>
      <c r="HK132" s="1">
        <v>25</v>
      </c>
      <c r="HL132" s="1">
        <v>25</v>
      </c>
      <c r="HM132" s="1">
        <v>2</v>
      </c>
      <c r="HN132" s="1">
        <v>2</v>
      </c>
      <c r="HO132" s="1">
        <v>2</v>
      </c>
      <c r="HP132" s="1">
        <v>2</v>
      </c>
      <c r="HQ132" s="1">
        <v>2</v>
      </c>
      <c r="HR132" s="1">
        <v>2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12</v>
      </c>
      <c r="IH132" s="1">
        <v>151</v>
      </c>
      <c r="II132" s="1">
        <v>151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11</v>
      </c>
      <c r="IR132" s="1">
        <v>11</v>
      </c>
      <c r="IS132" s="1">
        <v>11</v>
      </c>
      <c r="IT132" s="1">
        <v>11</v>
      </c>
      <c r="IU132" s="1">
        <v>11</v>
      </c>
      <c r="IV132" s="1">
        <v>11</v>
      </c>
      <c r="IW132" s="1">
        <v>0</v>
      </c>
      <c r="IX132" s="1">
        <v>11</v>
      </c>
      <c r="IY132" s="1">
        <v>0</v>
      </c>
      <c r="IZ132" s="1">
        <v>0</v>
      </c>
      <c r="JA132" s="1">
        <v>25</v>
      </c>
      <c r="JB132" s="1">
        <v>25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2</v>
      </c>
      <c r="JJ132" s="1">
        <v>2</v>
      </c>
      <c r="JK132" s="1">
        <v>2</v>
      </c>
      <c r="JL132" s="1">
        <v>2</v>
      </c>
      <c r="JM132" s="1">
        <v>0</v>
      </c>
      <c r="JN132" s="1">
        <v>2</v>
      </c>
      <c r="JO132" s="1">
        <v>2</v>
      </c>
      <c r="JP132" s="1">
        <v>2</v>
      </c>
      <c r="JQ132" s="1">
        <v>0</v>
      </c>
      <c r="JR132" s="1">
        <v>0</v>
      </c>
      <c r="JS132" s="1">
        <v>2</v>
      </c>
      <c r="JT132" s="1">
        <v>2</v>
      </c>
      <c r="JU132" s="1">
        <v>2</v>
      </c>
      <c r="JV132" s="1">
        <v>2</v>
      </c>
      <c r="JW132" s="1">
        <v>2</v>
      </c>
      <c r="JX132" s="1">
        <v>2</v>
      </c>
      <c r="JY132" s="1">
        <v>2</v>
      </c>
      <c r="JZ132" s="1">
        <v>2</v>
      </c>
      <c r="KA132" s="1">
        <v>2</v>
      </c>
      <c r="KB132" s="1">
        <v>1</v>
      </c>
      <c r="KC132" s="1">
        <v>1</v>
      </c>
      <c r="KD132" s="1">
        <v>1</v>
      </c>
      <c r="KE132" s="1">
        <v>0</v>
      </c>
      <c r="KF132" s="1">
        <v>1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10</v>
      </c>
      <c r="KM132" s="1">
        <v>10</v>
      </c>
      <c r="KN132" s="1">
        <v>1</v>
      </c>
      <c r="KO132" s="1">
        <v>9</v>
      </c>
      <c r="KP132" s="1">
        <v>9</v>
      </c>
      <c r="KQ132" s="1">
        <v>9</v>
      </c>
      <c r="KR132" s="1">
        <v>0</v>
      </c>
      <c r="KS132" s="1">
        <v>1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2</v>
      </c>
      <c r="LR132" s="1">
        <v>0</v>
      </c>
      <c r="LS132" s="1">
        <v>2</v>
      </c>
      <c r="LT132" s="1">
        <v>2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1</v>
      </c>
      <c r="MD132" s="1">
        <v>48</v>
      </c>
      <c r="ME132" s="1">
        <v>0</v>
      </c>
      <c r="MF132" s="1">
        <v>0</v>
      </c>
      <c r="MG132" s="1">
        <v>0</v>
      </c>
      <c r="MH132" s="1">
        <v>48</v>
      </c>
      <c r="MI132" s="1">
        <v>48</v>
      </c>
      <c r="MJ132" s="1">
        <v>48</v>
      </c>
      <c r="MK132" s="1">
        <v>48</v>
      </c>
      <c r="ML132" s="1">
        <v>48</v>
      </c>
      <c r="MM132" s="1">
        <v>0</v>
      </c>
      <c r="MN132" s="1">
        <v>1</v>
      </c>
      <c r="MO132" s="1">
        <v>0</v>
      </c>
      <c r="MP132" s="1">
        <v>1</v>
      </c>
      <c r="MQ132" s="1">
        <v>0</v>
      </c>
      <c r="MR132" s="1">
        <v>0</v>
      </c>
      <c r="MS132" s="1">
        <v>1</v>
      </c>
      <c r="MT132" s="1">
        <v>1</v>
      </c>
      <c r="MU132" s="1">
        <v>8</v>
      </c>
      <c r="MV132" s="1">
        <v>8</v>
      </c>
      <c r="MW132" s="1">
        <v>8</v>
      </c>
      <c r="MX132" s="1">
        <v>8</v>
      </c>
      <c r="MY132" s="1">
        <v>7</v>
      </c>
      <c r="MZ132" s="1">
        <v>8</v>
      </c>
      <c r="NA132" s="1">
        <v>8</v>
      </c>
      <c r="NB132" s="1">
        <v>12</v>
      </c>
      <c r="NC132" s="1">
        <v>14</v>
      </c>
      <c r="ND132" s="1">
        <v>8</v>
      </c>
      <c r="NE132" s="1">
        <v>2</v>
      </c>
      <c r="NF132" s="1">
        <v>10</v>
      </c>
      <c r="NG132" s="1">
        <v>10</v>
      </c>
      <c r="NH132" s="1">
        <v>8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1</v>
      </c>
      <c r="NO132" s="1">
        <v>1</v>
      </c>
      <c r="NP132" s="1">
        <v>1</v>
      </c>
      <c r="NQ132" s="1">
        <v>1</v>
      </c>
      <c r="NR132" s="1">
        <v>1</v>
      </c>
      <c r="NS132" s="1">
        <v>1</v>
      </c>
      <c r="NT132" s="1">
        <v>3</v>
      </c>
      <c r="NU132" s="1">
        <v>1</v>
      </c>
      <c r="NV132" s="1">
        <v>1</v>
      </c>
      <c r="NW132" s="1">
        <v>1</v>
      </c>
      <c r="NX132" s="1">
        <v>1</v>
      </c>
      <c r="NY132" s="1">
        <v>1</v>
      </c>
      <c r="NZ132" s="1">
        <v>1</v>
      </c>
      <c r="OA132" s="1">
        <v>1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  <c r="RT132" s="1">
        <v>1</v>
      </c>
    </row>
    <row r="133" spans="1:488">
      <c r="A133" s="1">
        <v>2005</v>
      </c>
      <c r="B133" s="1" t="s">
        <v>661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2</v>
      </c>
      <c r="L133" s="1">
        <v>2</v>
      </c>
      <c r="M133" s="1">
        <v>0</v>
      </c>
      <c r="N133" s="1">
        <v>0</v>
      </c>
      <c r="O133" s="1">
        <v>0</v>
      </c>
      <c r="P133" s="1">
        <v>0</v>
      </c>
      <c r="Q133" s="1">
        <v>3</v>
      </c>
      <c r="R133" s="1">
        <v>3</v>
      </c>
      <c r="S133" s="1">
        <v>3</v>
      </c>
      <c r="T133" s="1">
        <v>3</v>
      </c>
      <c r="U133" s="1">
        <v>3</v>
      </c>
      <c r="V133" s="1">
        <v>3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9</v>
      </c>
      <c r="BC133" s="1">
        <v>7</v>
      </c>
      <c r="BD133" s="1">
        <v>6</v>
      </c>
      <c r="BE133" s="1">
        <v>7</v>
      </c>
      <c r="BF133" s="1">
        <v>7</v>
      </c>
      <c r="BG133" s="1">
        <v>10</v>
      </c>
      <c r="BH133" s="1">
        <v>15</v>
      </c>
      <c r="BI133" s="1">
        <v>9</v>
      </c>
      <c r="BJ133" s="1">
        <v>1</v>
      </c>
      <c r="BK133" s="1">
        <v>7</v>
      </c>
      <c r="BL133" s="1">
        <v>0</v>
      </c>
      <c r="BM133" s="1">
        <v>9</v>
      </c>
      <c r="BN133" s="1">
        <v>0</v>
      </c>
      <c r="BO133" s="1">
        <v>0</v>
      </c>
      <c r="BP133" s="1">
        <v>0</v>
      </c>
      <c r="BQ133" s="1">
        <v>0</v>
      </c>
      <c r="BR133" s="1">
        <v>2</v>
      </c>
      <c r="BS133" s="1">
        <v>2</v>
      </c>
      <c r="BT133" s="1">
        <v>1</v>
      </c>
      <c r="BU133" s="1">
        <v>4</v>
      </c>
      <c r="BV133" s="1">
        <v>2</v>
      </c>
      <c r="BW133" s="1">
        <v>3</v>
      </c>
      <c r="BX133" s="1">
        <v>2</v>
      </c>
      <c r="BY133" s="1">
        <v>1</v>
      </c>
      <c r="BZ133" s="1">
        <v>1</v>
      </c>
      <c r="CA133" s="1">
        <v>0</v>
      </c>
      <c r="CB133" s="1">
        <v>2</v>
      </c>
      <c r="CC133" s="1">
        <v>1</v>
      </c>
      <c r="CD133" s="1">
        <v>1</v>
      </c>
      <c r="CE133" s="1">
        <v>0</v>
      </c>
      <c r="CF133" s="1">
        <v>0</v>
      </c>
      <c r="CG133" s="1">
        <v>0</v>
      </c>
      <c r="CH133" s="1">
        <v>0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1</v>
      </c>
      <c r="GP133" s="1">
        <v>1</v>
      </c>
      <c r="GQ133" s="1">
        <v>0</v>
      </c>
      <c r="GR133" s="1">
        <v>0</v>
      </c>
      <c r="GS133" s="1">
        <v>2</v>
      </c>
      <c r="GT133" s="1">
        <v>2</v>
      </c>
      <c r="GU133" s="1">
        <v>1</v>
      </c>
      <c r="GV133" s="1">
        <v>3</v>
      </c>
      <c r="GW133" s="1">
        <v>2</v>
      </c>
      <c r="GX133" s="1">
        <v>2</v>
      </c>
      <c r="GY133" s="1">
        <v>2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2</v>
      </c>
      <c r="HF133" s="1">
        <v>0</v>
      </c>
      <c r="HG133" s="1">
        <v>2</v>
      </c>
      <c r="HH133" s="1">
        <v>25</v>
      </c>
      <c r="HI133" s="1">
        <v>0</v>
      </c>
      <c r="HJ133" s="1">
        <v>0</v>
      </c>
      <c r="HK133" s="1">
        <v>25</v>
      </c>
      <c r="HL133" s="1">
        <v>25</v>
      </c>
      <c r="HM133" s="1">
        <v>2</v>
      </c>
      <c r="HN133" s="1">
        <v>2</v>
      </c>
      <c r="HO133" s="1">
        <v>2</v>
      </c>
      <c r="HP133" s="1">
        <v>2</v>
      </c>
      <c r="HQ133" s="1">
        <v>2</v>
      </c>
      <c r="HR133" s="1">
        <v>2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159</v>
      </c>
      <c r="II133" s="1">
        <v>159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11</v>
      </c>
      <c r="IR133" s="1">
        <v>11</v>
      </c>
      <c r="IS133" s="1">
        <v>11</v>
      </c>
      <c r="IT133" s="1">
        <v>11</v>
      </c>
      <c r="IU133" s="1">
        <v>11</v>
      </c>
      <c r="IV133" s="1">
        <v>11</v>
      </c>
      <c r="IW133" s="1">
        <v>0</v>
      </c>
      <c r="IX133" s="1">
        <v>11</v>
      </c>
      <c r="IY133" s="1">
        <v>0</v>
      </c>
      <c r="IZ133" s="1">
        <v>0</v>
      </c>
      <c r="JA133" s="1">
        <v>25</v>
      </c>
      <c r="JB133" s="1">
        <v>25</v>
      </c>
      <c r="JC133" s="1">
        <v>3</v>
      </c>
      <c r="JD133" s="1">
        <v>0</v>
      </c>
      <c r="JE133" s="1">
        <v>2</v>
      </c>
      <c r="JF133" s="1">
        <v>9</v>
      </c>
      <c r="JG133" s="1">
        <v>1</v>
      </c>
      <c r="JH133" s="1">
        <v>3</v>
      </c>
      <c r="JI133" s="1">
        <v>0</v>
      </c>
      <c r="JJ133" s="1">
        <v>0</v>
      </c>
      <c r="JK133" s="1">
        <v>2</v>
      </c>
      <c r="JL133" s="1">
        <v>2</v>
      </c>
      <c r="JM133" s="1">
        <v>2</v>
      </c>
      <c r="JN133" s="1">
        <v>2</v>
      </c>
      <c r="JO133" s="1">
        <v>2</v>
      </c>
      <c r="JP133" s="1">
        <v>0</v>
      </c>
      <c r="JQ133" s="1">
        <v>0</v>
      </c>
      <c r="JR133" s="1">
        <v>0</v>
      </c>
      <c r="JS133" s="1">
        <v>2</v>
      </c>
      <c r="JT133" s="1">
        <v>2</v>
      </c>
      <c r="JU133" s="1">
        <v>2</v>
      </c>
      <c r="JV133" s="1">
        <v>2</v>
      </c>
      <c r="JW133" s="1">
        <v>2</v>
      </c>
      <c r="JX133" s="1">
        <v>0</v>
      </c>
      <c r="JY133" s="1">
        <v>2</v>
      </c>
      <c r="JZ133" s="1">
        <v>2</v>
      </c>
      <c r="KA133" s="1">
        <v>2</v>
      </c>
      <c r="KB133" s="1">
        <v>0</v>
      </c>
      <c r="KC133" s="1">
        <v>1</v>
      </c>
      <c r="KD133" s="1">
        <v>1</v>
      </c>
      <c r="KE133" s="1">
        <v>0</v>
      </c>
      <c r="KF133" s="1">
        <v>5</v>
      </c>
      <c r="KG133" s="1">
        <v>5</v>
      </c>
      <c r="KH133" s="1">
        <v>0</v>
      </c>
      <c r="KI133" s="1">
        <v>0</v>
      </c>
      <c r="KJ133" s="1">
        <v>0</v>
      </c>
      <c r="KK133" s="1">
        <v>0</v>
      </c>
      <c r="KL133" s="1">
        <v>10</v>
      </c>
      <c r="KM133" s="1">
        <v>10</v>
      </c>
      <c r="KN133" s="1">
        <v>1</v>
      </c>
      <c r="KO133" s="1">
        <v>8</v>
      </c>
      <c r="KP133" s="1">
        <v>8</v>
      </c>
      <c r="KQ133" s="1">
        <v>8</v>
      </c>
      <c r="KR133" s="1">
        <v>1</v>
      </c>
      <c r="KS133" s="1">
        <v>1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7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2</v>
      </c>
      <c r="LU133" s="1">
        <v>0</v>
      </c>
      <c r="LV133" s="1">
        <v>0</v>
      </c>
      <c r="LW133" s="1">
        <v>1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50</v>
      </c>
      <c r="MF133" s="1">
        <v>50</v>
      </c>
      <c r="MG133" s="1">
        <v>50</v>
      </c>
      <c r="MH133" s="1">
        <v>50</v>
      </c>
      <c r="MI133" s="1">
        <v>50</v>
      </c>
      <c r="MJ133" s="1">
        <v>50</v>
      </c>
      <c r="MK133" s="1">
        <v>50</v>
      </c>
      <c r="ML133" s="1">
        <v>50</v>
      </c>
      <c r="MM133" s="1">
        <v>0</v>
      </c>
      <c r="MN133" s="1">
        <v>2</v>
      </c>
      <c r="MO133" s="1">
        <v>0</v>
      </c>
      <c r="MP133" s="1">
        <v>0</v>
      </c>
      <c r="MQ133" s="1">
        <v>0</v>
      </c>
      <c r="MR133" s="1">
        <v>3</v>
      </c>
      <c r="MS133" s="1">
        <v>0</v>
      </c>
      <c r="MT133" s="1">
        <v>1</v>
      </c>
      <c r="MU133" s="1">
        <v>0</v>
      </c>
      <c r="MV133" s="1">
        <v>0</v>
      </c>
      <c r="MW133" s="1">
        <v>5</v>
      </c>
      <c r="MX133" s="1">
        <v>5</v>
      </c>
      <c r="MY133" s="1">
        <v>4</v>
      </c>
      <c r="MZ133" s="1">
        <v>5</v>
      </c>
      <c r="NA133" s="1">
        <v>5</v>
      </c>
      <c r="NB133" s="1">
        <v>9</v>
      </c>
      <c r="NC133" s="1">
        <v>12</v>
      </c>
      <c r="ND133" s="1">
        <v>6</v>
      </c>
      <c r="NE133" s="1">
        <v>2</v>
      </c>
      <c r="NF133" s="1">
        <v>6</v>
      </c>
      <c r="NG133" s="1">
        <v>0</v>
      </c>
      <c r="NH133" s="1">
        <v>6</v>
      </c>
      <c r="NI133" s="1">
        <v>0</v>
      </c>
      <c r="NJ133" s="1">
        <v>0</v>
      </c>
      <c r="NK133" s="1">
        <v>1</v>
      </c>
      <c r="NL133" s="1">
        <v>1</v>
      </c>
      <c r="NM133" s="1">
        <v>1</v>
      </c>
      <c r="NN133" s="1">
        <v>1</v>
      </c>
      <c r="NO133" s="1">
        <v>1</v>
      </c>
      <c r="NP133" s="1">
        <v>0</v>
      </c>
      <c r="NQ133" s="1">
        <v>0</v>
      </c>
      <c r="NR133" s="1">
        <v>1</v>
      </c>
      <c r="NS133" s="1">
        <v>1</v>
      </c>
      <c r="NT133" s="1">
        <v>3</v>
      </c>
      <c r="NU133" s="1">
        <v>1</v>
      </c>
      <c r="NV133" s="1">
        <v>1</v>
      </c>
      <c r="NW133" s="1">
        <v>1</v>
      </c>
      <c r="NX133" s="1">
        <v>1</v>
      </c>
      <c r="NY133" s="1">
        <v>1</v>
      </c>
      <c r="NZ133" s="1">
        <v>1</v>
      </c>
      <c r="OA133" s="1">
        <v>0</v>
      </c>
      <c r="OB133" s="1">
        <v>1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  <c r="RT133" s="1">
        <v>1</v>
      </c>
    </row>
    <row r="134" spans="1:488">
      <c r="A134" s="1">
        <v>2005</v>
      </c>
      <c r="B134" s="1" t="s">
        <v>662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3</v>
      </c>
      <c r="BA134" s="1">
        <v>3</v>
      </c>
      <c r="BB134" s="1">
        <v>3</v>
      </c>
      <c r="BC134" s="1">
        <v>3</v>
      </c>
      <c r="BD134" s="1">
        <v>3</v>
      </c>
      <c r="BE134" s="1">
        <v>3</v>
      </c>
      <c r="BF134" s="1">
        <v>3</v>
      </c>
      <c r="BG134" s="1">
        <v>4</v>
      </c>
      <c r="BH134" s="1">
        <v>5</v>
      </c>
      <c r="BI134" s="1">
        <v>3</v>
      </c>
      <c r="BJ134" s="1">
        <v>0</v>
      </c>
      <c r="BK134" s="1">
        <v>4</v>
      </c>
      <c r="BL134" s="1">
        <v>4</v>
      </c>
      <c r="BM134" s="1">
        <v>3</v>
      </c>
      <c r="BN134" s="1">
        <v>0</v>
      </c>
      <c r="BO134" s="1">
        <v>0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2</v>
      </c>
      <c r="BX134" s="1">
        <v>1</v>
      </c>
      <c r="BY134" s="1">
        <v>1</v>
      </c>
      <c r="BZ134" s="1">
        <v>1</v>
      </c>
      <c r="CA134" s="1">
        <v>0</v>
      </c>
      <c r="CB134" s="1">
        <v>2</v>
      </c>
      <c r="CC134" s="1">
        <v>2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1</v>
      </c>
      <c r="GO134" s="1">
        <v>1</v>
      </c>
      <c r="GP134" s="1">
        <v>1</v>
      </c>
      <c r="GQ134" s="1">
        <v>2</v>
      </c>
      <c r="GR134" s="1">
        <v>2</v>
      </c>
      <c r="GS134" s="1">
        <v>2</v>
      </c>
      <c r="GT134" s="1">
        <v>2</v>
      </c>
      <c r="GU134" s="1">
        <v>2</v>
      </c>
      <c r="GV134" s="1">
        <v>2</v>
      </c>
      <c r="GW134" s="1">
        <v>2</v>
      </c>
      <c r="GX134" s="1">
        <v>3</v>
      </c>
      <c r="GY134" s="1">
        <v>3</v>
      </c>
      <c r="GZ134" s="1">
        <v>2</v>
      </c>
      <c r="HA134" s="1">
        <v>1</v>
      </c>
      <c r="HB134" s="1">
        <v>0</v>
      </c>
      <c r="HC134" s="1">
        <v>3</v>
      </c>
      <c r="HD134" s="1">
        <v>3</v>
      </c>
      <c r="HE134" s="1">
        <v>0</v>
      </c>
      <c r="HF134" s="1">
        <v>3</v>
      </c>
      <c r="HG134" s="1">
        <v>3</v>
      </c>
      <c r="HH134" s="1">
        <v>0</v>
      </c>
      <c r="HI134" s="1">
        <v>36</v>
      </c>
      <c r="HJ134" s="1">
        <v>0</v>
      </c>
      <c r="HK134" s="1">
        <v>36</v>
      </c>
      <c r="HL134" s="1">
        <v>36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3</v>
      </c>
      <c r="HT134" s="1">
        <v>3</v>
      </c>
      <c r="HU134" s="1">
        <v>3</v>
      </c>
      <c r="HV134" s="1">
        <v>3</v>
      </c>
      <c r="HW134" s="1">
        <v>3</v>
      </c>
      <c r="HX134" s="1">
        <v>3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17</v>
      </c>
      <c r="IH134" s="1">
        <v>215</v>
      </c>
      <c r="II134" s="1">
        <v>226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16</v>
      </c>
      <c r="IR134" s="1">
        <v>16</v>
      </c>
      <c r="IS134" s="1">
        <v>16</v>
      </c>
      <c r="IT134" s="1">
        <v>16</v>
      </c>
      <c r="IU134" s="1">
        <v>16</v>
      </c>
      <c r="IV134" s="1">
        <v>16</v>
      </c>
      <c r="IW134" s="1">
        <v>0</v>
      </c>
      <c r="IX134" s="1">
        <v>16</v>
      </c>
      <c r="IY134" s="1">
        <v>0</v>
      </c>
      <c r="IZ134" s="1">
        <v>0</v>
      </c>
      <c r="JA134" s="1">
        <v>36</v>
      </c>
      <c r="JB134" s="1">
        <v>36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3</v>
      </c>
      <c r="JO134" s="1">
        <v>3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1</v>
      </c>
      <c r="KC134" s="1">
        <v>1</v>
      </c>
      <c r="KD134" s="1">
        <v>1</v>
      </c>
      <c r="KE134" s="1">
        <v>0</v>
      </c>
      <c r="KF134" s="1">
        <v>0</v>
      </c>
      <c r="KG134" s="1">
        <v>0</v>
      </c>
      <c r="KH134" s="1">
        <v>1</v>
      </c>
      <c r="KI134" s="1">
        <v>0</v>
      </c>
      <c r="KJ134" s="1">
        <v>0</v>
      </c>
      <c r="KK134" s="1">
        <v>0</v>
      </c>
      <c r="KL134" s="1">
        <v>11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3</v>
      </c>
      <c r="LS134" s="1">
        <v>3</v>
      </c>
      <c r="LT134" s="1">
        <v>2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1</v>
      </c>
      <c r="MQ134" s="1">
        <v>0</v>
      </c>
      <c r="MR134" s="1">
        <v>0</v>
      </c>
      <c r="MS134" s="1">
        <v>0</v>
      </c>
      <c r="MT134" s="1">
        <v>0</v>
      </c>
      <c r="MU134" s="1">
        <v>2</v>
      </c>
      <c r="MV134" s="1">
        <v>1</v>
      </c>
      <c r="MW134" s="1">
        <v>1</v>
      </c>
      <c r="MX134" s="1">
        <v>1</v>
      </c>
      <c r="MY134" s="1">
        <v>1</v>
      </c>
      <c r="MZ134" s="1">
        <v>1</v>
      </c>
      <c r="NA134" s="1">
        <v>1</v>
      </c>
      <c r="NB134" s="1">
        <v>1</v>
      </c>
      <c r="NC134" s="1">
        <v>2</v>
      </c>
      <c r="ND134" s="1">
        <v>1</v>
      </c>
      <c r="NE134" s="1">
        <v>0</v>
      </c>
      <c r="NF134" s="1">
        <v>1</v>
      </c>
      <c r="NG134" s="1">
        <v>1</v>
      </c>
      <c r="NH134" s="1">
        <v>2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1</v>
      </c>
      <c r="NO134" s="1">
        <v>1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  <c r="RT134" s="1">
        <v>1</v>
      </c>
    </row>
    <row r="135" spans="1:488">
      <c r="A135" s="1">
        <v>2005</v>
      </c>
      <c r="B135" s="1" t="s">
        <v>663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1</v>
      </c>
      <c r="AO135" s="1">
        <v>1</v>
      </c>
      <c r="AP135" s="1">
        <v>1</v>
      </c>
      <c r="AQ135" s="1">
        <v>2</v>
      </c>
      <c r="AR135" s="1">
        <v>2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4</v>
      </c>
      <c r="BH135" s="1">
        <v>5</v>
      </c>
      <c r="BI135" s="1">
        <v>3</v>
      </c>
      <c r="BJ135" s="1">
        <v>0</v>
      </c>
      <c r="BK135" s="1">
        <v>4</v>
      </c>
      <c r="BL135" s="1">
        <v>4</v>
      </c>
      <c r="BM135" s="1">
        <v>3</v>
      </c>
      <c r="BN135" s="1">
        <v>0</v>
      </c>
      <c r="BO135" s="1">
        <v>0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2</v>
      </c>
      <c r="BX135" s="1">
        <v>1</v>
      </c>
      <c r="BY135" s="1">
        <v>1</v>
      </c>
      <c r="BZ135" s="1">
        <v>1</v>
      </c>
      <c r="CA135" s="1">
        <v>0</v>
      </c>
      <c r="CB135" s="1">
        <v>2</v>
      </c>
      <c r="CC135" s="1">
        <v>2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1</v>
      </c>
      <c r="GO135" s="1">
        <v>1</v>
      </c>
      <c r="GP135" s="1">
        <v>1</v>
      </c>
      <c r="GQ135" s="1">
        <v>2</v>
      </c>
      <c r="GR135" s="1">
        <v>2</v>
      </c>
      <c r="GS135" s="1">
        <v>2</v>
      </c>
      <c r="GT135" s="1">
        <v>2</v>
      </c>
      <c r="GU135" s="1">
        <v>2</v>
      </c>
      <c r="GV135" s="1">
        <v>2</v>
      </c>
      <c r="GW135" s="1">
        <v>2</v>
      </c>
      <c r="GX135" s="1">
        <v>3</v>
      </c>
      <c r="GY135" s="1">
        <v>3</v>
      </c>
      <c r="GZ135" s="1">
        <v>2</v>
      </c>
      <c r="HA135" s="1">
        <v>1</v>
      </c>
      <c r="HB135" s="1">
        <v>0</v>
      </c>
      <c r="HC135" s="1">
        <v>3</v>
      </c>
      <c r="HD135" s="1">
        <v>3</v>
      </c>
      <c r="HE135" s="1">
        <v>0</v>
      </c>
      <c r="HF135" s="1">
        <v>3</v>
      </c>
      <c r="HG135" s="1">
        <v>3</v>
      </c>
      <c r="HH135" s="1">
        <v>0</v>
      </c>
      <c r="HI135" s="1">
        <v>36</v>
      </c>
      <c r="HJ135" s="1">
        <v>0</v>
      </c>
      <c r="HK135" s="1">
        <v>36</v>
      </c>
      <c r="HL135" s="1">
        <v>36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3</v>
      </c>
      <c r="HT135" s="1">
        <v>3</v>
      </c>
      <c r="HU135" s="1">
        <v>3</v>
      </c>
      <c r="HV135" s="1">
        <v>3</v>
      </c>
      <c r="HW135" s="1">
        <v>3</v>
      </c>
      <c r="HX135" s="1">
        <v>3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17</v>
      </c>
      <c r="IH135" s="1">
        <v>215</v>
      </c>
      <c r="II135" s="1">
        <v>226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16</v>
      </c>
      <c r="IR135" s="1">
        <v>16</v>
      </c>
      <c r="IS135" s="1">
        <v>16</v>
      </c>
      <c r="IT135" s="1">
        <v>16</v>
      </c>
      <c r="IU135" s="1">
        <v>16</v>
      </c>
      <c r="IV135" s="1">
        <v>16</v>
      </c>
      <c r="IW135" s="1">
        <v>0</v>
      </c>
      <c r="IX135" s="1">
        <v>16</v>
      </c>
      <c r="IY135" s="1">
        <v>0</v>
      </c>
      <c r="IZ135" s="1">
        <v>0</v>
      </c>
      <c r="JA135" s="1">
        <v>36</v>
      </c>
      <c r="JB135" s="1">
        <v>36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3</v>
      </c>
      <c r="JO135" s="1">
        <v>3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1</v>
      </c>
      <c r="KC135" s="1">
        <v>1</v>
      </c>
      <c r="KD135" s="1">
        <v>1</v>
      </c>
      <c r="KE135" s="1">
        <v>0</v>
      </c>
      <c r="KF135" s="1">
        <v>1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11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3</v>
      </c>
      <c r="LR135" s="1">
        <v>0</v>
      </c>
      <c r="LS135" s="1">
        <v>3</v>
      </c>
      <c r="LT135" s="1">
        <v>2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1</v>
      </c>
      <c r="MQ135" s="1">
        <v>0</v>
      </c>
      <c r="MR135" s="1">
        <v>0</v>
      </c>
      <c r="MS135" s="1">
        <v>0</v>
      </c>
      <c r="MT135" s="1">
        <v>0</v>
      </c>
      <c r="MU135" s="1">
        <v>2</v>
      </c>
      <c r="MV135" s="1">
        <v>1</v>
      </c>
      <c r="MW135" s="1">
        <v>1</v>
      </c>
      <c r="MX135" s="1">
        <v>1</v>
      </c>
      <c r="MY135" s="1">
        <v>1</v>
      </c>
      <c r="MZ135" s="1">
        <v>1</v>
      </c>
      <c r="NA135" s="1">
        <v>1</v>
      </c>
      <c r="NB135" s="1">
        <v>1</v>
      </c>
      <c r="NC135" s="1">
        <v>2</v>
      </c>
      <c r="ND135" s="1">
        <v>1</v>
      </c>
      <c r="NE135" s="1">
        <v>0</v>
      </c>
      <c r="NF135" s="1">
        <v>1</v>
      </c>
      <c r="NG135" s="1">
        <v>1</v>
      </c>
      <c r="NH135" s="1">
        <v>2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1</v>
      </c>
      <c r="NO135" s="1">
        <v>1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  <c r="RT135" s="1">
        <v>1</v>
      </c>
    </row>
    <row r="136" spans="1:488">
      <c r="A136" s="1">
        <v>2005</v>
      </c>
      <c r="B136" s="1" t="s">
        <v>664</v>
      </c>
      <c r="C136" s="1">
        <v>1</v>
      </c>
      <c r="D136" s="1">
        <v>1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1</v>
      </c>
      <c r="AO136" s="1">
        <v>1</v>
      </c>
      <c r="AP136" s="1">
        <v>1</v>
      </c>
      <c r="AQ136" s="1">
        <v>2</v>
      </c>
      <c r="AR136" s="1">
        <v>2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5</v>
      </c>
      <c r="BA136" s="1">
        <v>5</v>
      </c>
      <c r="BB136" s="1">
        <v>5</v>
      </c>
      <c r="BC136" s="1">
        <v>4</v>
      </c>
      <c r="BD136" s="1">
        <v>4</v>
      </c>
      <c r="BE136" s="1">
        <v>4</v>
      </c>
      <c r="BF136" s="1">
        <v>4</v>
      </c>
      <c r="BG136" s="1">
        <v>6</v>
      </c>
      <c r="BH136" s="1">
        <v>9</v>
      </c>
      <c r="BI136" s="1">
        <v>5</v>
      </c>
      <c r="BJ136" s="1">
        <v>0</v>
      </c>
      <c r="BK136" s="1">
        <v>5</v>
      </c>
      <c r="BL136" s="1">
        <v>6</v>
      </c>
      <c r="BM136" s="1">
        <v>5</v>
      </c>
      <c r="BN136" s="1">
        <v>0</v>
      </c>
      <c r="BO136" s="1">
        <v>0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0</v>
      </c>
      <c r="CB136" s="1">
        <v>1</v>
      </c>
      <c r="CC136" s="1">
        <v>1</v>
      </c>
      <c r="CD136" s="1">
        <v>0</v>
      </c>
      <c r="CE136" s="1">
        <v>0</v>
      </c>
      <c r="CF136" s="1">
        <v>0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1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1</v>
      </c>
      <c r="GO136" s="1">
        <v>1</v>
      </c>
      <c r="GP136" s="1">
        <v>1</v>
      </c>
      <c r="GQ136" s="1">
        <v>2</v>
      </c>
      <c r="GR136" s="1">
        <v>2</v>
      </c>
      <c r="GS136" s="1">
        <v>2</v>
      </c>
      <c r="GT136" s="1">
        <v>2</v>
      </c>
      <c r="GU136" s="1">
        <v>2</v>
      </c>
      <c r="GV136" s="1">
        <v>2</v>
      </c>
      <c r="GW136" s="1">
        <v>2</v>
      </c>
      <c r="GX136" s="1">
        <v>2</v>
      </c>
      <c r="GY136" s="1">
        <v>3</v>
      </c>
      <c r="GZ136" s="1">
        <v>2</v>
      </c>
      <c r="HA136" s="1">
        <v>1</v>
      </c>
      <c r="HB136" s="1">
        <v>0</v>
      </c>
      <c r="HC136" s="1">
        <v>2</v>
      </c>
      <c r="HD136" s="1">
        <v>2</v>
      </c>
      <c r="HE136" s="1">
        <v>0</v>
      </c>
      <c r="HF136" s="1">
        <v>2</v>
      </c>
      <c r="HG136" s="1">
        <v>2</v>
      </c>
      <c r="HH136" s="1">
        <v>0</v>
      </c>
      <c r="HI136" s="1">
        <v>25</v>
      </c>
      <c r="HJ136" s="1">
        <v>0</v>
      </c>
      <c r="HK136" s="1">
        <v>25</v>
      </c>
      <c r="HL136" s="1">
        <v>25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2</v>
      </c>
      <c r="HT136" s="1">
        <v>2</v>
      </c>
      <c r="HU136" s="1">
        <v>2</v>
      </c>
      <c r="HV136" s="1">
        <v>2</v>
      </c>
      <c r="HW136" s="1">
        <v>2</v>
      </c>
      <c r="HX136" s="1">
        <v>2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12</v>
      </c>
      <c r="IH136" s="1">
        <v>149</v>
      </c>
      <c r="II136" s="1">
        <v>157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11</v>
      </c>
      <c r="IR136" s="1">
        <v>11</v>
      </c>
      <c r="IS136" s="1">
        <v>11</v>
      </c>
      <c r="IT136" s="1">
        <v>11</v>
      </c>
      <c r="IU136" s="1">
        <v>11</v>
      </c>
      <c r="IV136" s="1">
        <v>11</v>
      </c>
      <c r="IW136" s="1">
        <v>0</v>
      </c>
      <c r="IX136" s="1">
        <v>11</v>
      </c>
      <c r="IY136" s="1">
        <v>0</v>
      </c>
      <c r="IZ136" s="1">
        <v>0</v>
      </c>
      <c r="JA136" s="1">
        <v>25</v>
      </c>
      <c r="JB136" s="1">
        <v>25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2</v>
      </c>
      <c r="JJ136" s="1">
        <v>2</v>
      </c>
      <c r="JK136" s="1">
        <v>2</v>
      </c>
      <c r="JL136" s="1">
        <v>2</v>
      </c>
      <c r="JM136" s="1">
        <v>0</v>
      </c>
      <c r="JN136" s="1">
        <v>2</v>
      </c>
      <c r="JO136" s="1">
        <v>2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1</v>
      </c>
      <c r="KC136" s="1">
        <v>1</v>
      </c>
      <c r="KD136" s="1">
        <v>1</v>
      </c>
      <c r="KE136" s="1">
        <v>0</v>
      </c>
      <c r="KF136" s="1">
        <v>1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11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3</v>
      </c>
      <c r="LR136" s="1">
        <v>0</v>
      </c>
      <c r="LS136" s="1">
        <v>3</v>
      </c>
      <c r="LT136" s="1">
        <v>2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1</v>
      </c>
      <c r="MQ136" s="1">
        <v>0</v>
      </c>
      <c r="MR136" s="1">
        <v>0</v>
      </c>
      <c r="MS136" s="1">
        <v>0</v>
      </c>
      <c r="MT136" s="1">
        <v>0</v>
      </c>
      <c r="MU136" s="1">
        <v>1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1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1</v>
      </c>
      <c r="NO136" s="1">
        <v>1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0</v>
      </c>
      <c r="RT136" s="1">
        <v>1</v>
      </c>
    </row>
    <row r="137" spans="1:488">
      <c r="A137" s="1">
        <v>2005</v>
      </c>
      <c r="B137" s="1" t="s">
        <v>665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2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  <c r="Q137" s="1">
        <v>3</v>
      </c>
      <c r="R137" s="1">
        <v>3</v>
      </c>
      <c r="S137" s="1">
        <v>3</v>
      </c>
      <c r="T137" s="1">
        <v>3</v>
      </c>
      <c r="U137" s="1">
        <v>3</v>
      </c>
      <c r="V137" s="1">
        <v>3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8</v>
      </c>
      <c r="BC137" s="1">
        <v>8</v>
      </c>
      <c r="BD137" s="1">
        <v>8</v>
      </c>
      <c r="BE137" s="1">
        <v>8</v>
      </c>
      <c r="BF137" s="1">
        <v>8</v>
      </c>
      <c r="BG137" s="1">
        <v>11</v>
      </c>
      <c r="BH137" s="1">
        <v>13</v>
      </c>
      <c r="BI137" s="1">
        <v>8</v>
      </c>
      <c r="BJ137" s="1">
        <v>1</v>
      </c>
      <c r="BK137" s="1">
        <v>10</v>
      </c>
      <c r="BL137" s="1">
        <v>0</v>
      </c>
      <c r="BM137" s="1">
        <v>8</v>
      </c>
      <c r="BN137" s="1">
        <v>0</v>
      </c>
      <c r="BO137" s="1">
        <v>0</v>
      </c>
      <c r="BP137" s="1">
        <v>0</v>
      </c>
      <c r="BQ137" s="1">
        <v>0</v>
      </c>
      <c r="BR137" s="1">
        <v>2</v>
      </c>
      <c r="BS137" s="1">
        <v>2</v>
      </c>
      <c r="BT137" s="1">
        <v>1</v>
      </c>
      <c r="BU137" s="1">
        <v>4</v>
      </c>
      <c r="BV137" s="1">
        <v>2</v>
      </c>
      <c r="BW137" s="1">
        <v>3</v>
      </c>
      <c r="BX137" s="1">
        <v>2</v>
      </c>
      <c r="BY137" s="1">
        <v>1</v>
      </c>
      <c r="BZ137" s="1">
        <v>1</v>
      </c>
      <c r="CA137" s="1">
        <v>0</v>
      </c>
      <c r="CB137" s="1">
        <v>2</v>
      </c>
      <c r="CC137" s="1">
        <v>1</v>
      </c>
      <c r="CD137" s="1">
        <v>1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1</v>
      </c>
      <c r="GP137" s="1">
        <v>1</v>
      </c>
      <c r="GQ137" s="1">
        <v>0</v>
      </c>
      <c r="GR137" s="1">
        <v>0</v>
      </c>
      <c r="GS137" s="1">
        <v>1</v>
      </c>
      <c r="GT137" s="1">
        <v>1</v>
      </c>
      <c r="GU137" s="1">
        <v>0</v>
      </c>
      <c r="GV137" s="1">
        <v>3</v>
      </c>
      <c r="GW137" s="1">
        <v>1</v>
      </c>
      <c r="GX137" s="1">
        <v>1</v>
      </c>
      <c r="GY137" s="1">
        <v>0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2</v>
      </c>
      <c r="HF137" s="1">
        <v>0</v>
      </c>
      <c r="HG137" s="1">
        <v>2</v>
      </c>
      <c r="HH137" s="1">
        <v>27</v>
      </c>
      <c r="HI137" s="1">
        <v>0</v>
      </c>
      <c r="HJ137" s="1">
        <v>0</v>
      </c>
      <c r="HK137" s="1">
        <v>27</v>
      </c>
      <c r="HL137" s="1">
        <v>27</v>
      </c>
      <c r="HM137" s="1">
        <v>2</v>
      </c>
      <c r="HN137" s="1">
        <v>2</v>
      </c>
      <c r="HO137" s="1">
        <v>2</v>
      </c>
      <c r="HP137" s="1">
        <v>2</v>
      </c>
      <c r="HQ137" s="1">
        <v>2</v>
      </c>
      <c r="HR137" s="1">
        <v>2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110</v>
      </c>
      <c r="II137" s="1">
        <v>110</v>
      </c>
      <c r="IJ137" s="1">
        <v>0</v>
      </c>
      <c r="IK137" s="1">
        <v>4</v>
      </c>
      <c r="IL137" s="1">
        <v>0</v>
      </c>
      <c r="IM137" s="1">
        <v>32</v>
      </c>
      <c r="IN137" s="1">
        <v>32</v>
      </c>
      <c r="IO137" s="1">
        <v>0</v>
      </c>
      <c r="IP137" s="1">
        <v>0</v>
      </c>
      <c r="IQ137" s="1">
        <v>9</v>
      </c>
      <c r="IR137" s="1">
        <v>9</v>
      </c>
      <c r="IS137" s="1">
        <v>9</v>
      </c>
      <c r="IT137" s="1">
        <v>9</v>
      </c>
      <c r="IU137" s="1">
        <v>9</v>
      </c>
      <c r="IV137" s="1">
        <v>9</v>
      </c>
      <c r="IW137" s="1">
        <v>0</v>
      </c>
      <c r="IX137" s="1">
        <v>9</v>
      </c>
      <c r="IY137" s="1">
        <v>0</v>
      </c>
      <c r="IZ137" s="1">
        <v>0</v>
      </c>
      <c r="JA137" s="1">
        <v>27</v>
      </c>
      <c r="JB137" s="1">
        <v>27</v>
      </c>
      <c r="JC137" s="1">
        <v>2</v>
      </c>
      <c r="JD137" s="1">
        <v>0</v>
      </c>
      <c r="JE137" s="1">
        <v>2</v>
      </c>
      <c r="JF137" s="1">
        <v>11</v>
      </c>
      <c r="JG137" s="1">
        <v>0</v>
      </c>
      <c r="JH137" s="1">
        <v>0</v>
      </c>
      <c r="JI137" s="1">
        <v>0</v>
      </c>
      <c r="JJ137" s="1">
        <v>0</v>
      </c>
      <c r="JK137" s="1">
        <v>2</v>
      </c>
      <c r="JL137" s="1">
        <v>2</v>
      </c>
      <c r="JM137" s="1">
        <v>2</v>
      </c>
      <c r="JN137" s="1">
        <v>2</v>
      </c>
      <c r="JO137" s="1">
        <v>2</v>
      </c>
      <c r="JP137" s="1">
        <v>0</v>
      </c>
      <c r="JQ137" s="1">
        <v>0</v>
      </c>
      <c r="JR137" s="1">
        <v>0</v>
      </c>
      <c r="JS137" s="1">
        <v>2</v>
      </c>
      <c r="JT137" s="1">
        <v>2</v>
      </c>
      <c r="JU137" s="1">
        <v>2</v>
      </c>
      <c r="JV137" s="1">
        <v>2</v>
      </c>
      <c r="JW137" s="1">
        <v>2</v>
      </c>
      <c r="JX137" s="1">
        <v>0</v>
      </c>
      <c r="JY137" s="1">
        <v>2</v>
      </c>
      <c r="JZ137" s="1">
        <v>2</v>
      </c>
      <c r="KA137" s="1">
        <v>2</v>
      </c>
      <c r="KB137" s="1">
        <v>0</v>
      </c>
      <c r="KC137" s="1">
        <v>1</v>
      </c>
      <c r="KD137" s="1">
        <v>1</v>
      </c>
      <c r="KE137" s="1">
        <v>1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6</v>
      </c>
      <c r="KM137" s="1">
        <v>6</v>
      </c>
      <c r="KN137" s="1">
        <v>1</v>
      </c>
      <c r="KO137" s="1">
        <v>16</v>
      </c>
      <c r="KP137" s="1">
        <v>16</v>
      </c>
      <c r="KQ137" s="1">
        <v>16</v>
      </c>
      <c r="KR137" s="1">
        <v>1</v>
      </c>
      <c r="KS137" s="1">
        <v>1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4</v>
      </c>
      <c r="LT137" s="1">
        <v>2</v>
      </c>
      <c r="LU137" s="1">
        <v>1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15</v>
      </c>
      <c r="MF137" s="1">
        <v>15</v>
      </c>
      <c r="MG137" s="1">
        <v>15</v>
      </c>
      <c r="MH137" s="1">
        <v>15</v>
      </c>
      <c r="MI137" s="1">
        <v>15</v>
      </c>
      <c r="MJ137" s="1">
        <v>15</v>
      </c>
      <c r="MK137" s="1">
        <v>15</v>
      </c>
      <c r="ML137" s="1">
        <v>15</v>
      </c>
      <c r="MM137" s="1">
        <v>1</v>
      </c>
      <c r="MN137" s="1">
        <v>0</v>
      </c>
      <c r="MO137" s="1">
        <v>0</v>
      </c>
      <c r="MP137" s="1">
        <v>0</v>
      </c>
      <c r="MQ137" s="1">
        <v>1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8</v>
      </c>
      <c r="MX137" s="1">
        <v>8</v>
      </c>
      <c r="MY137" s="1">
        <v>7</v>
      </c>
      <c r="MZ137" s="1">
        <v>8</v>
      </c>
      <c r="NA137" s="1">
        <v>8</v>
      </c>
      <c r="NB137" s="1">
        <v>12</v>
      </c>
      <c r="NC137" s="1">
        <v>14</v>
      </c>
      <c r="ND137" s="1">
        <v>8</v>
      </c>
      <c r="NE137" s="1">
        <v>2</v>
      </c>
      <c r="NF137" s="1">
        <v>10</v>
      </c>
      <c r="NG137" s="1">
        <v>0</v>
      </c>
      <c r="NH137" s="1">
        <v>8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1</v>
      </c>
      <c r="NO137" s="1">
        <v>1</v>
      </c>
      <c r="NP137" s="1">
        <v>0</v>
      </c>
      <c r="NQ137" s="1">
        <v>0</v>
      </c>
      <c r="NR137" s="1">
        <v>1</v>
      </c>
      <c r="NS137" s="1">
        <v>1</v>
      </c>
      <c r="NT137" s="1">
        <v>3</v>
      </c>
      <c r="NU137" s="1">
        <v>1</v>
      </c>
      <c r="NV137" s="1">
        <v>1</v>
      </c>
      <c r="NW137" s="1">
        <v>1</v>
      </c>
      <c r="NX137" s="1">
        <v>1</v>
      </c>
      <c r="NY137" s="1">
        <v>1</v>
      </c>
      <c r="NZ137" s="1">
        <v>1</v>
      </c>
      <c r="OA137" s="1">
        <v>1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  <c r="RT137" s="1">
        <v>1</v>
      </c>
    </row>
    <row r="138" spans="1:488">
      <c r="A138" s="1">
        <v>2005</v>
      </c>
      <c r="B138" s="1" t="s">
        <v>666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2</v>
      </c>
      <c r="L138" s="1">
        <v>2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3</v>
      </c>
      <c r="S138" s="1">
        <v>3</v>
      </c>
      <c r="T138" s="1">
        <v>3</v>
      </c>
      <c r="U138" s="1">
        <v>3</v>
      </c>
      <c r="V138" s="1">
        <v>3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8</v>
      </c>
      <c r="BC138" s="1">
        <v>8</v>
      </c>
      <c r="BD138" s="1">
        <v>8</v>
      </c>
      <c r="BE138" s="1">
        <v>8</v>
      </c>
      <c r="BF138" s="1">
        <v>8</v>
      </c>
      <c r="BG138" s="1">
        <v>11</v>
      </c>
      <c r="BH138" s="1">
        <v>13</v>
      </c>
      <c r="BI138" s="1">
        <v>8</v>
      </c>
      <c r="BJ138" s="1">
        <v>1</v>
      </c>
      <c r="BK138" s="1">
        <v>10</v>
      </c>
      <c r="BL138" s="1">
        <v>0</v>
      </c>
      <c r="BM138" s="1">
        <v>8</v>
      </c>
      <c r="BN138" s="1">
        <v>0</v>
      </c>
      <c r="BO138" s="1">
        <v>0</v>
      </c>
      <c r="BP138" s="1">
        <v>0</v>
      </c>
      <c r="BQ138" s="1">
        <v>0</v>
      </c>
      <c r="BR138" s="1">
        <v>2</v>
      </c>
      <c r="BS138" s="1">
        <v>2</v>
      </c>
      <c r="BT138" s="1">
        <v>1</v>
      </c>
      <c r="BU138" s="1">
        <v>4</v>
      </c>
      <c r="BV138" s="1">
        <v>2</v>
      </c>
      <c r="BW138" s="1">
        <v>3</v>
      </c>
      <c r="BX138" s="1">
        <v>2</v>
      </c>
      <c r="BY138" s="1">
        <v>1</v>
      </c>
      <c r="BZ138" s="1">
        <v>1</v>
      </c>
      <c r="CA138" s="1">
        <v>0</v>
      </c>
      <c r="CB138" s="1">
        <v>2</v>
      </c>
      <c r="CC138" s="1">
        <v>1</v>
      </c>
      <c r="CD138" s="1">
        <v>1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1</v>
      </c>
      <c r="GP138" s="1">
        <v>1</v>
      </c>
      <c r="GQ138" s="1">
        <v>0</v>
      </c>
      <c r="GR138" s="1">
        <v>0</v>
      </c>
      <c r="GS138" s="1">
        <v>1</v>
      </c>
      <c r="GT138" s="1">
        <v>1</v>
      </c>
      <c r="GU138" s="1">
        <v>0</v>
      </c>
      <c r="GV138" s="1">
        <v>3</v>
      </c>
      <c r="GW138" s="1">
        <v>1</v>
      </c>
      <c r="GX138" s="1">
        <v>1</v>
      </c>
      <c r="GY138" s="1">
        <v>0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2</v>
      </c>
      <c r="HF138" s="1">
        <v>0</v>
      </c>
      <c r="HG138" s="1">
        <v>2</v>
      </c>
      <c r="HH138" s="1">
        <v>27</v>
      </c>
      <c r="HI138" s="1">
        <v>0</v>
      </c>
      <c r="HJ138" s="1">
        <v>0</v>
      </c>
      <c r="HK138" s="1">
        <v>27</v>
      </c>
      <c r="HL138" s="1">
        <v>27</v>
      </c>
      <c r="HM138" s="1">
        <v>2</v>
      </c>
      <c r="HN138" s="1">
        <v>2</v>
      </c>
      <c r="HO138" s="1">
        <v>2</v>
      </c>
      <c r="HP138" s="1">
        <v>2</v>
      </c>
      <c r="HQ138" s="1">
        <v>2</v>
      </c>
      <c r="HR138" s="1">
        <v>2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110</v>
      </c>
      <c r="II138" s="1">
        <v>110</v>
      </c>
      <c r="IJ138" s="1">
        <v>0</v>
      </c>
      <c r="IK138" s="1">
        <v>4</v>
      </c>
      <c r="IL138" s="1">
        <v>0</v>
      </c>
      <c r="IM138" s="1">
        <v>32</v>
      </c>
      <c r="IN138" s="1">
        <v>32</v>
      </c>
      <c r="IO138" s="1">
        <v>0</v>
      </c>
      <c r="IP138" s="1">
        <v>0</v>
      </c>
      <c r="IQ138" s="1">
        <v>9</v>
      </c>
      <c r="IR138" s="1">
        <v>9</v>
      </c>
      <c r="IS138" s="1">
        <v>9</v>
      </c>
      <c r="IT138" s="1">
        <v>9</v>
      </c>
      <c r="IU138" s="1">
        <v>9</v>
      </c>
      <c r="IV138" s="1">
        <v>9</v>
      </c>
      <c r="IW138" s="1">
        <v>0</v>
      </c>
      <c r="IX138" s="1">
        <v>9</v>
      </c>
      <c r="IY138" s="1">
        <v>0</v>
      </c>
      <c r="IZ138" s="1">
        <v>0</v>
      </c>
      <c r="JA138" s="1">
        <v>27</v>
      </c>
      <c r="JB138" s="1">
        <v>27</v>
      </c>
      <c r="JC138" s="1">
        <v>2</v>
      </c>
      <c r="JD138" s="1">
        <v>0</v>
      </c>
      <c r="JE138" s="1">
        <v>2</v>
      </c>
      <c r="JF138" s="1">
        <v>11</v>
      </c>
      <c r="JG138" s="1">
        <v>0</v>
      </c>
      <c r="JH138" s="1">
        <v>0</v>
      </c>
      <c r="JI138" s="1">
        <v>0</v>
      </c>
      <c r="JJ138" s="1">
        <v>0</v>
      </c>
      <c r="JK138" s="1">
        <v>2</v>
      </c>
      <c r="JL138" s="1">
        <v>2</v>
      </c>
      <c r="JM138" s="1">
        <v>2</v>
      </c>
      <c r="JN138" s="1">
        <v>2</v>
      </c>
      <c r="JO138" s="1">
        <v>2</v>
      </c>
      <c r="JP138" s="1">
        <v>0</v>
      </c>
      <c r="JQ138" s="1">
        <v>0</v>
      </c>
      <c r="JR138" s="1">
        <v>0</v>
      </c>
      <c r="JS138" s="1">
        <v>2</v>
      </c>
      <c r="JT138" s="1">
        <v>2</v>
      </c>
      <c r="JU138" s="1">
        <v>2</v>
      </c>
      <c r="JV138" s="1">
        <v>2</v>
      </c>
      <c r="JW138" s="1">
        <v>2</v>
      </c>
      <c r="JX138" s="1">
        <v>0</v>
      </c>
      <c r="JY138" s="1">
        <v>2</v>
      </c>
      <c r="JZ138" s="1">
        <v>2</v>
      </c>
      <c r="KA138" s="1">
        <v>2</v>
      </c>
      <c r="KB138" s="1">
        <v>0</v>
      </c>
      <c r="KC138" s="1">
        <v>1</v>
      </c>
      <c r="KD138" s="1">
        <v>1</v>
      </c>
      <c r="KE138" s="1">
        <v>1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6</v>
      </c>
      <c r="KM138" s="1">
        <v>6</v>
      </c>
      <c r="KN138" s="1">
        <v>1</v>
      </c>
      <c r="KO138" s="1">
        <v>17</v>
      </c>
      <c r="KP138" s="1">
        <v>17</v>
      </c>
      <c r="KQ138" s="1">
        <v>17</v>
      </c>
      <c r="KR138" s="1">
        <v>1</v>
      </c>
      <c r="KS138" s="1">
        <v>1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4</v>
      </c>
      <c r="LT138" s="1">
        <v>2</v>
      </c>
      <c r="LU138" s="1">
        <v>1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15</v>
      </c>
      <c r="MF138" s="1">
        <v>15</v>
      </c>
      <c r="MG138" s="1">
        <v>15</v>
      </c>
      <c r="MH138" s="1">
        <v>15</v>
      </c>
      <c r="MI138" s="1">
        <v>15</v>
      </c>
      <c r="MJ138" s="1">
        <v>15</v>
      </c>
      <c r="MK138" s="1">
        <v>15</v>
      </c>
      <c r="ML138" s="1">
        <v>15</v>
      </c>
      <c r="MM138" s="1">
        <v>1</v>
      </c>
      <c r="MN138" s="1">
        <v>0</v>
      </c>
      <c r="MO138" s="1">
        <v>0</v>
      </c>
      <c r="MP138" s="1">
        <v>0</v>
      </c>
      <c r="MQ138" s="1">
        <v>1</v>
      </c>
      <c r="MR138" s="1">
        <v>0</v>
      </c>
      <c r="MS138" s="1">
        <v>0</v>
      </c>
      <c r="MT138" s="1">
        <v>1</v>
      </c>
      <c r="MU138" s="1">
        <v>0</v>
      </c>
      <c r="MV138" s="1">
        <v>0</v>
      </c>
      <c r="MW138" s="1">
        <v>8</v>
      </c>
      <c r="MX138" s="1">
        <v>8</v>
      </c>
      <c r="MY138" s="1">
        <v>7</v>
      </c>
      <c r="MZ138" s="1">
        <v>8</v>
      </c>
      <c r="NA138" s="1">
        <v>8</v>
      </c>
      <c r="NB138" s="1">
        <v>12</v>
      </c>
      <c r="NC138" s="1">
        <v>14</v>
      </c>
      <c r="ND138" s="1">
        <v>8</v>
      </c>
      <c r="NE138" s="1">
        <v>2</v>
      </c>
      <c r="NF138" s="1">
        <v>10</v>
      </c>
      <c r="NG138" s="1">
        <v>0</v>
      </c>
      <c r="NH138" s="1">
        <v>8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1</v>
      </c>
      <c r="NO138" s="1">
        <v>1</v>
      </c>
      <c r="NP138" s="1">
        <v>0</v>
      </c>
      <c r="NQ138" s="1">
        <v>0</v>
      </c>
      <c r="NR138" s="1">
        <v>1</v>
      </c>
      <c r="NS138" s="1">
        <v>1</v>
      </c>
      <c r="NT138" s="1">
        <v>3</v>
      </c>
      <c r="NU138" s="1">
        <v>1</v>
      </c>
      <c r="NV138" s="1">
        <v>1</v>
      </c>
      <c r="NW138" s="1">
        <v>1</v>
      </c>
      <c r="NX138" s="1">
        <v>1</v>
      </c>
      <c r="NY138" s="1">
        <v>1</v>
      </c>
      <c r="NZ138" s="1">
        <v>1</v>
      </c>
      <c r="OA138" s="1">
        <v>1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  <c r="RT138" s="1">
        <v>1</v>
      </c>
    </row>
    <row r="139" spans="1:488">
      <c r="A139" s="1">
        <v>2005</v>
      </c>
      <c r="B139" s="1" t="s">
        <v>667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  <c r="K139" s="1">
        <v>2</v>
      </c>
      <c r="L139" s="1">
        <v>2</v>
      </c>
      <c r="M139" s="1">
        <v>0</v>
      </c>
      <c r="N139" s="1">
        <v>0</v>
      </c>
      <c r="O139" s="1">
        <v>0</v>
      </c>
      <c r="P139" s="1">
        <v>0</v>
      </c>
      <c r="Q139" s="1">
        <v>3</v>
      </c>
      <c r="R139" s="1">
        <v>3</v>
      </c>
      <c r="S139" s="1">
        <v>3</v>
      </c>
      <c r="T139" s="1">
        <v>3</v>
      </c>
      <c r="U139" s="1">
        <v>3</v>
      </c>
      <c r="V139" s="1">
        <v>3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5</v>
      </c>
      <c r="AU139" s="1">
        <v>2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8</v>
      </c>
      <c r="BC139" s="1">
        <v>8</v>
      </c>
      <c r="BD139" s="1">
        <v>8</v>
      </c>
      <c r="BE139" s="1">
        <v>8</v>
      </c>
      <c r="BF139" s="1">
        <v>8</v>
      </c>
      <c r="BG139" s="1">
        <v>11</v>
      </c>
      <c r="BH139" s="1">
        <v>13</v>
      </c>
      <c r="BI139" s="1">
        <v>8</v>
      </c>
      <c r="BJ139" s="1">
        <v>1</v>
      </c>
      <c r="BK139" s="1">
        <v>10</v>
      </c>
      <c r="BL139" s="1">
        <v>0</v>
      </c>
      <c r="BM139" s="1">
        <v>8</v>
      </c>
      <c r="BN139" s="1">
        <v>0</v>
      </c>
      <c r="BO139" s="1">
        <v>0</v>
      </c>
      <c r="BP139" s="1">
        <v>0</v>
      </c>
      <c r="BQ139" s="1">
        <v>0</v>
      </c>
      <c r="BR139" s="1">
        <v>2</v>
      </c>
      <c r="BS139" s="1">
        <v>2</v>
      </c>
      <c r="BT139" s="1">
        <v>1</v>
      </c>
      <c r="BU139" s="1">
        <v>4</v>
      </c>
      <c r="BV139" s="1">
        <v>2</v>
      </c>
      <c r="BW139" s="1">
        <v>3</v>
      </c>
      <c r="BX139" s="1">
        <v>2</v>
      </c>
      <c r="BY139" s="1">
        <v>1</v>
      </c>
      <c r="BZ139" s="1">
        <v>1</v>
      </c>
      <c r="CA139" s="1">
        <v>0</v>
      </c>
      <c r="CB139" s="1">
        <v>2</v>
      </c>
      <c r="CC139" s="1">
        <v>1</v>
      </c>
      <c r="CD139" s="1">
        <v>1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1</v>
      </c>
      <c r="GP139" s="1">
        <v>1</v>
      </c>
      <c r="GQ139" s="1">
        <v>0</v>
      </c>
      <c r="GR139" s="1">
        <v>0</v>
      </c>
      <c r="GS139" s="1">
        <v>2</v>
      </c>
      <c r="GT139" s="1">
        <v>2</v>
      </c>
      <c r="GU139" s="1">
        <v>1</v>
      </c>
      <c r="GV139" s="1">
        <v>4</v>
      </c>
      <c r="GW139" s="1">
        <v>2</v>
      </c>
      <c r="GX139" s="1">
        <v>2</v>
      </c>
      <c r="GY139" s="1">
        <v>2</v>
      </c>
      <c r="GZ139" s="1">
        <v>1</v>
      </c>
      <c r="HA139" s="1">
        <v>1</v>
      </c>
      <c r="HB139" s="1">
        <v>1</v>
      </c>
      <c r="HC139" s="1">
        <v>2</v>
      </c>
      <c r="HD139" s="1">
        <v>1</v>
      </c>
      <c r="HE139" s="1">
        <v>2</v>
      </c>
      <c r="HF139" s="1">
        <v>0</v>
      </c>
      <c r="HG139" s="1">
        <v>2</v>
      </c>
      <c r="HH139" s="1">
        <v>27</v>
      </c>
      <c r="HI139" s="1">
        <v>0</v>
      </c>
      <c r="HJ139" s="1">
        <v>0</v>
      </c>
      <c r="HK139" s="1">
        <v>27</v>
      </c>
      <c r="HL139" s="1">
        <v>27</v>
      </c>
      <c r="HM139" s="1">
        <v>2</v>
      </c>
      <c r="HN139" s="1">
        <v>2</v>
      </c>
      <c r="HO139" s="1">
        <v>2</v>
      </c>
      <c r="HP139" s="1">
        <v>2</v>
      </c>
      <c r="HQ139" s="1">
        <v>2</v>
      </c>
      <c r="HR139" s="1">
        <v>2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110</v>
      </c>
      <c r="II139" s="1">
        <v>110</v>
      </c>
      <c r="IJ139" s="1">
        <v>0</v>
      </c>
      <c r="IK139" s="1">
        <v>4</v>
      </c>
      <c r="IL139" s="1">
        <v>0</v>
      </c>
      <c r="IM139" s="1">
        <v>32</v>
      </c>
      <c r="IN139" s="1">
        <v>32</v>
      </c>
      <c r="IO139" s="1">
        <v>0</v>
      </c>
      <c r="IP139" s="1">
        <v>0</v>
      </c>
      <c r="IQ139" s="1">
        <v>9</v>
      </c>
      <c r="IR139" s="1">
        <v>9</v>
      </c>
      <c r="IS139" s="1">
        <v>9</v>
      </c>
      <c r="IT139" s="1">
        <v>9</v>
      </c>
      <c r="IU139" s="1">
        <v>9</v>
      </c>
      <c r="IV139" s="1">
        <v>9</v>
      </c>
      <c r="IW139" s="1">
        <v>0</v>
      </c>
      <c r="IX139" s="1">
        <v>9</v>
      </c>
      <c r="IY139" s="1">
        <v>0</v>
      </c>
      <c r="IZ139" s="1">
        <v>0</v>
      </c>
      <c r="JA139" s="1">
        <v>27</v>
      </c>
      <c r="JB139" s="1">
        <v>27</v>
      </c>
      <c r="JC139" s="1">
        <v>2</v>
      </c>
      <c r="JD139" s="1">
        <v>0</v>
      </c>
      <c r="JE139" s="1">
        <v>2</v>
      </c>
      <c r="JF139" s="1">
        <v>11</v>
      </c>
      <c r="JG139" s="1">
        <v>0</v>
      </c>
      <c r="JH139" s="1">
        <v>0</v>
      </c>
      <c r="JI139" s="1">
        <v>0</v>
      </c>
      <c r="JJ139" s="1">
        <v>0</v>
      </c>
      <c r="JK139" s="1">
        <v>2</v>
      </c>
      <c r="JL139" s="1">
        <v>2</v>
      </c>
      <c r="JM139" s="1">
        <v>2</v>
      </c>
      <c r="JN139" s="1">
        <v>2</v>
      </c>
      <c r="JO139" s="1">
        <v>2</v>
      </c>
      <c r="JP139" s="1">
        <v>0</v>
      </c>
      <c r="JQ139" s="1">
        <v>0</v>
      </c>
      <c r="JR139" s="1">
        <v>0</v>
      </c>
      <c r="JS139" s="1">
        <v>2</v>
      </c>
      <c r="JT139" s="1">
        <v>2</v>
      </c>
      <c r="JU139" s="1">
        <v>2</v>
      </c>
      <c r="JV139" s="1">
        <v>2</v>
      </c>
      <c r="JW139" s="1">
        <v>2</v>
      </c>
      <c r="JX139" s="1">
        <v>0</v>
      </c>
      <c r="JY139" s="1">
        <v>2</v>
      </c>
      <c r="JZ139" s="1">
        <v>2</v>
      </c>
      <c r="KA139" s="1">
        <v>2</v>
      </c>
      <c r="KB139" s="1">
        <v>0</v>
      </c>
      <c r="KC139" s="1">
        <v>1</v>
      </c>
      <c r="KD139" s="1">
        <v>1</v>
      </c>
      <c r="KE139" s="1">
        <v>0</v>
      </c>
      <c r="KF139" s="1">
        <v>5</v>
      </c>
      <c r="KG139" s="1">
        <v>5</v>
      </c>
      <c r="KH139" s="1">
        <v>0</v>
      </c>
      <c r="KI139" s="1">
        <v>0</v>
      </c>
      <c r="KJ139" s="1">
        <v>0</v>
      </c>
      <c r="KK139" s="1">
        <v>0</v>
      </c>
      <c r="KL139" s="1">
        <v>6</v>
      </c>
      <c r="KM139" s="1">
        <v>6</v>
      </c>
      <c r="KN139" s="1">
        <v>1</v>
      </c>
      <c r="KO139" s="1">
        <v>17</v>
      </c>
      <c r="KP139" s="1">
        <v>17</v>
      </c>
      <c r="KQ139" s="1">
        <v>17</v>
      </c>
      <c r="KR139" s="1">
        <v>1</v>
      </c>
      <c r="KS139" s="1">
        <v>1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11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2</v>
      </c>
      <c r="LU139" s="1">
        <v>1</v>
      </c>
      <c r="LV139" s="1">
        <v>0</v>
      </c>
      <c r="LW139" s="1">
        <v>1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15</v>
      </c>
      <c r="MF139" s="1">
        <v>15</v>
      </c>
      <c r="MG139" s="1">
        <v>15</v>
      </c>
      <c r="MH139" s="1">
        <v>15</v>
      </c>
      <c r="MI139" s="1">
        <v>15</v>
      </c>
      <c r="MJ139" s="1">
        <v>15</v>
      </c>
      <c r="MK139" s="1">
        <v>15</v>
      </c>
      <c r="ML139" s="1">
        <v>15</v>
      </c>
      <c r="MM139" s="1">
        <v>0</v>
      </c>
      <c r="MN139" s="1">
        <v>2</v>
      </c>
      <c r="MO139" s="1">
        <v>0</v>
      </c>
      <c r="MP139" s="1">
        <v>0</v>
      </c>
      <c r="MQ139" s="1">
        <v>0</v>
      </c>
      <c r="MR139" s="1">
        <v>3</v>
      </c>
      <c r="MS139" s="1">
        <v>0</v>
      </c>
      <c r="MT139" s="1">
        <v>1</v>
      </c>
      <c r="MU139" s="1">
        <v>0</v>
      </c>
      <c r="MV139" s="1">
        <v>0</v>
      </c>
      <c r="MW139" s="1">
        <v>5</v>
      </c>
      <c r="MX139" s="1">
        <v>5</v>
      </c>
      <c r="MY139" s="1">
        <v>4</v>
      </c>
      <c r="MZ139" s="1">
        <v>5</v>
      </c>
      <c r="NA139" s="1">
        <v>5</v>
      </c>
      <c r="NB139" s="1">
        <v>9</v>
      </c>
      <c r="NC139" s="1">
        <v>11</v>
      </c>
      <c r="ND139" s="1">
        <v>6</v>
      </c>
      <c r="NE139" s="1">
        <v>2</v>
      </c>
      <c r="NF139" s="1">
        <v>6</v>
      </c>
      <c r="NG139" s="1">
        <v>0</v>
      </c>
      <c r="NH139" s="1">
        <v>6</v>
      </c>
      <c r="NI139" s="1">
        <v>0</v>
      </c>
      <c r="NJ139" s="1">
        <v>0</v>
      </c>
      <c r="NK139" s="1">
        <v>1</v>
      </c>
      <c r="NL139" s="1">
        <v>1</v>
      </c>
      <c r="NM139" s="1">
        <v>1</v>
      </c>
      <c r="NN139" s="1">
        <v>1</v>
      </c>
      <c r="NO139" s="1">
        <v>1</v>
      </c>
      <c r="NP139" s="1">
        <v>0</v>
      </c>
      <c r="NQ139" s="1">
        <v>0</v>
      </c>
      <c r="NR139" s="1">
        <v>1</v>
      </c>
      <c r="NS139" s="1">
        <v>1</v>
      </c>
      <c r="NT139" s="1">
        <v>3</v>
      </c>
      <c r="NU139" s="1">
        <v>1</v>
      </c>
      <c r="NV139" s="1">
        <v>1</v>
      </c>
      <c r="NW139" s="1">
        <v>1</v>
      </c>
      <c r="NX139" s="1">
        <v>1</v>
      </c>
      <c r="NY139" s="1">
        <v>1</v>
      </c>
      <c r="NZ139" s="1">
        <v>1</v>
      </c>
      <c r="OA139" s="1">
        <v>0</v>
      </c>
      <c r="OB139" s="1">
        <v>1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  <c r="RT139" s="1">
        <v>1</v>
      </c>
    </row>
    <row r="140" spans="1:488">
      <c r="A140" s="1">
        <v>2005</v>
      </c>
      <c r="B140" s="1" t="s">
        <v>668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2</v>
      </c>
      <c r="L140" s="1">
        <v>2</v>
      </c>
      <c r="M140" s="1">
        <v>1</v>
      </c>
      <c r="N140" s="1">
        <v>0</v>
      </c>
      <c r="O140" s="1">
        <v>0</v>
      </c>
      <c r="P140" s="1">
        <v>7</v>
      </c>
      <c r="Q140" s="1">
        <v>7</v>
      </c>
      <c r="R140" s="1">
        <v>7</v>
      </c>
      <c r="S140" s="1">
        <v>7</v>
      </c>
      <c r="T140" s="1">
        <v>7</v>
      </c>
      <c r="U140" s="1">
        <v>7</v>
      </c>
      <c r="V140" s="1">
        <v>7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13</v>
      </c>
      <c r="BA140" s="1">
        <v>13</v>
      </c>
      <c r="BB140" s="1">
        <v>12</v>
      </c>
      <c r="BC140" s="1">
        <v>12</v>
      </c>
      <c r="BD140" s="1">
        <v>12</v>
      </c>
      <c r="BE140" s="1">
        <v>12</v>
      </c>
      <c r="BF140" s="1">
        <v>12</v>
      </c>
      <c r="BG140" s="1">
        <v>17</v>
      </c>
      <c r="BH140" s="1">
        <v>23</v>
      </c>
      <c r="BI140" s="1">
        <v>13</v>
      </c>
      <c r="BJ140" s="1">
        <v>2</v>
      </c>
      <c r="BK140" s="1">
        <v>15</v>
      </c>
      <c r="BL140" s="1">
        <v>16</v>
      </c>
      <c r="BM140" s="1">
        <v>13</v>
      </c>
      <c r="BN140" s="1">
        <v>0</v>
      </c>
      <c r="BO140" s="1">
        <v>0</v>
      </c>
      <c r="BP140" s="1">
        <v>2</v>
      </c>
      <c r="BQ140" s="1">
        <v>2</v>
      </c>
      <c r="BR140" s="1">
        <v>2</v>
      </c>
      <c r="BS140" s="1">
        <v>2</v>
      </c>
      <c r="BT140" s="1">
        <v>1</v>
      </c>
      <c r="BU140" s="1">
        <v>4</v>
      </c>
      <c r="BV140" s="1">
        <v>2</v>
      </c>
      <c r="BW140" s="1">
        <v>3</v>
      </c>
      <c r="BX140" s="1">
        <v>2</v>
      </c>
      <c r="BY140" s="1">
        <v>1</v>
      </c>
      <c r="BZ140" s="1">
        <v>1</v>
      </c>
      <c r="CA140" s="1">
        <v>0</v>
      </c>
      <c r="CB140" s="1">
        <v>2</v>
      </c>
      <c r="CC140" s="1">
        <v>2</v>
      </c>
      <c r="CD140" s="1">
        <v>1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1</v>
      </c>
      <c r="GO140" s="1">
        <v>1</v>
      </c>
      <c r="GP140" s="1">
        <v>1</v>
      </c>
      <c r="GQ140" s="1">
        <v>3</v>
      </c>
      <c r="GR140" s="1">
        <v>3</v>
      </c>
      <c r="GS140" s="1">
        <v>2</v>
      </c>
      <c r="GT140" s="1">
        <v>2</v>
      </c>
      <c r="GU140" s="1">
        <v>1</v>
      </c>
      <c r="GV140" s="1">
        <v>4</v>
      </c>
      <c r="GW140" s="1">
        <v>2</v>
      </c>
      <c r="GX140" s="1">
        <v>3</v>
      </c>
      <c r="GY140" s="1">
        <v>4</v>
      </c>
      <c r="GZ140" s="1">
        <v>2</v>
      </c>
      <c r="HA140" s="1">
        <v>1</v>
      </c>
      <c r="HB140" s="1">
        <v>1</v>
      </c>
      <c r="HC140" s="1">
        <v>2</v>
      </c>
      <c r="HD140" s="1">
        <v>3</v>
      </c>
      <c r="HE140" s="1">
        <v>0</v>
      </c>
      <c r="HF140" s="1">
        <v>4</v>
      </c>
      <c r="HG140" s="1">
        <v>4</v>
      </c>
      <c r="HH140" s="1">
        <v>0</v>
      </c>
      <c r="HI140" s="1">
        <v>225</v>
      </c>
      <c r="HJ140" s="1">
        <v>0</v>
      </c>
      <c r="HK140" s="1">
        <v>225</v>
      </c>
      <c r="HL140" s="1">
        <v>225</v>
      </c>
      <c r="HM140" s="1">
        <v>1</v>
      </c>
      <c r="HN140" s="1">
        <v>7</v>
      </c>
      <c r="HO140" s="1">
        <v>1</v>
      </c>
      <c r="HP140" s="1">
        <v>7</v>
      </c>
      <c r="HQ140" s="1">
        <v>6</v>
      </c>
      <c r="HR140" s="1">
        <v>7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4</v>
      </c>
      <c r="HZ140" s="1">
        <v>4</v>
      </c>
      <c r="IA140" s="1">
        <v>4</v>
      </c>
      <c r="IB140" s="1">
        <v>4</v>
      </c>
      <c r="IC140" s="1">
        <v>4</v>
      </c>
      <c r="ID140" s="1">
        <v>4</v>
      </c>
      <c r="IE140" s="1">
        <v>0</v>
      </c>
      <c r="IF140" s="1">
        <v>4</v>
      </c>
      <c r="IG140" s="1">
        <v>111</v>
      </c>
      <c r="IH140" s="1">
        <v>691</v>
      </c>
      <c r="II140" s="1">
        <v>691</v>
      </c>
      <c r="IJ140" s="1">
        <v>0</v>
      </c>
      <c r="IK140" s="1">
        <v>1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102</v>
      </c>
      <c r="IR140" s="1">
        <v>102</v>
      </c>
      <c r="IS140" s="1">
        <v>102</v>
      </c>
      <c r="IT140" s="1">
        <v>102</v>
      </c>
      <c r="IU140" s="1">
        <v>102</v>
      </c>
      <c r="IV140" s="1">
        <v>102</v>
      </c>
      <c r="IW140" s="1">
        <v>3</v>
      </c>
      <c r="IX140" s="1">
        <v>99</v>
      </c>
      <c r="IY140" s="1">
        <v>0</v>
      </c>
      <c r="IZ140" s="1">
        <v>0</v>
      </c>
      <c r="JA140" s="1">
        <v>225</v>
      </c>
      <c r="JB140" s="1">
        <v>225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4</v>
      </c>
      <c r="JJ140" s="1">
        <v>4</v>
      </c>
      <c r="JK140" s="1">
        <v>4</v>
      </c>
      <c r="JL140" s="1">
        <v>4</v>
      </c>
      <c r="JM140" s="1">
        <v>1</v>
      </c>
      <c r="JN140" s="1">
        <v>4</v>
      </c>
      <c r="JO140" s="1">
        <v>4</v>
      </c>
      <c r="JP140" s="1">
        <v>4</v>
      </c>
      <c r="JQ140" s="1">
        <v>0</v>
      </c>
      <c r="JR140" s="1">
        <v>0</v>
      </c>
      <c r="JS140" s="1">
        <v>4</v>
      </c>
      <c r="JT140" s="1">
        <v>4</v>
      </c>
      <c r="JU140" s="1">
        <v>4</v>
      </c>
      <c r="JV140" s="1">
        <v>4</v>
      </c>
      <c r="JW140" s="1">
        <v>4</v>
      </c>
      <c r="JX140" s="1">
        <v>4</v>
      </c>
      <c r="JY140" s="1">
        <v>4</v>
      </c>
      <c r="JZ140" s="1">
        <v>4</v>
      </c>
      <c r="KA140" s="1">
        <v>4</v>
      </c>
      <c r="KB140" s="1">
        <v>1</v>
      </c>
      <c r="KC140" s="1">
        <v>1</v>
      </c>
      <c r="KD140" s="1">
        <v>1</v>
      </c>
      <c r="KE140" s="1">
        <v>0</v>
      </c>
      <c r="KF140" s="1">
        <v>1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8</v>
      </c>
      <c r="KM140" s="1">
        <v>8</v>
      </c>
      <c r="KN140" s="1">
        <v>1</v>
      </c>
      <c r="KO140" s="1">
        <v>11</v>
      </c>
      <c r="KP140" s="1">
        <v>11</v>
      </c>
      <c r="KQ140" s="1">
        <v>11</v>
      </c>
      <c r="KR140" s="1">
        <v>0</v>
      </c>
      <c r="KS140" s="1">
        <v>1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21</v>
      </c>
      <c r="LR140" s="1">
        <v>0</v>
      </c>
      <c r="LS140" s="1">
        <v>21</v>
      </c>
      <c r="LT140" s="1">
        <v>17</v>
      </c>
      <c r="LU140" s="1">
        <v>0</v>
      </c>
      <c r="LV140" s="1">
        <v>0</v>
      </c>
      <c r="LW140" s="1">
        <v>2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17</v>
      </c>
      <c r="ME140" s="1">
        <v>0</v>
      </c>
      <c r="MF140" s="1">
        <v>0</v>
      </c>
      <c r="MG140" s="1">
        <v>0</v>
      </c>
      <c r="MH140" s="1">
        <v>17</v>
      </c>
      <c r="MI140" s="1">
        <v>17</v>
      </c>
      <c r="MJ140" s="1">
        <v>17</v>
      </c>
      <c r="MK140" s="1">
        <v>17</v>
      </c>
      <c r="ML140" s="1">
        <v>17</v>
      </c>
      <c r="MM140" s="1">
        <v>0</v>
      </c>
      <c r="MN140" s="1">
        <v>1</v>
      </c>
      <c r="MO140" s="1">
        <v>0</v>
      </c>
      <c r="MP140" s="1">
        <v>1</v>
      </c>
      <c r="MQ140" s="1">
        <v>0</v>
      </c>
      <c r="MR140" s="1">
        <v>1</v>
      </c>
      <c r="MS140" s="1">
        <v>0</v>
      </c>
      <c r="MT140" s="1">
        <v>1</v>
      </c>
      <c r="MU140" s="1">
        <v>8</v>
      </c>
      <c r="MV140" s="1">
        <v>8</v>
      </c>
      <c r="MW140" s="1">
        <v>8</v>
      </c>
      <c r="MX140" s="1">
        <v>8</v>
      </c>
      <c r="MY140" s="1">
        <v>7</v>
      </c>
      <c r="MZ140" s="1">
        <v>8</v>
      </c>
      <c r="NA140" s="1">
        <v>8</v>
      </c>
      <c r="NB140" s="1">
        <v>12</v>
      </c>
      <c r="NC140" s="1">
        <v>14</v>
      </c>
      <c r="ND140" s="1">
        <v>8</v>
      </c>
      <c r="NE140" s="1">
        <v>2</v>
      </c>
      <c r="NF140" s="1">
        <v>10</v>
      </c>
      <c r="NG140" s="1">
        <v>10</v>
      </c>
      <c r="NH140" s="1">
        <v>8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1</v>
      </c>
      <c r="NO140" s="1">
        <v>1</v>
      </c>
      <c r="NP140" s="1">
        <v>1</v>
      </c>
      <c r="NQ140" s="1">
        <v>1</v>
      </c>
      <c r="NR140" s="1">
        <v>1</v>
      </c>
      <c r="NS140" s="1">
        <v>1</v>
      </c>
      <c r="NT140" s="1">
        <v>3</v>
      </c>
      <c r="NU140" s="1">
        <v>1</v>
      </c>
      <c r="NV140" s="1">
        <v>1</v>
      </c>
      <c r="NW140" s="1">
        <v>1</v>
      </c>
      <c r="NX140" s="1">
        <v>1</v>
      </c>
      <c r="NY140" s="1">
        <v>1</v>
      </c>
      <c r="NZ140" s="1">
        <v>1</v>
      </c>
      <c r="OA140" s="1">
        <v>1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1</v>
      </c>
    </row>
    <row r="141" spans="1:488">
      <c r="A141" s="1">
        <v>2005</v>
      </c>
      <c r="B141" s="1" t="s">
        <v>669</v>
      </c>
      <c r="C141" s="1">
        <v>1</v>
      </c>
      <c r="D141" s="1">
        <v>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0</v>
      </c>
      <c r="K141" s="1">
        <v>2</v>
      </c>
      <c r="L141" s="1">
        <v>2</v>
      </c>
      <c r="M141" s="1">
        <v>0</v>
      </c>
      <c r="N141" s="1">
        <v>0</v>
      </c>
      <c r="O141" s="1">
        <v>0</v>
      </c>
      <c r="P141" s="1">
        <v>0</v>
      </c>
      <c r="Q141" s="1">
        <v>7</v>
      </c>
      <c r="R141" s="1">
        <v>7</v>
      </c>
      <c r="S141" s="1">
        <v>7</v>
      </c>
      <c r="T141" s="1">
        <v>7</v>
      </c>
      <c r="U141" s="1">
        <v>7</v>
      </c>
      <c r="V141" s="1">
        <v>7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12</v>
      </c>
      <c r="BC141" s="1">
        <v>12</v>
      </c>
      <c r="BD141" s="1">
        <v>12</v>
      </c>
      <c r="BE141" s="1">
        <v>12</v>
      </c>
      <c r="BF141" s="1">
        <v>12</v>
      </c>
      <c r="BG141" s="1">
        <v>16</v>
      </c>
      <c r="BH141" s="1">
        <v>23</v>
      </c>
      <c r="BI141" s="1">
        <v>13</v>
      </c>
      <c r="BJ141" s="1">
        <v>2</v>
      </c>
      <c r="BK141" s="1">
        <v>15</v>
      </c>
      <c r="BL141" s="1">
        <v>0</v>
      </c>
      <c r="BM141" s="1">
        <v>13</v>
      </c>
      <c r="BN141" s="1">
        <v>0</v>
      </c>
      <c r="BO141" s="1">
        <v>0</v>
      </c>
      <c r="BP141" s="1">
        <v>0</v>
      </c>
      <c r="BQ141" s="1">
        <v>0</v>
      </c>
      <c r="BR141" s="1">
        <v>2</v>
      </c>
      <c r="BS141" s="1">
        <v>2</v>
      </c>
      <c r="BT141" s="1">
        <v>1</v>
      </c>
      <c r="BU141" s="1">
        <v>4</v>
      </c>
      <c r="BV141" s="1">
        <v>2</v>
      </c>
      <c r="BW141" s="1">
        <v>3</v>
      </c>
      <c r="BX141" s="1">
        <v>2</v>
      </c>
      <c r="BY141" s="1">
        <v>1</v>
      </c>
      <c r="BZ141" s="1">
        <v>1</v>
      </c>
      <c r="CA141" s="1">
        <v>0</v>
      </c>
      <c r="CB141" s="1">
        <v>2</v>
      </c>
      <c r="CC141" s="1">
        <v>1</v>
      </c>
      <c r="CD141" s="1">
        <v>1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1</v>
      </c>
      <c r="GP141" s="1">
        <v>1</v>
      </c>
      <c r="GQ141" s="1">
        <v>0</v>
      </c>
      <c r="GR141" s="1">
        <v>0</v>
      </c>
      <c r="GS141" s="1">
        <v>1</v>
      </c>
      <c r="GT141" s="1">
        <v>1</v>
      </c>
      <c r="GU141" s="1">
        <v>0</v>
      </c>
      <c r="GV141" s="1">
        <v>3</v>
      </c>
      <c r="GW141" s="1">
        <v>1</v>
      </c>
      <c r="GX141" s="1">
        <v>1</v>
      </c>
      <c r="GY141" s="1">
        <v>2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4</v>
      </c>
      <c r="HF141" s="1">
        <v>0</v>
      </c>
      <c r="HG141" s="1">
        <v>4</v>
      </c>
      <c r="HH141" s="1">
        <v>225</v>
      </c>
      <c r="HI141" s="1">
        <v>0</v>
      </c>
      <c r="HJ141" s="1">
        <v>0</v>
      </c>
      <c r="HK141" s="1">
        <v>225</v>
      </c>
      <c r="HL141" s="1">
        <v>225</v>
      </c>
      <c r="HM141" s="1">
        <v>1</v>
      </c>
      <c r="HN141" s="1">
        <v>7</v>
      </c>
      <c r="HO141" s="1">
        <v>1</v>
      </c>
      <c r="HP141" s="1">
        <v>7</v>
      </c>
      <c r="HQ141" s="1">
        <v>7</v>
      </c>
      <c r="HR141" s="1">
        <v>7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4</v>
      </c>
      <c r="HZ141" s="1">
        <v>4</v>
      </c>
      <c r="IA141" s="1">
        <v>4</v>
      </c>
      <c r="IB141" s="1">
        <v>4</v>
      </c>
      <c r="IC141" s="1">
        <v>4</v>
      </c>
      <c r="ID141" s="1">
        <v>4</v>
      </c>
      <c r="IE141" s="1">
        <v>0</v>
      </c>
      <c r="IF141" s="1">
        <v>4</v>
      </c>
      <c r="IG141" s="1">
        <v>0</v>
      </c>
      <c r="IH141" s="1">
        <v>774</v>
      </c>
      <c r="II141" s="1">
        <v>774</v>
      </c>
      <c r="IJ141" s="1">
        <v>0</v>
      </c>
      <c r="IK141" s="1">
        <v>1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102</v>
      </c>
      <c r="IR141" s="1">
        <v>102</v>
      </c>
      <c r="IS141" s="1">
        <v>102</v>
      </c>
      <c r="IT141" s="1">
        <v>102</v>
      </c>
      <c r="IU141" s="1">
        <v>102</v>
      </c>
      <c r="IV141" s="1">
        <v>102</v>
      </c>
      <c r="IW141" s="1">
        <v>3</v>
      </c>
      <c r="IX141" s="1">
        <v>99</v>
      </c>
      <c r="IY141" s="1">
        <v>0</v>
      </c>
      <c r="IZ141" s="1">
        <v>0</v>
      </c>
      <c r="JA141" s="1">
        <v>225</v>
      </c>
      <c r="JB141" s="1">
        <v>225</v>
      </c>
      <c r="JC141" s="1">
        <v>8</v>
      </c>
      <c r="JD141" s="1">
        <v>0</v>
      </c>
      <c r="JE141" s="1">
        <v>4</v>
      </c>
      <c r="JF141" s="1">
        <v>24</v>
      </c>
      <c r="JG141" s="1">
        <v>4</v>
      </c>
      <c r="JH141" s="1">
        <v>10</v>
      </c>
      <c r="JI141" s="1">
        <v>0</v>
      </c>
      <c r="JJ141" s="1">
        <v>0</v>
      </c>
      <c r="JK141" s="1">
        <v>4</v>
      </c>
      <c r="JL141" s="1">
        <v>4</v>
      </c>
      <c r="JM141" s="1">
        <v>4</v>
      </c>
      <c r="JN141" s="1">
        <v>4</v>
      </c>
      <c r="JO141" s="1">
        <v>4</v>
      </c>
      <c r="JP141" s="1">
        <v>0</v>
      </c>
      <c r="JQ141" s="1">
        <v>0</v>
      </c>
      <c r="JR141" s="1">
        <v>0</v>
      </c>
      <c r="JS141" s="1">
        <v>4</v>
      </c>
      <c r="JT141" s="1">
        <v>4</v>
      </c>
      <c r="JU141" s="1">
        <v>4</v>
      </c>
      <c r="JV141" s="1">
        <v>4</v>
      </c>
      <c r="JW141" s="1">
        <v>4</v>
      </c>
      <c r="JX141" s="1">
        <v>0</v>
      </c>
      <c r="JY141" s="1">
        <v>4</v>
      </c>
      <c r="JZ141" s="1">
        <v>4</v>
      </c>
      <c r="KA141" s="1">
        <v>4</v>
      </c>
      <c r="KB141" s="1">
        <v>0</v>
      </c>
      <c r="KC141" s="1">
        <v>1</v>
      </c>
      <c r="KD141" s="1">
        <v>1</v>
      </c>
      <c r="KE141" s="1">
        <v>1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8</v>
      </c>
      <c r="KM141" s="1">
        <v>8</v>
      </c>
      <c r="KN141" s="1">
        <v>1</v>
      </c>
      <c r="KO141" s="1">
        <v>12</v>
      </c>
      <c r="KP141" s="1">
        <v>12</v>
      </c>
      <c r="KQ141" s="1">
        <v>12</v>
      </c>
      <c r="KR141" s="1">
        <v>1</v>
      </c>
      <c r="KS141" s="1">
        <v>1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21</v>
      </c>
      <c r="LT141" s="1">
        <v>17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1</v>
      </c>
      <c r="MD141" s="1">
        <v>0</v>
      </c>
      <c r="ME141" s="1">
        <v>17</v>
      </c>
      <c r="MF141" s="1">
        <v>17</v>
      </c>
      <c r="MG141" s="1">
        <v>17</v>
      </c>
      <c r="MH141" s="1">
        <v>17</v>
      </c>
      <c r="MI141" s="1">
        <v>17</v>
      </c>
      <c r="MJ141" s="1">
        <v>17</v>
      </c>
      <c r="MK141" s="1">
        <v>17</v>
      </c>
      <c r="ML141" s="1">
        <v>17</v>
      </c>
      <c r="MM141" s="1">
        <v>1</v>
      </c>
      <c r="MN141" s="1">
        <v>0</v>
      </c>
      <c r="MO141" s="1">
        <v>0</v>
      </c>
      <c r="MP141" s="1">
        <v>0</v>
      </c>
      <c r="MQ141" s="1">
        <v>1</v>
      </c>
      <c r="MR141" s="1">
        <v>0</v>
      </c>
      <c r="MS141" s="1">
        <v>0</v>
      </c>
      <c r="MT141" s="1">
        <v>1</v>
      </c>
      <c r="MU141" s="1">
        <v>0</v>
      </c>
      <c r="MV141" s="1">
        <v>0</v>
      </c>
      <c r="MW141" s="1">
        <v>8</v>
      </c>
      <c r="MX141" s="1">
        <v>8</v>
      </c>
      <c r="MY141" s="1">
        <v>7</v>
      </c>
      <c r="MZ141" s="1">
        <v>8</v>
      </c>
      <c r="NA141" s="1">
        <v>8</v>
      </c>
      <c r="NB141" s="1">
        <v>12</v>
      </c>
      <c r="NC141" s="1">
        <v>14</v>
      </c>
      <c r="ND141" s="1">
        <v>8</v>
      </c>
      <c r="NE141" s="1">
        <v>2</v>
      </c>
      <c r="NF141" s="1">
        <v>10</v>
      </c>
      <c r="NG141" s="1">
        <v>0</v>
      </c>
      <c r="NH141" s="1">
        <v>8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1</v>
      </c>
      <c r="NO141" s="1">
        <v>1</v>
      </c>
      <c r="NP141" s="1">
        <v>0</v>
      </c>
      <c r="NQ141" s="1">
        <v>0</v>
      </c>
      <c r="NR141" s="1">
        <v>1</v>
      </c>
      <c r="NS141" s="1">
        <v>1</v>
      </c>
      <c r="NT141" s="1">
        <v>3</v>
      </c>
      <c r="NU141" s="1">
        <v>1</v>
      </c>
      <c r="NV141" s="1">
        <v>1</v>
      </c>
      <c r="NW141" s="1">
        <v>1</v>
      </c>
      <c r="NX141" s="1">
        <v>1</v>
      </c>
      <c r="NY141" s="1">
        <v>1</v>
      </c>
      <c r="NZ141" s="1">
        <v>1</v>
      </c>
      <c r="OA141" s="1">
        <v>1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0</v>
      </c>
      <c r="RQ141" s="1">
        <v>0</v>
      </c>
      <c r="RR141" s="1">
        <v>0</v>
      </c>
      <c r="RS141" s="1">
        <v>0</v>
      </c>
      <c r="RT141" s="1">
        <v>1</v>
      </c>
    </row>
    <row r="142" spans="1:488">
      <c r="A142" s="1">
        <v>2005</v>
      </c>
      <c r="B142" s="1" t="s">
        <v>670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  <c r="K142" s="1">
        <v>2</v>
      </c>
      <c r="L142" s="1">
        <v>2</v>
      </c>
      <c r="M142" s="1">
        <v>0</v>
      </c>
      <c r="N142" s="1">
        <v>0</v>
      </c>
      <c r="O142" s="1">
        <v>0</v>
      </c>
      <c r="P142" s="1">
        <v>0</v>
      </c>
      <c r="Q142" s="1">
        <v>7</v>
      </c>
      <c r="R142" s="1">
        <v>7</v>
      </c>
      <c r="S142" s="1">
        <v>7</v>
      </c>
      <c r="T142" s="1">
        <v>7</v>
      </c>
      <c r="U142" s="1">
        <v>7</v>
      </c>
      <c r="V142" s="1">
        <v>7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36</v>
      </c>
      <c r="AU142" s="1">
        <v>2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12</v>
      </c>
      <c r="BC142" s="1">
        <v>12</v>
      </c>
      <c r="BD142" s="1">
        <v>12</v>
      </c>
      <c r="BE142" s="1">
        <v>12</v>
      </c>
      <c r="BF142" s="1">
        <v>12</v>
      </c>
      <c r="BG142" s="1">
        <v>16</v>
      </c>
      <c r="BH142" s="1">
        <v>23</v>
      </c>
      <c r="BI142" s="1">
        <v>13</v>
      </c>
      <c r="BJ142" s="1">
        <v>2</v>
      </c>
      <c r="BK142" s="1">
        <v>15</v>
      </c>
      <c r="BL142" s="1">
        <v>0</v>
      </c>
      <c r="BM142" s="1">
        <v>13</v>
      </c>
      <c r="BN142" s="1">
        <v>0</v>
      </c>
      <c r="BO142" s="1">
        <v>0</v>
      </c>
      <c r="BP142" s="1">
        <v>0</v>
      </c>
      <c r="BQ142" s="1">
        <v>0</v>
      </c>
      <c r="BR142" s="1">
        <v>2</v>
      </c>
      <c r="BS142" s="1">
        <v>2</v>
      </c>
      <c r="BT142" s="1">
        <v>1</v>
      </c>
      <c r="BU142" s="1">
        <v>4</v>
      </c>
      <c r="BV142" s="1">
        <v>2</v>
      </c>
      <c r="BW142" s="1">
        <v>3</v>
      </c>
      <c r="BX142" s="1">
        <v>2</v>
      </c>
      <c r="BY142" s="1">
        <v>1</v>
      </c>
      <c r="BZ142" s="1">
        <v>1</v>
      </c>
      <c r="CA142" s="1">
        <v>0</v>
      </c>
      <c r="CB142" s="1">
        <v>2</v>
      </c>
      <c r="CC142" s="1">
        <v>1</v>
      </c>
      <c r="CD142" s="1">
        <v>1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1</v>
      </c>
      <c r="GP142" s="1">
        <v>1</v>
      </c>
      <c r="GQ142" s="1">
        <v>0</v>
      </c>
      <c r="GR142" s="1">
        <v>0</v>
      </c>
      <c r="GS142" s="1">
        <v>1</v>
      </c>
      <c r="GT142" s="1">
        <v>1</v>
      </c>
      <c r="GU142" s="1">
        <v>0</v>
      </c>
      <c r="GV142" s="1">
        <v>3</v>
      </c>
      <c r="GW142" s="1">
        <v>1</v>
      </c>
      <c r="GX142" s="1">
        <v>1</v>
      </c>
      <c r="GY142" s="1">
        <v>2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4</v>
      </c>
      <c r="HF142" s="1">
        <v>0</v>
      </c>
      <c r="HG142" s="1">
        <v>4</v>
      </c>
      <c r="HH142" s="1">
        <v>225</v>
      </c>
      <c r="HI142" s="1">
        <v>0</v>
      </c>
      <c r="HJ142" s="1">
        <v>0</v>
      </c>
      <c r="HK142" s="1">
        <v>225</v>
      </c>
      <c r="HL142" s="1">
        <v>225</v>
      </c>
      <c r="HM142" s="1">
        <v>1</v>
      </c>
      <c r="HN142" s="1">
        <v>7</v>
      </c>
      <c r="HO142" s="1">
        <v>1</v>
      </c>
      <c r="HP142" s="1">
        <v>7</v>
      </c>
      <c r="HQ142" s="1">
        <v>7</v>
      </c>
      <c r="HR142" s="1">
        <v>7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4</v>
      </c>
      <c r="HZ142" s="1">
        <v>4</v>
      </c>
      <c r="IA142" s="1">
        <v>4</v>
      </c>
      <c r="IB142" s="1">
        <v>4</v>
      </c>
      <c r="IC142" s="1">
        <v>4</v>
      </c>
      <c r="ID142" s="1">
        <v>4</v>
      </c>
      <c r="IE142" s="1">
        <v>0</v>
      </c>
      <c r="IF142" s="1">
        <v>4</v>
      </c>
      <c r="IG142" s="1">
        <v>0</v>
      </c>
      <c r="IH142" s="1">
        <v>774</v>
      </c>
      <c r="II142" s="1">
        <v>774</v>
      </c>
      <c r="IJ142" s="1">
        <v>0</v>
      </c>
      <c r="IK142" s="1">
        <v>1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102</v>
      </c>
      <c r="IR142" s="1">
        <v>102</v>
      </c>
      <c r="IS142" s="1">
        <v>102</v>
      </c>
      <c r="IT142" s="1">
        <v>102</v>
      </c>
      <c r="IU142" s="1">
        <v>102</v>
      </c>
      <c r="IV142" s="1">
        <v>102</v>
      </c>
      <c r="IW142" s="1">
        <v>3</v>
      </c>
      <c r="IX142" s="1">
        <v>99</v>
      </c>
      <c r="IY142" s="1">
        <v>0</v>
      </c>
      <c r="IZ142" s="1">
        <v>0</v>
      </c>
      <c r="JA142" s="1">
        <v>225</v>
      </c>
      <c r="JB142" s="1">
        <v>225</v>
      </c>
      <c r="JC142" s="1">
        <v>8</v>
      </c>
      <c r="JD142" s="1">
        <v>0</v>
      </c>
      <c r="JE142" s="1">
        <v>4</v>
      </c>
      <c r="JF142" s="1">
        <v>24</v>
      </c>
      <c r="JG142" s="1">
        <v>4</v>
      </c>
      <c r="JH142" s="1">
        <v>10</v>
      </c>
      <c r="JI142" s="1">
        <v>0</v>
      </c>
      <c r="JJ142" s="1">
        <v>0</v>
      </c>
      <c r="JK142" s="1">
        <v>4</v>
      </c>
      <c r="JL142" s="1">
        <v>4</v>
      </c>
      <c r="JM142" s="1">
        <v>4</v>
      </c>
      <c r="JN142" s="1">
        <v>4</v>
      </c>
      <c r="JO142" s="1">
        <v>4</v>
      </c>
      <c r="JP142" s="1">
        <v>0</v>
      </c>
      <c r="JQ142" s="1">
        <v>0</v>
      </c>
      <c r="JR142" s="1">
        <v>0</v>
      </c>
      <c r="JS142" s="1">
        <v>4</v>
      </c>
      <c r="JT142" s="1">
        <v>4</v>
      </c>
      <c r="JU142" s="1">
        <v>4</v>
      </c>
      <c r="JV142" s="1">
        <v>4</v>
      </c>
      <c r="JW142" s="1">
        <v>4</v>
      </c>
      <c r="JX142" s="1">
        <v>0</v>
      </c>
      <c r="JY142" s="1">
        <v>4</v>
      </c>
      <c r="JZ142" s="1">
        <v>4</v>
      </c>
      <c r="KA142" s="1">
        <v>4</v>
      </c>
      <c r="KB142" s="1">
        <v>0</v>
      </c>
      <c r="KC142" s="1">
        <v>1</v>
      </c>
      <c r="KD142" s="1">
        <v>1</v>
      </c>
      <c r="KE142" s="1">
        <v>0</v>
      </c>
      <c r="KF142" s="1">
        <v>5</v>
      </c>
      <c r="KG142" s="1">
        <v>5</v>
      </c>
      <c r="KH142" s="1">
        <v>0</v>
      </c>
      <c r="KI142" s="1">
        <v>0</v>
      </c>
      <c r="KJ142" s="1">
        <v>0</v>
      </c>
      <c r="KK142" s="1">
        <v>0</v>
      </c>
      <c r="KL142" s="1">
        <v>8</v>
      </c>
      <c r="KM142" s="1">
        <v>8</v>
      </c>
      <c r="KN142" s="1">
        <v>1</v>
      </c>
      <c r="KO142" s="1">
        <v>13</v>
      </c>
      <c r="KP142" s="1">
        <v>13</v>
      </c>
      <c r="KQ142" s="1">
        <v>13</v>
      </c>
      <c r="KR142" s="1">
        <v>1</v>
      </c>
      <c r="KS142" s="1">
        <v>1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1</v>
      </c>
      <c r="LJ142" s="1">
        <v>58</v>
      </c>
      <c r="LK142" s="1">
        <v>0</v>
      </c>
      <c r="LL142" s="1">
        <v>5</v>
      </c>
      <c r="LM142" s="1">
        <v>3</v>
      </c>
      <c r="LN142" s="1">
        <v>0</v>
      </c>
      <c r="LO142" s="1">
        <v>8</v>
      </c>
      <c r="LP142" s="1">
        <v>2</v>
      </c>
      <c r="LQ142" s="1">
        <v>0</v>
      </c>
      <c r="LR142" s="1">
        <v>0</v>
      </c>
      <c r="LS142" s="1">
        <v>0</v>
      </c>
      <c r="LT142" s="1">
        <v>17</v>
      </c>
      <c r="LU142" s="1">
        <v>0</v>
      </c>
      <c r="LV142" s="1">
        <v>0</v>
      </c>
      <c r="LW142" s="1">
        <v>6</v>
      </c>
      <c r="LX142" s="1">
        <v>0</v>
      </c>
      <c r="LY142" s="1">
        <v>9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17</v>
      </c>
      <c r="MF142" s="1">
        <v>17</v>
      </c>
      <c r="MG142" s="1">
        <v>17</v>
      </c>
      <c r="MH142" s="1">
        <v>17</v>
      </c>
      <c r="MI142" s="1">
        <v>17</v>
      </c>
      <c r="MJ142" s="1">
        <v>17</v>
      </c>
      <c r="MK142" s="1">
        <v>17</v>
      </c>
      <c r="ML142" s="1">
        <v>17</v>
      </c>
      <c r="MM142" s="1">
        <v>1</v>
      </c>
      <c r="MN142" s="1">
        <v>0</v>
      </c>
      <c r="MO142" s="1">
        <v>0</v>
      </c>
      <c r="MP142" s="1">
        <v>0</v>
      </c>
      <c r="MQ142" s="1">
        <v>0</v>
      </c>
      <c r="MR142" s="1">
        <v>3</v>
      </c>
      <c r="MS142" s="1">
        <v>0</v>
      </c>
      <c r="MT142" s="1">
        <v>1</v>
      </c>
      <c r="MU142" s="1">
        <v>0</v>
      </c>
      <c r="MV142" s="1">
        <v>0</v>
      </c>
      <c r="MW142" s="1">
        <v>5</v>
      </c>
      <c r="MX142" s="1">
        <v>5</v>
      </c>
      <c r="MY142" s="1">
        <v>4</v>
      </c>
      <c r="MZ142" s="1">
        <v>5</v>
      </c>
      <c r="NA142" s="1">
        <v>5</v>
      </c>
      <c r="NB142" s="1">
        <v>9</v>
      </c>
      <c r="NC142" s="1">
        <v>11</v>
      </c>
      <c r="ND142" s="1">
        <v>6</v>
      </c>
      <c r="NE142" s="1">
        <v>2</v>
      </c>
      <c r="NF142" s="1">
        <v>6</v>
      </c>
      <c r="NG142" s="1">
        <v>0</v>
      </c>
      <c r="NH142" s="1">
        <v>6</v>
      </c>
      <c r="NI142" s="1">
        <v>0</v>
      </c>
      <c r="NJ142" s="1">
        <v>0</v>
      </c>
      <c r="NK142" s="1">
        <v>1</v>
      </c>
      <c r="NL142" s="1">
        <v>1</v>
      </c>
      <c r="NM142" s="1">
        <v>1</v>
      </c>
      <c r="NN142" s="1">
        <v>1</v>
      </c>
      <c r="NO142" s="1">
        <v>1</v>
      </c>
      <c r="NP142" s="1">
        <v>0</v>
      </c>
      <c r="NQ142" s="1">
        <v>0</v>
      </c>
      <c r="NR142" s="1">
        <v>1</v>
      </c>
      <c r="NS142" s="1">
        <v>1</v>
      </c>
      <c r="NT142" s="1">
        <v>3</v>
      </c>
      <c r="NU142" s="1">
        <v>1</v>
      </c>
      <c r="NV142" s="1">
        <v>1</v>
      </c>
      <c r="NW142" s="1">
        <v>1</v>
      </c>
      <c r="NX142" s="1">
        <v>1</v>
      </c>
      <c r="NY142" s="1">
        <v>1</v>
      </c>
      <c r="NZ142" s="1">
        <v>1</v>
      </c>
      <c r="OA142" s="1">
        <v>0</v>
      </c>
      <c r="OB142" s="1">
        <v>1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  <c r="RT142" s="1">
        <v>1</v>
      </c>
    </row>
    <row r="143" spans="1:488">
      <c r="A143" s="1">
        <v>2005</v>
      </c>
      <c r="B143" s="1" t="s">
        <v>671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  <c r="K143" s="1">
        <v>2</v>
      </c>
      <c r="L143" s="1">
        <v>2</v>
      </c>
      <c r="M143" s="1">
        <v>0</v>
      </c>
      <c r="N143" s="1">
        <v>0</v>
      </c>
      <c r="O143" s="1">
        <v>0</v>
      </c>
      <c r="P143" s="1">
        <v>0</v>
      </c>
      <c r="Q143" s="1">
        <v>7</v>
      </c>
      <c r="R143" s="1">
        <v>7</v>
      </c>
      <c r="S143" s="1">
        <v>7</v>
      </c>
      <c r="T143" s="1">
        <v>7</v>
      </c>
      <c r="U143" s="1">
        <v>7</v>
      </c>
      <c r="V143" s="1">
        <v>7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39</v>
      </c>
      <c r="AU143" s="1">
        <v>2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13</v>
      </c>
      <c r="BC143" s="1">
        <v>13</v>
      </c>
      <c r="BD143" s="1">
        <v>12</v>
      </c>
      <c r="BE143" s="1">
        <v>12</v>
      </c>
      <c r="BF143" s="1">
        <v>13</v>
      </c>
      <c r="BG143" s="1">
        <v>18</v>
      </c>
      <c r="BH143" s="1">
        <v>24</v>
      </c>
      <c r="BI143" s="1">
        <v>14</v>
      </c>
      <c r="BJ143" s="1">
        <v>3</v>
      </c>
      <c r="BK143" s="1">
        <v>14</v>
      </c>
      <c r="BL143" s="1">
        <v>0</v>
      </c>
      <c r="BM143" s="1">
        <v>14</v>
      </c>
      <c r="BN143" s="1">
        <v>0</v>
      </c>
      <c r="BO143" s="1">
        <v>0</v>
      </c>
      <c r="BP143" s="1">
        <v>0</v>
      </c>
      <c r="BQ143" s="1">
        <v>0</v>
      </c>
      <c r="BR143" s="1">
        <v>2</v>
      </c>
      <c r="BS143" s="1">
        <v>2</v>
      </c>
      <c r="BT143" s="1">
        <v>1</v>
      </c>
      <c r="BU143" s="1">
        <v>4</v>
      </c>
      <c r="BV143" s="1">
        <v>2</v>
      </c>
      <c r="BW143" s="1">
        <v>3</v>
      </c>
      <c r="BX143" s="1">
        <v>2</v>
      </c>
      <c r="BY143" s="1">
        <v>1</v>
      </c>
      <c r="BZ143" s="1">
        <v>1</v>
      </c>
      <c r="CA143" s="1">
        <v>0</v>
      </c>
      <c r="CB143" s="1">
        <v>2</v>
      </c>
      <c r="CC143" s="1">
        <v>1</v>
      </c>
      <c r="CD143" s="1">
        <v>1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1</v>
      </c>
      <c r="GP143" s="1">
        <v>1</v>
      </c>
      <c r="GQ143" s="1">
        <v>0</v>
      </c>
      <c r="GR143" s="1">
        <v>0</v>
      </c>
      <c r="GS143" s="1">
        <v>1</v>
      </c>
      <c r="GT143" s="1">
        <v>1</v>
      </c>
      <c r="GU143" s="1">
        <v>0</v>
      </c>
      <c r="GV143" s="1">
        <v>3</v>
      </c>
      <c r="GW143" s="1">
        <v>1</v>
      </c>
      <c r="GX143" s="1">
        <v>1</v>
      </c>
      <c r="GY143" s="1">
        <v>2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4</v>
      </c>
      <c r="HF143" s="1">
        <v>0</v>
      </c>
      <c r="HG143" s="1">
        <v>4</v>
      </c>
      <c r="HH143" s="1">
        <v>225</v>
      </c>
      <c r="HI143" s="1">
        <v>0</v>
      </c>
      <c r="HJ143" s="1">
        <v>0</v>
      </c>
      <c r="HK143" s="1">
        <v>225</v>
      </c>
      <c r="HL143" s="1">
        <v>225</v>
      </c>
      <c r="HM143" s="1">
        <v>1</v>
      </c>
      <c r="HN143" s="1">
        <v>7</v>
      </c>
      <c r="HO143" s="1">
        <v>1</v>
      </c>
      <c r="HP143" s="1">
        <v>7</v>
      </c>
      <c r="HQ143" s="1">
        <v>7</v>
      </c>
      <c r="HR143" s="1">
        <v>7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4</v>
      </c>
      <c r="HZ143" s="1">
        <v>4</v>
      </c>
      <c r="IA143" s="1">
        <v>4</v>
      </c>
      <c r="IB143" s="1">
        <v>4</v>
      </c>
      <c r="IC143" s="1">
        <v>4</v>
      </c>
      <c r="ID143" s="1">
        <v>4</v>
      </c>
      <c r="IE143" s="1">
        <v>0</v>
      </c>
      <c r="IF143" s="1">
        <v>4</v>
      </c>
      <c r="IG143" s="1">
        <v>0</v>
      </c>
      <c r="IH143" s="1">
        <v>787</v>
      </c>
      <c r="II143" s="1">
        <v>787</v>
      </c>
      <c r="IJ143" s="1">
        <v>0</v>
      </c>
      <c r="IK143" s="1">
        <v>1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102</v>
      </c>
      <c r="IR143" s="1">
        <v>102</v>
      </c>
      <c r="IS143" s="1">
        <v>102</v>
      </c>
      <c r="IT143" s="1">
        <v>102</v>
      </c>
      <c r="IU143" s="1">
        <v>102</v>
      </c>
      <c r="IV143" s="1">
        <v>102</v>
      </c>
      <c r="IW143" s="1">
        <v>3</v>
      </c>
      <c r="IX143" s="1">
        <v>99</v>
      </c>
      <c r="IY143" s="1">
        <v>0</v>
      </c>
      <c r="IZ143" s="1">
        <v>0</v>
      </c>
      <c r="JA143" s="1">
        <v>225</v>
      </c>
      <c r="JB143" s="1">
        <v>225</v>
      </c>
      <c r="JC143" s="1">
        <v>8</v>
      </c>
      <c r="JD143" s="1">
        <v>0</v>
      </c>
      <c r="JE143" s="1">
        <v>4</v>
      </c>
      <c r="JF143" s="1">
        <v>24</v>
      </c>
      <c r="JG143" s="1">
        <v>4</v>
      </c>
      <c r="JH143" s="1">
        <v>10</v>
      </c>
      <c r="JI143" s="1">
        <v>0</v>
      </c>
      <c r="JJ143" s="1">
        <v>0</v>
      </c>
      <c r="JK143" s="1">
        <v>4</v>
      </c>
      <c r="JL143" s="1">
        <v>4</v>
      </c>
      <c r="JM143" s="1">
        <v>4</v>
      </c>
      <c r="JN143" s="1">
        <v>4</v>
      </c>
      <c r="JO143" s="1">
        <v>4</v>
      </c>
      <c r="JP143" s="1">
        <v>0</v>
      </c>
      <c r="JQ143" s="1">
        <v>0</v>
      </c>
      <c r="JR143" s="1">
        <v>0</v>
      </c>
      <c r="JS143" s="1">
        <v>4</v>
      </c>
      <c r="JT143" s="1">
        <v>4</v>
      </c>
      <c r="JU143" s="1">
        <v>4</v>
      </c>
      <c r="JV143" s="1">
        <v>4</v>
      </c>
      <c r="JW143" s="1">
        <v>4</v>
      </c>
      <c r="JX143" s="1">
        <v>0</v>
      </c>
      <c r="JY143" s="1">
        <v>4</v>
      </c>
      <c r="JZ143" s="1">
        <v>4</v>
      </c>
      <c r="KA143" s="1">
        <v>4</v>
      </c>
      <c r="KB143" s="1">
        <v>0</v>
      </c>
      <c r="KC143" s="1">
        <v>1</v>
      </c>
      <c r="KD143" s="1">
        <v>1</v>
      </c>
      <c r="KE143" s="1">
        <v>0</v>
      </c>
      <c r="KF143" s="1">
        <v>5</v>
      </c>
      <c r="KG143" s="1">
        <v>5</v>
      </c>
      <c r="KH143" s="1">
        <v>0</v>
      </c>
      <c r="KI143" s="1">
        <v>0</v>
      </c>
      <c r="KJ143" s="1">
        <v>0</v>
      </c>
      <c r="KK143" s="1">
        <v>0</v>
      </c>
      <c r="KL143" s="1">
        <v>8</v>
      </c>
      <c r="KM143" s="1">
        <v>8</v>
      </c>
      <c r="KN143" s="1">
        <v>1</v>
      </c>
      <c r="KO143" s="1">
        <v>11</v>
      </c>
      <c r="KP143" s="1">
        <v>11</v>
      </c>
      <c r="KQ143" s="1">
        <v>11</v>
      </c>
      <c r="KR143" s="1">
        <v>1</v>
      </c>
      <c r="KS143" s="1">
        <v>1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60</v>
      </c>
      <c r="LK143" s="1">
        <v>0</v>
      </c>
      <c r="LL143" s="1">
        <v>5</v>
      </c>
      <c r="LM143" s="1">
        <v>3</v>
      </c>
      <c r="LN143" s="1">
        <v>0</v>
      </c>
      <c r="LO143" s="1">
        <v>8</v>
      </c>
      <c r="LP143" s="1">
        <v>2</v>
      </c>
      <c r="LQ143" s="1">
        <v>0</v>
      </c>
      <c r="LR143" s="1">
        <v>0</v>
      </c>
      <c r="LS143" s="1">
        <v>0</v>
      </c>
      <c r="LT143" s="1">
        <v>17</v>
      </c>
      <c r="LU143" s="1">
        <v>0</v>
      </c>
      <c r="LV143" s="1">
        <v>0</v>
      </c>
      <c r="LW143" s="1">
        <v>6</v>
      </c>
      <c r="LX143" s="1">
        <v>0</v>
      </c>
      <c r="LY143" s="1">
        <v>9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17</v>
      </c>
      <c r="MF143" s="1">
        <v>17</v>
      </c>
      <c r="MG143" s="1">
        <v>17</v>
      </c>
      <c r="MH143" s="1">
        <v>17</v>
      </c>
      <c r="MI143" s="1">
        <v>17</v>
      </c>
      <c r="MJ143" s="1">
        <v>17</v>
      </c>
      <c r="MK143" s="1">
        <v>17</v>
      </c>
      <c r="ML143" s="1">
        <v>17</v>
      </c>
      <c r="MM143" s="1">
        <v>0</v>
      </c>
      <c r="MN143" s="1">
        <v>3</v>
      </c>
      <c r="MO143" s="1">
        <v>0</v>
      </c>
      <c r="MP143" s="1">
        <v>0</v>
      </c>
      <c r="MQ143" s="1">
        <v>0</v>
      </c>
      <c r="MR143" s="1">
        <v>3</v>
      </c>
      <c r="MS143" s="1">
        <v>0</v>
      </c>
      <c r="MT143" s="1">
        <v>1</v>
      </c>
      <c r="MU143" s="1">
        <v>0</v>
      </c>
      <c r="MV143" s="1">
        <v>0</v>
      </c>
      <c r="MW143" s="1">
        <v>5</v>
      </c>
      <c r="MX143" s="1">
        <v>5</v>
      </c>
      <c r="MY143" s="1">
        <v>4</v>
      </c>
      <c r="MZ143" s="1">
        <v>5</v>
      </c>
      <c r="NA143" s="1">
        <v>5</v>
      </c>
      <c r="NB143" s="1">
        <v>9</v>
      </c>
      <c r="NC143" s="1">
        <v>12</v>
      </c>
      <c r="ND143" s="1">
        <v>6</v>
      </c>
      <c r="NE143" s="1">
        <v>2</v>
      </c>
      <c r="NF143" s="1">
        <v>6</v>
      </c>
      <c r="NG143" s="1">
        <v>0</v>
      </c>
      <c r="NH143" s="1">
        <v>6</v>
      </c>
      <c r="NI143" s="1">
        <v>0</v>
      </c>
      <c r="NJ143" s="1">
        <v>0</v>
      </c>
      <c r="NK143" s="1">
        <v>1</v>
      </c>
      <c r="NL143" s="1">
        <v>1</v>
      </c>
      <c r="NM143" s="1">
        <v>1</v>
      </c>
      <c r="NN143" s="1">
        <v>1</v>
      </c>
      <c r="NO143" s="1">
        <v>1</v>
      </c>
      <c r="NP143" s="1">
        <v>0</v>
      </c>
      <c r="NQ143" s="1">
        <v>0</v>
      </c>
      <c r="NR143" s="1">
        <v>1</v>
      </c>
      <c r="NS143" s="1">
        <v>1</v>
      </c>
      <c r="NT143" s="1">
        <v>3</v>
      </c>
      <c r="NU143" s="1">
        <v>1</v>
      </c>
      <c r="NV143" s="1">
        <v>1</v>
      </c>
      <c r="NW143" s="1">
        <v>1</v>
      </c>
      <c r="NX143" s="1">
        <v>1</v>
      </c>
      <c r="NY143" s="1">
        <v>1</v>
      </c>
      <c r="NZ143" s="1">
        <v>1</v>
      </c>
      <c r="OA143" s="1">
        <v>0</v>
      </c>
      <c r="OB143" s="1">
        <v>1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  <c r="RT143" s="1">
        <v>1</v>
      </c>
    </row>
    <row r="144" spans="1:488">
      <c r="A144" s="1">
        <v>2005</v>
      </c>
      <c r="B144" s="1" t="s">
        <v>672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3</v>
      </c>
      <c r="AB144" s="1">
        <v>3</v>
      </c>
      <c r="AC144" s="1">
        <v>3</v>
      </c>
      <c r="AD144" s="1">
        <v>3</v>
      </c>
      <c r="AE144" s="1">
        <v>3</v>
      </c>
      <c r="AF144" s="1">
        <v>3</v>
      </c>
      <c r="AG144" s="1">
        <v>3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1</v>
      </c>
      <c r="AO144" s="1">
        <v>1</v>
      </c>
      <c r="AP144" s="1">
        <v>1</v>
      </c>
      <c r="AQ144" s="1">
        <v>2</v>
      </c>
      <c r="AR144" s="1">
        <v>2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9</v>
      </c>
      <c r="BA144" s="1">
        <v>9</v>
      </c>
      <c r="BB144" s="1">
        <v>9</v>
      </c>
      <c r="BC144" s="1">
        <v>9</v>
      </c>
      <c r="BD144" s="1">
        <v>9</v>
      </c>
      <c r="BE144" s="1">
        <v>9</v>
      </c>
      <c r="BF144" s="1">
        <v>9</v>
      </c>
      <c r="BG144" s="1">
        <v>12</v>
      </c>
      <c r="BH144" s="1">
        <v>15</v>
      </c>
      <c r="BI144" s="1">
        <v>9</v>
      </c>
      <c r="BJ144" s="1">
        <v>2</v>
      </c>
      <c r="BK144" s="1">
        <v>12</v>
      </c>
      <c r="BL144" s="1">
        <v>12</v>
      </c>
      <c r="BM144" s="1">
        <v>9</v>
      </c>
      <c r="BN144" s="1">
        <v>0</v>
      </c>
      <c r="BO144" s="1">
        <v>0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2</v>
      </c>
      <c r="BY144" s="1">
        <v>1</v>
      </c>
      <c r="BZ144" s="1">
        <v>0</v>
      </c>
      <c r="CA144" s="1">
        <v>0</v>
      </c>
      <c r="CB144" s="1">
        <v>1</v>
      </c>
      <c r="CC144" s="1">
        <v>1</v>
      </c>
      <c r="CD144" s="1">
        <v>0</v>
      </c>
      <c r="CE144" s="1">
        <v>0</v>
      </c>
      <c r="CF144" s="1">
        <v>0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0</v>
      </c>
      <c r="CM144" s="1">
        <v>0</v>
      </c>
      <c r="CN144" s="1">
        <v>0</v>
      </c>
      <c r="CO144" s="1">
        <v>0</v>
      </c>
      <c r="CP144" s="1">
        <v>1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1</v>
      </c>
      <c r="GO144" s="1">
        <v>1</v>
      </c>
      <c r="GP144" s="1">
        <v>1</v>
      </c>
      <c r="GQ144" s="1">
        <v>2</v>
      </c>
      <c r="GR144" s="1">
        <v>2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4</v>
      </c>
      <c r="GZ144" s="1">
        <v>2</v>
      </c>
      <c r="HA144" s="1">
        <v>0</v>
      </c>
      <c r="HB144" s="1">
        <v>0</v>
      </c>
      <c r="HC144" s="1">
        <v>1</v>
      </c>
      <c r="HD144" s="1">
        <v>2</v>
      </c>
      <c r="HE144" s="1">
        <v>0</v>
      </c>
      <c r="HF144" s="1">
        <v>3</v>
      </c>
      <c r="HG144" s="1">
        <v>3</v>
      </c>
      <c r="HH144" s="1">
        <v>0</v>
      </c>
      <c r="HI144" s="1">
        <v>157</v>
      </c>
      <c r="HJ144" s="1">
        <v>0</v>
      </c>
      <c r="HK144" s="1">
        <v>157</v>
      </c>
      <c r="HL144" s="1">
        <v>157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4</v>
      </c>
      <c r="HU144" s="1">
        <v>0</v>
      </c>
      <c r="HV144" s="1">
        <v>4</v>
      </c>
      <c r="HW144" s="1">
        <v>4</v>
      </c>
      <c r="HX144" s="1">
        <v>4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78</v>
      </c>
      <c r="IH144" s="1">
        <v>313</v>
      </c>
      <c r="II144" s="1">
        <v>383</v>
      </c>
      <c r="IJ144" s="1">
        <v>0</v>
      </c>
      <c r="IK144" s="1">
        <v>2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73</v>
      </c>
      <c r="IR144" s="1">
        <v>73</v>
      </c>
      <c r="IS144" s="1">
        <v>73</v>
      </c>
      <c r="IT144" s="1">
        <v>73</v>
      </c>
      <c r="IU144" s="1">
        <v>73</v>
      </c>
      <c r="IV144" s="1">
        <v>73</v>
      </c>
      <c r="IW144" s="1">
        <v>3</v>
      </c>
      <c r="IX144" s="1">
        <v>70</v>
      </c>
      <c r="IY144" s="1">
        <v>0</v>
      </c>
      <c r="IZ144" s="1">
        <v>0</v>
      </c>
      <c r="JA144" s="1">
        <v>157</v>
      </c>
      <c r="JB144" s="1">
        <v>157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3</v>
      </c>
      <c r="JJ144" s="1">
        <v>3</v>
      </c>
      <c r="JK144" s="1">
        <v>3</v>
      </c>
      <c r="JL144" s="1">
        <v>3</v>
      </c>
      <c r="JM144" s="1">
        <v>0</v>
      </c>
      <c r="JN144" s="1">
        <v>3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1</v>
      </c>
      <c r="KC144" s="1">
        <v>1</v>
      </c>
      <c r="KD144" s="1">
        <v>1</v>
      </c>
      <c r="KE144" s="1">
        <v>0</v>
      </c>
      <c r="KF144" s="1">
        <v>1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12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4</v>
      </c>
      <c r="LR144" s="1">
        <v>0</v>
      </c>
      <c r="LS144" s="1">
        <v>4</v>
      </c>
      <c r="LT144" s="1">
        <v>1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1</v>
      </c>
      <c r="MQ144" s="1">
        <v>0</v>
      </c>
      <c r="MR144" s="1">
        <v>0</v>
      </c>
      <c r="MS144" s="1">
        <v>0</v>
      </c>
      <c r="MT144" s="1">
        <v>0</v>
      </c>
      <c r="MU144" s="1">
        <v>1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1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1</v>
      </c>
      <c r="NO144" s="1">
        <v>1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  <c r="RT144" s="1">
        <v>1</v>
      </c>
    </row>
    <row r="145" spans="1:488">
      <c r="A145" s="1">
        <v>2005</v>
      </c>
      <c r="B145" s="1" t="s">
        <v>673</v>
      </c>
      <c r="C145" s="1">
        <v>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3</v>
      </c>
      <c r="AB145" s="1">
        <v>3</v>
      </c>
      <c r="AC145" s="1">
        <v>3</v>
      </c>
      <c r="AD145" s="1">
        <v>3</v>
      </c>
      <c r="AE145" s="1">
        <v>3</v>
      </c>
      <c r="AF145" s="1">
        <v>3</v>
      </c>
      <c r="AG145" s="1">
        <v>3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1</v>
      </c>
      <c r="AP145" s="1">
        <v>1</v>
      </c>
      <c r="AQ145" s="1">
        <v>2</v>
      </c>
      <c r="AR145" s="1">
        <v>2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9</v>
      </c>
      <c r="BA145" s="1">
        <v>9</v>
      </c>
      <c r="BB145" s="1">
        <v>9</v>
      </c>
      <c r="BC145" s="1">
        <v>9</v>
      </c>
      <c r="BD145" s="1">
        <v>9</v>
      </c>
      <c r="BE145" s="1">
        <v>9</v>
      </c>
      <c r="BF145" s="1">
        <v>9</v>
      </c>
      <c r="BG145" s="1">
        <v>12</v>
      </c>
      <c r="BH145" s="1">
        <v>15</v>
      </c>
      <c r="BI145" s="1">
        <v>9</v>
      </c>
      <c r="BJ145" s="1">
        <v>2</v>
      </c>
      <c r="BK145" s="1">
        <v>12</v>
      </c>
      <c r="BL145" s="1">
        <v>12</v>
      </c>
      <c r="BM145" s="1">
        <v>9</v>
      </c>
      <c r="BN145" s="1">
        <v>0</v>
      </c>
      <c r="BO145" s="1">
        <v>0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2</v>
      </c>
      <c r="BY145" s="1">
        <v>1</v>
      </c>
      <c r="BZ145" s="1">
        <v>0</v>
      </c>
      <c r="CA145" s="1">
        <v>0</v>
      </c>
      <c r="CB145" s="1">
        <v>1</v>
      </c>
      <c r="CC145" s="1">
        <v>1</v>
      </c>
      <c r="CD145" s="1">
        <v>0</v>
      </c>
      <c r="CE145" s="1">
        <v>0</v>
      </c>
      <c r="CF145" s="1">
        <v>0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0</v>
      </c>
      <c r="CM145" s="1">
        <v>0</v>
      </c>
      <c r="CN145" s="1">
        <v>0</v>
      </c>
      <c r="CO145" s="1">
        <v>0</v>
      </c>
      <c r="CP145" s="1">
        <v>1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1</v>
      </c>
      <c r="GO145" s="1">
        <v>1</v>
      </c>
      <c r="GP145" s="1">
        <v>1</v>
      </c>
      <c r="GQ145" s="1">
        <v>2</v>
      </c>
      <c r="GR145" s="1">
        <v>2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4</v>
      </c>
      <c r="GZ145" s="1">
        <v>2</v>
      </c>
      <c r="HA145" s="1">
        <v>0</v>
      </c>
      <c r="HB145" s="1">
        <v>0</v>
      </c>
      <c r="HC145" s="1">
        <v>1</v>
      </c>
      <c r="HD145" s="1">
        <v>2</v>
      </c>
      <c r="HE145" s="1">
        <v>0</v>
      </c>
      <c r="HF145" s="1">
        <v>3</v>
      </c>
      <c r="HG145" s="1">
        <v>3</v>
      </c>
      <c r="HH145" s="1">
        <v>0</v>
      </c>
      <c r="HI145" s="1">
        <v>157</v>
      </c>
      <c r="HJ145" s="1">
        <v>0</v>
      </c>
      <c r="HK145" s="1">
        <v>157</v>
      </c>
      <c r="HL145" s="1">
        <v>157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4</v>
      </c>
      <c r="HU145" s="1">
        <v>0</v>
      </c>
      <c r="HV145" s="1">
        <v>4</v>
      </c>
      <c r="HW145" s="1">
        <v>4</v>
      </c>
      <c r="HX145" s="1">
        <v>4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78</v>
      </c>
      <c r="IH145" s="1">
        <v>313</v>
      </c>
      <c r="II145" s="1">
        <v>383</v>
      </c>
      <c r="IJ145" s="1">
        <v>0</v>
      </c>
      <c r="IK145" s="1">
        <v>2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73</v>
      </c>
      <c r="IR145" s="1">
        <v>73</v>
      </c>
      <c r="IS145" s="1">
        <v>73</v>
      </c>
      <c r="IT145" s="1">
        <v>73</v>
      </c>
      <c r="IU145" s="1">
        <v>73</v>
      </c>
      <c r="IV145" s="1">
        <v>73</v>
      </c>
      <c r="IW145" s="1">
        <v>3</v>
      </c>
      <c r="IX145" s="1">
        <v>70</v>
      </c>
      <c r="IY145" s="1">
        <v>0</v>
      </c>
      <c r="IZ145" s="1">
        <v>0</v>
      </c>
      <c r="JA145" s="1">
        <v>157</v>
      </c>
      <c r="JB145" s="1">
        <v>157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3</v>
      </c>
      <c r="JJ145" s="1">
        <v>3</v>
      </c>
      <c r="JK145" s="1">
        <v>3</v>
      </c>
      <c r="JL145" s="1">
        <v>3</v>
      </c>
      <c r="JM145" s="1">
        <v>0</v>
      </c>
      <c r="JN145" s="1">
        <v>3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1</v>
      </c>
      <c r="KC145" s="1">
        <v>1</v>
      </c>
      <c r="KD145" s="1">
        <v>1</v>
      </c>
      <c r="KE145" s="1">
        <v>0</v>
      </c>
      <c r="KF145" s="1">
        <v>1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12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4</v>
      </c>
      <c r="LR145" s="1">
        <v>0</v>
      </c>
      <c r="LS145" s="1">
        <v>4</v>
      </c>
      <c r="LT145" s="1">
        <v>1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1</v>
      </c>
      <c r="MQ145" s="1">
        <v>0</v>
      </c>
      <c r="MR145" s="1">
        <v>0</v>
      </c>
      <c r="MS145" s="1">
        <v>0</v>
      </c>
      <c r="MT145" s="1">
        <v>0</v>
      </c>
      <c r="MU145" s="1">
        <v>1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1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1</v>
      </c>
      <c r="NO145" s="1">
        <v>1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1</v>
      </c>
    </row>
    <row r="146" spans="1:488">
      <c r="A146" s="1">
        <v>2005</v>
      </c>
      <c r="B146" s="1" t="s">
        <v>674</v>
      </c>
      <c r="C146" s="1">
        <v>1</v>
      </c>
      <c r="D146" s="1">
        <v>1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  <c r="AA146" s="1">
        <v>3</v>
      </c>
      <c r="AB146" s="1">
        <v>3</v>
      </c>
      <c r="AC146" s="1">
        <v>3</v>
      </c>
      <c r="AD146" s="1">
        <v>3</v>
      </c>
      <c r="AE146" s="1">
        <v>3</v>
      </c>
      <c r="AF146" s="1">
        <v>3</v>
      </c>
      <c r="AG146" s="1">
        <v>3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1</v>
      </c>
      <c r="AO146" s="1">
        <v>1</v>
      </c>
      <c r="AP146" s="1">
        <v>1</v>
      </c>
      <c r="AQ146" s="1">
        <v>2</v>
      </c>
      <c r="AR146" s="1">
        <v>2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9</v>
      </c>
      <c r="BA146" s="1">
        <v>9</v>
      </c>
      <c r="BB146" s="1">
        <v>9</v>
      </c>
      <c r="BC146" s="1">
        <v>9</v>
      </c>
      <c r="BD146" s="1">
        <v>9</v>
      </c>
      <c r="BE146" s="1">
        <v>9</v>
      </c>
      <c r="BF146" s="1">
        <v>9</v>
      </c>
      <c r="BG146" s="1">
        <v>12</v>
      </c>
      <c r="BH146" s="1">
        <v>15</v>
      </c>
      <c r="BI146" s="1">
        <v>9</v>
      </c>
      <c r="BJ146" s="1">
        <v>2</v>
      </c>
      <c r="BK146" s="1">
        <v>12</v>
      </c>
      <c r="BL146" s="1">
        <v>12</v>
      </c>
      <c r="BM146" s="1">
        <v>9</v>
      </c>
      <c r="BN146" s="1">
        <v>0</v>
      </c>
      <c r="BO146" s="1">
        <v>0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2</v>
      </c>
      <c r="BY146" s="1">
        <v>1</v>
      </c>
      <c r="BZ146" s="1">
        <v>0</v>
      </c>
      <c r="CA146" s="1">
        <v>0</v>
      </c>
      <c r="CB146" s="1">
        <v>1</v>
      </c>
      <c r="CC146" s="1">
        <v>1</v>
      </c>
      <c r="CD146" s="1">
        <v>0</v>
      </c>
      <c r="CE146" s="1">
        <v>0</v>
      </c>
      <c r="CF146" s="1">
        <v>0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1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1</v>
      </c>
      <c r="GO146" s="1">
        <v>1</v>
      </c>
      <c r="GP146" s="1">
        <v>1</v>
      </c>
      <c r="GQ146" s="1">
        <v>2</v>
      </c>
      <c r="GR146" s="1">
        <v>2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4</v>
      </c>
      <c r="GZ146" s="1">
        <v>2</v>
      </c>
      <c r="HA146" s="1">
        <v>0</v>
      </c>
      <c r="HB146" s="1">
        <v>0</v>
      </c>
      <c r="HC146" s="1">
        <v>1</v>
      </c>
      <c r="HD146" s="1">
        <v>2</v>
      </c>
      <c r="HE146" s="1">
        <v>0</v>
      </c>
      <c r="HF146" s="1">
        <v>3</v>
      </c>
      <c r="HG146" s="1">
        <v>3</v>
      </c>
      <c r="HH146" s="1">
        <v>0</v>
      </c>
      <c r="HI146" s="1">
        <v>157</v>
      </c>
      <c r="HJ146" s="1">
        <v>0</v>
      </c>
      <c r="HK146" s="1">
        <v>157</v>
      </c>
      <c r="HL146" s="1">
        <v>157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4</v>
      </c>
      <c r="HU146" s="1">
        <v>0</v>
      </c>
      <c r="HV146" s="1">
        <v>4</v>
      </c>
      <c r="HW146" s="1">
        <v>4</v>
      </c>
      <c r="HX146" s="1">
        <v>4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78</v>
      </c>
      <c r="IH146" s="1">
        <v>313</v>
      </c>
      <c r="II146" s="1">
        <v>383</v>
      </c>
      <c r="IJ146" s="1">
        <v>0</v>
      </c>
      <c r="IK146" s="1">
        <v>2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73</v>
      </c>
      <c r="IR146" s="1">
        <v>73</v>
      </c>
      <c r="IS146" s="1">
        <v>73</v>
      </c>
      <c r="IT146" s="1">
        <v>73</v>
      </c>
      <c r="IU146" s="1">
        <v>73</v>
      </c>
      <c r="IV146" s="1">
        <v>73</v>
      </c>
      <c r="IW146" s="1">
        <v>3</v>
      </c>
      <c r="IX146" s="1">
        <v>70</v>
      </c>
      <c r="IY146" s="1">
        <v>0</v>
      </c>
      <c r="IZ146" s="1">
        <v>0</v>
      </c>
      <c r="JA146" s="1">
        <v>157</v>
      </c>
      <c r="JB146" s="1">
        <v>157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3</v>
      </c>
      <c r="JJ146" s="1">
        <v>3</v>
      </c>
      <c r="JK146" s="1">
        <v>3</v>
      </c>
      <c r="JL146" s="1">
        <v>3</v>
      </c>
      <c r="JM146" s="1">
        <v>0</v>
      </c>
      <c r="JN146" s="1">
        <v>3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1</v>
      </c>
      <c r="KC146" s="1">
        <v>1</v>
      </c>
      <c r="KD146" s="1">
        <v>1</v>
      </c>
      <c r="KE146" s="1">
        <v>0</v>
      </c>
      <c r="KF146" s="1">
        <v>1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12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4</v>
      </c>
      <c r="LR146" s="1">
        <v>0</v>
      </c>
      <c r="LS146" s="1">
        <v>4</v>
      </c>
      <c r="LT146" s="1">
        <v>1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1</v>
      </c>
      <c r="MQ146" s="1">
        <v>0</v>
      </c>
      <c r="MR146" s="1">
        <v>0</v>
      </c>
      <c r="MS146" s="1">
        <v>0</v>
      </c>
      <c r="MT146" s="1">
        <v>0</v>
      </c>
      <c r="MU146" s="1">
        <v>1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1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1</v>
      </c>
      <c r="NO146" s="1">
        <v>1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  <c r="RT146" s="1">
        <v>1</v>
      </c>
    </row>
    <row r="147" spans="1:488">
      <c r="A147" s="1">
        <v>2005</v>
      </c>
      <c r="B147" s="1" t="s">
        <v>675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0</v>
      </c>
      <c r="K147" s="1">
        <v>2</v>
      </c>
      <c r="L147" s="1">
        <v>2</v>
      </c>
      <c r="M147" s="1">
        <v>1</v>
      </c>
      <c r="N147" s="1">
        <v>0</v>
      </c>
      <c r="O147" s="1">
        <v>0</v>
      </c>
      <c r="P147" s="1">
        <v>8</v>
      </c>
      <c r="Q147" s="1">
        <v>8</v>
      </c>
      <c r="R147" s="1">
        <v>8</v>
      </c>
      <c r="S147" s="1">
        <v>8</v>
      </c>
      <c r="T147" s="1">
        <v>8</v>
      </c>
      <c r="U147" s="1">
        <v>8</v>
      </c>
      <c r="V147" s="1">
        <v>8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11</v>
      </c>
      <c r="BA147" s="1">
        <v>11</v>
      </c>
      <c r="BB147" s="1">
        <v>10</v>
      </c>
      <c r="BC147" s="1">
        <v>10</v>
      </c>
      <c r="BD147" s="1">
        <v>10</v>
      </c>
      <c r="BE147" s="1">
        <v>10</v>
      </c>
      <c r="BF147" s="1">
        <v>10</v>
      </c>
      <c r="BG147" s="1">
        <v>14</v>
      </c>
      <c r="BH147" s="1">
        <v>20</v>
      </c>
      <c r="BI147" s="1">
        <v>11</v>
      </c>
      <c r="BJ147" s="1">
        <v>2</v>
      </c>
      <c r="BK147" s="1">
        <v>12</v>
      </c>
      <c r="BL147" s="1">
        <v>13</v>
      </c>
      <c r="BM147" s="1">
        <v>11</v>
      </c>
      <c r="BN147" s="1">
        <v>0</v>
      </c>
      <c r="BO147" s="1">
        <v>0</v>
      </c>
      <c r="BP147" s="1">
        <v>2</v>
      </c>
      <c r="BQ147" s="1">
        <v>2</v>
      </c>
      <c r="BR147" s="1">
        <v>2</v>
      </c>
      <c r="BS147" s="1">
        <v>2</v>
      </c>
      <c r="BT147" s="1">
        <v>1</v>
      </c>
      <c r="BU147" s="1">
        <v>4</v>
      </c>
      <c r="BV147" s="1">
        <v>2</v>
      </c>
      <c r="BW147" s="1">
        <v>3</v>
      </c>
      <c r="BX147" s="1">
        <v>2</v>
      </c>
      <c r="BY147" s="1">
        <v>1</v>
      </c>
      <c r="BZ147" s="1">
        <v>1</v>
      </c>
      <c r="CA147" s="1">
        <v>0</v>
      </c>
      <c r="CB147" s="1">
        <v>2</v>
      </c>
      <c r="CC147" s="1">
        <v>2</v>
      </c>
      <c r="CD147" s="1">
        <v>1</v>
      </c>
      <c r="CE147" s="1">
        <v>0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1</v>
      </c>
      <c r="GO147" s="1">
        <v>1</v>
      </c>
      <c r="GP147" s="1">
        <v>1</v>
      </c>
      <c r="GQ147" s="1">
        <v>3</v>
      </c>
      <c r="GR147" s="1">
        <v>3</v>
      </c>
      <c r="GS147" s="1">
        <v>2</v>
      </c>
      <c r="GT147" s="1">
        <v>2</v>
      </c>
      <c r="GU147" s="1">
        <v>1</v>
      </c>
      <c r="GV147" s="1">
        <v>4</v>
      </c>
      <c r="GW147" s="1">
        <v>2</v>
      </c>
      <c r="GX147" s="1">
        <v>3</v>
      </c>
      <c r="GY147" s="1">
        <v>4</v>
      </c>
      <c r="GZ147" s="1">
        <v>2</v>
      </c>
      <c r="HA147" s="1">
        <v>1</v>
      </c>
      <c r="HB147" s="1">
        <v>1</v>
      </c>
      <c r="HC147" s="1">
        <v>2</v>
      </c>
      <c r="HD147" s="1">
        <v>3</v>
      </c>
      <c r="HE147" s="1">
        <v>0</v>
      </c>
      <c r="HF147" s="1">
        <v>3</v>
      </c>
      <c r="HG147" s="1">
        <v>3</v>
      </c>
      <c r="HH147" s="1">
        <v>0</v>
      </c>
      <c r="HI147" s="1">
        <v>168</v>
      </c>
      <c r="HJ147" s="1">
        <v>0</v>
      </c>
      <c r="HK147" s="1">
        <v>168</v>
      </c>
      <c r="HL147" s="1">
        <v>168</v>
      </c>
      <c r="HM147" s="1">
        <v>2</v>
      </c>
      <c r="HN147" s="1">
        <v>5</v>
      </c>
      <c r="HO147" s="1">
        <v>2</v>
      </c>
      <c r="HP147" s="1">
        <v>5</v>
      </c>
      <c r="HQ147" s="1">
        <v>3</v>
      </c>
      <c r="HR147" s="1">
        <v>5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2</v>
      </c>
      <c r="HZ147" s="1">
        <v>2</v>
      </c>
      <c r="IA147" s="1">
        <v>2</v>
      </c>
      <c r="IB147" s="1">
        <v>2</v>
      </c>
      <c r="IC147" s="1">
        <v>2</v>
      </c>
      <c r="ID147" s="1">
        <v>2</v>
      </c>
      <c r="IE147" s="1">
        <v>0</v>
      </c>
      <c r="IF147" s="1">
        <v>2</v>
      </c>
      <c r="IG147" s="1">
        <v>83</v>
      </c>
      <c r="IH147" s="1">
        <v>459</v>
      </c>
      <c r="II147" s="1">
        <v>459</v>
      </c>
      <c r="IJ147" s="1">
        <v>0</v>
      </c>
      <c r="IK147" s="1">
        <v>2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76</v>
      </c>
      <c r="IR147" s="1">
        <v>76</v>
      </c>
      <c r="IS147" s="1">
        <v>76</v>
      </c>
      <c r="IT147" s="1">
        <v>76</v>
      </c>
      <c r="IU147" s="1">
        <v>76</v>
      </c>
      <c r="IV147" s="1">
        <v>76</v>
      </c>
      <c r="IW147" s="1">
        <v>2</v>
      </c>
      <c r="IX147" s="1">
        <v>74</v>
      </c>
      <c r="IY147" s="1">
        <v>0</v>
      </c>
      <c r="IZ147" s="1">
        <v>0</v>
      </c>
      <c r="JA147" s="1">
        <v>168</v>
      </c>
      <c r="JB147" s="1">
        <v>168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3</v>
      </c>
      <c r="JJ147" s="1">
        <v>3</v>
      </c>
      <c r="JK147" s="1">
        <v>3</v>
      </c>
      <c r="JL147" s="1">
        <v>3</v>
      </c>
      <c r="JM147" s="1">
        <v>3</v>
      </c>
      <c r="JN147" s="1">
        <v>3</v>
      </c>
      <c r="JO147" s="1">
        <v>3</v>
      </c>
      <c r="JP147" s="1">
        <v>3</v>
      </c>
      <c r="JQ147" s="1">
        <v>0</v>
      </c>
      <c r="JR147" s="1">
        <v>0</v>
      </c>
      <c r="JS147" s="1">
        <v>3</v>
      </c>
      <c r="JT147" s="1">
        <v>3</v>
      </c>
      <c r="JU147" s="1">
        <v>3</v>
      </c>
      <c r="JV147" s="1">
        <v>3</v>
      </c>
      <c r="JW147" s="1">
        <v>3</v>
      </c>
      <c r="JX147" s="1">
        <v>3</v>
      </c>
      <c r="JY147" s="1">
        <v>3</v>
      </c>
      <c r="JZ147" s="1">
        <v>3</v>
      </c>
      <c r="KA147" s="1">
        <v>3</v>
      </c>
      <c r="KB147" s="1">
        <v>1</v>
      </c>
      <c r="KC147" s="1">
        <v>1</v>
      </c>
      <c r="KD147" s="1">
        <v>1</v>
      </c>
      <c r="KE147" s="1">
        <v>0</v>
      </c>
      <c r="KF147" s="1">
        <v>1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7</v>
      </c>
      <c r="KM147" s="1">
        <v>7</v>
      </c>
      <c r="KN147" s="1">
        <v>1</v>
      </c>
      <c r="KO147" s="1">
        <v>10</v>
      </c>
      <c r="KP147" s="1">
        <v>10</v>
      </c>
      <c r="KQ147" s="1">
        <v>10</v>
      </c>
      <c r="KR147" s="1">
        <v>0</v>
      </c>
      <c r="KS147" s="1">
        <v>1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20</v>
      </c>
      <c r="LR147" s="1">
        <v>0</v>
      </c>
      <c r="LS147" s="1">
        <v>20</v>
      </c>
      <c r="LT147" s="1">
        <v>17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1</v>
      </c>
      <c r="MD147" s="1">
        <v>10</v>
      </c>
      <c r="ME147" s="1">
        <v>0</v>
      </c>
      <c r="MF147" s="1">
        <v>0</v>
      </c>
      <c r="MG147" s="1">
        <v>0</v>
      </c>
      <c r="MH147" s="1">
        <v>10</v>
      </c>
      <c r="MI147" s="1">
        <v>10</v>
      </c>
      <c r="MJ147" s="1">
        <v>10</v>
      </c>
      <c r="MK147" s="1">
        <v>10</v>
      </c>
      <c r="ML147" s="1">
        <v>10</v>
      </c>
      <c r="MM147" s="1">
        <v>0</v>
      </c>
      <c r="MN147" s="1">
        <v>1</v>
      </c>
      <c r="MO147" s="1">
        <v>0</v>
      </c>
      <c r="MP147" s="1">
        <v>1</v>
      </c>
      <c r="MQ147" s="1">
        <v>0</v>
      </c>
      <c r="MR147" s="1">
        <v>0</v>
      </c>
      <c r="MS147" s="1">
        <v>1</v>
      </c>
      <c r="MT147" s="1">
        <v>1</v>
      </c>
      <c r="MU147" s="1">
        <v>8</v>
      </c>
      <c r="MV147" s="1">
        <v>8</v>
      </c>
      <c r="MW147" s="1">
        <v>8</v>
      </c>
      <c r="MX147" s="1">
        <v>8</v>
      </c>
      <c r="MY147" s="1">
        <v>7</v>
      </c>
      <c r="MZ147" s="1">
        <v>8</v>
      </c>
      <c r="NA147" s="1">
        <v>8</v>
      </c>
      <c r="NB147" s="1">
        <v>12</v>
      </c>
      <c r="NC147" s="1">
        <v>14</v>
      </c>
      <c r="ND147" s="1">
        <v>8</v>
      </c>
      <c r="NE147" s="1">
        <v>2</v>
      </c>
      <c r="NF147" s="1">
        <v>10</v>
      </c>
      <c r="NG147" s="1">
        <v>10</v>
      </c>
      <c r="NH147" s="1">
        <v>8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1</v>
      </c>
      <c r="NO147" s="1">
        <v>1</v>
      </c>
      <c r="NP147" s="1">
        <v>1</v>
      </c>
      <c r="NQ147" s="1">
        <v>1</v>
      </c>
      <c r="NR147" s="1">
        <v>1</v>
      </c>
      <c r="NS147" s="1">
        <v>1</v>
      </c>
      <c r="NT147" s="1">
        <v>3</v>
      </c>
      <c r="NU147" s="1">
        <v>1</v>
      </c>
      <c r="NV147" s="1">
        <v>1</v>
      </c>
      <c r="NW147" s="1">
        <v>1</v>
      </c>
      <c r="NX147" s="1">
        <v>1</v>
      </c>
      <c r="NY147" s="1">
        <v>1</v>
      </c>
      <c r="NZ147" s="1">
        <v>1</v>
      </c>
      <c r="OA147" s="1">
        <v>1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  <c r="RT147" s="1">
        <v>1</v>
      </c>
    </row>
    <row r="148" spans="1:488">
      <c r="A148" s="1">
        <v>2005</v>
      </c>
      <c r="B148" s="1" t="s">
        <v>676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2</v>
      </c>
      <c r="L148" s="1">
        <v>2</v>
      </c>
      <c r="M148" s="1">
        <v>0</v>
      </c>
      <c r="N148" s="1">
        <v>0</v>
      </c>
      <c r="O148" s="1">
        <v>0</v>
      </c>
      <c r="P148" s="1">
        <v>0</v>
      </c>
      <c r="Q148" s="1">
        <v>8</v>
      </c>
      <c r="R148" s="1">
        <v>8</v>
      </c>
      <c r="S148" s="1">
        <v>8</v>
      </c>
      <c r="T148" s="1">
        <v>8</v>
      </c>
      <c r="U148" s="1">
        <v>8</v>
      </c>
      <c r="V148" s="1">
        <v>8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14</v>
      </c>
      <c r="BH148" s="1">
        <v>20</v>
      </c>
      <c r="BI148" s="1">
        <v>11</v>
      </c>
      <c r="BJ148" s="1">
        <v>2</v>
      </c>
      <c r="BK148" s="1">
        <v>12</v>
      </c>
      <c r="BL148" s="1">
        <v>0</v>
      </c>
      <c r="BM148" s="1">
        <v>11</v>
      </c>
      <c r="BN148" s="1">
        <v>0</v>
      </c>
      <c r="BO148" s="1">
        <v>0</v>
      </c>
      <c r="BP148" s="1">
        <v>0</v>
      </c>
      <c r="BQ148" s="1">
        <v>0</v>
      </c>
      <c r="BR148" s="1">
        <v>2</v>
      </c>
      <c r="BS148" s="1">
        <v>2</v>
      </c>
      <c r="BT148" s="1">
        <v>1</v>
      </c>
      <c r="BU148" s="1">
        <v>4</v>
      </c>
      <c r="BV148" s="1">
        <v>2</v>
      </c>
      <c r="BW148" s="1">
        <v>3</v>
      </c>
      <c r="BX148" s="1">
        <v>2</v>
      </c>
      <c r="BY148" s="1">
        <v>1</v>
      </c>
      <c r="BZ148" s="1">
        <v>1</v>
      </c>
      <c r="CA148" s="1">
        <v>0</v>
      </c>
      <c r="CB148" s="1">
        <v>2</v>
      </c>
      <c r="CC148" s="1">
        <v>1</v>
      </c>
      <c r="CD148" s="1">
        <v>1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1</v>
      </c>
      <c r="GP148" s="1">
        <v>1</v>
      </c>
      <c r="GQ148" s="1">
        <v>0</v>
      </c>
      <c r="GR148" s="1">
        <v>0</v>
      </c>
      <c r="GS148" s="1">
        <v>1</v>
      </c>
      <c r="GT148" s="1">
        <v>1</v>
      </c>
      <c r="GU148" s="1">
        <v>0</v>
      </c>
      <c r="GV148" s="1">
        <v>3</v>
      </c>
      <c r="GW148" s="1">
        <v>1</v>
      </c>
      <c r="GX148" s="1">
        <v>1</v>
      </c>
      <c r="GY148" s="1">
        <v>2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3</v>
      </c>
      <c r="HF148" s="1">
        <v>0</v>
      </c>
      <c r="HG148" s="1">
        <v>3</v>
      </c>
      <c r="HH148" s="1">
        <v>168</v>
      </c>
      <c r="HI148" s="1">
        <v>0</v>
      </c>
      <c r="HJ148" s="1">
        <v>0</v>
      </c>
      <c r="HK148" s="1">
        <v>168</v>
      </c>
      <c r="HL148" s="1">
        <v>168</v>
      </c>
      <c r="HM148" s="1">
        <v>2</v>
      </c>
      <c r="HN148" s="1">
        <v>5</v>
      </c>
      <c r="HO148" s="1">
        <v>2</v>
      </c>
      <c r="HP148" s="1">
        <v>5</v>
      </c>
      <c r="HQ148" s="1">
        <v>3</v>
      </c>
      <c r="HR148" s="1">
        <v>5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2</v>
      </c>
      <c r="HZ148" s="1">
        <v>2</v>
      </c>
      <c r="IA148" s="1">
        <v>2</v>
      </c>
      <c r="IB148" s="1">
        <v>2</v>
      </c>
      <c r="IC148" s="1">
        <v>2</v>
      </c>
      <c r="ID148" s="1">
        <v>2</v>
      </c>
      <c r="IE148" s="1">
        <v>0</v>
      </c>
      <c r="IF148" s="1">
        <v>2</v>
      </c>
      <c r="IG148" s="1">
        <v>0</v>
      </c>
      <c r="IH148" s="1">
        <v>524</v>
      </c>
      <c r="II148" s="1">
        <v>524</v>
      </c>
      <c r="IJ148" s="1">
        <v>0</v>
      </c>
      <c r="IK148" s="1">
        <v>2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76</v>
      </c>
      <c r="IR148" s="1">
        <v>76</v>
      </c>
      <c r="IS148" s="1">
        <v>76</v>
      </c>
      <c r="IT148" s="1">
        <v>76</v>
      </c>
      <c r="IU148" s="1">
        <v>76</v>
      </c>
      <c r="IV148" s="1">
        <v>76</v>
      </c>
      <c r="IW148" s="1">
        <v>2</v>
      </c>
      <c r="IX148" s="1">
        <v>74</v>
      </c>
      <c r="IY148" s="1">
        <v>0</v>
      </c>
      <c r="IZ148" s="1">
        <v>0</v>
      </c>
      <c r="JA148" s="1">
        <v>168</v>
      </c>
      <c r="JB148" s="1">
        <v>168</v>
      </c>
      <c r="JC148" s="1">
        <v>6</v>
      </c>
      <c r="JD148" s="1">
        <v>0</v>
      </c>
      <c r="JE148" s="1">
        <v>3</v>
      </c>
      <c r="JF148" s="1">
        <v>14</v>
      </c>
      <c r="JG148" s="1">
        <v>3</v>
      </c>
      <c r="JH148" s="1">
        <v>6</v>
      </c>
      <c r="JI148" s="1">
        <v>0</v>
      </c>
      <c r="JJ148" s="1">
        <v>0</v>
      </c>
      <c r="JK148" s="1">
        <v>3</v>
      </c>
      <c r="JL148" s="1">
        <v>3</v>
      </c>
      <c r="JM148" s="1">
        <v>3</v>
      </c>
      <c r="JN148" s="1">
        <v>3</v>
      </c>
      <c r="JO148" s="1">
        <v>3</v>
      </c>
      <c r="JP148" s="1">
        <v>0</v>
      </c>
      <c r="JQ148" s="1">
        <v>0</v>
      </c>
      <c r="JR148" s="1">
        <v>0</v>
      </c>
      <c r="JS148" s="1">
        <v>3</v>
      </c>
      <c r="JT148" s="1">
        <v>3</v>
      </c>
      <c r="JU148" s="1">
        <v>3</v>
      </c>
      <c r="JV148" s="1">
        <v>3</v>
      </c>
      <c r="JW148" s="1">
        <v>3</v>
      </c>
      <c r="JX148" s="1">
        <v>0</v>
      </c>
      <c r="JY148" s="1">
        <v>3</v>
      </c>
      <c r="JZ148" s="1">
        <v>3</v>
      </c>
      <c r="KA148" s="1">
        <v>3</v>
      </c>
      <c r="KB148" s="1">
        <v>0</v>
      </c>
      <c r="KC148" s="1">
        <v>1</v>
      </c>
      <c r="KD148" s="1">
        <v>1</v>
      </c>
      <c r="KE148" s="1">
        <v>1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7</v>
      </c>
      <c r="KM148" s="1">
        <v>7</v>
      </c>
      <c r="KN148" s="1">
        <v>1</v>
      </c>
      <c r="KO148" s="1">
        <v>11</v>
      </c>
      <c r="KP148" s="1">
        <v>11</v>
      </c>
      <c r="KQ148" s="1">
        <v>11</v>
      </c>
      <c r="KR148" s="1">
        <v>1</v>
      </c>
      <c r="KS148" s="1">
        <v>1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20</v>
      </c>
      <c r="LT148" s="1">
        <v>17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10</v>
      </c>
      <c r="MF148" s="1">
        <v>10</v>
      </c>
      <c r="MG148" s="1">
        <v>10</v>
      </c>
      <c r="MH148" s="1">
        <v>10</v>
      </c>
      <c r="MI148" s="1">
        <v>10</v>
      </c>
      <c r="MJ148" s="1">
        <v>10</v>
      </c>
      <c r="MK148" s="1">
        <v>10</v>
      </c>
      <c r="ML148" s="1">
        <v>10</v>
      </c>
      <c r="MM148" s="1">
        <v>1</v>
      </c>
      <c r="MN148" s="1">
        <v>0</v>
      </c>
      <c r="MO148" s="1">
        <v>0</v>
      </c>
      <c r="MP148" s="1">
        <v>0</v>
      </c>
      <c r="MQ148" s="1">
        <v>1</v>
      </c>
      <c r="MR148" s="1">
        <v>0</v>
      </c>
      <c r="MS148" s="1">
        <v>0</v>
      </c>
      <c r="MT148" s="1">
        <v>1</v>
      </c>
      <c r="MU148" s="1">
        <v>0</v>
      </c>
      <c r="MV148" s="1">
        <v>0</v>
      </c>
      <c r="MW148" s="1">
        <v>8</v>
      </c>
      <c r="MX148" s="1">
        <v>8</v>
      </c>
      <c r="MY148" s="1">
        <v>7</v>
      </c>
      <c r="MZ148" s="1">
        <v>8</v>
      </c>
      <c r="NA148" s="1">
        <v>8</v>
      </c>
      <c r="NB148" s="1">
        <v>12</v>
      </c>
      <c r="NC148" s="1">
        <v>14</v>
      </c>
      <c r="ND148" s="1">
        <v>8</v>
      </c>
      <c r="NE148" s="1">
        <v>2</v>
      </c>
      <c r="NF148" s="1">
        <v>10</v>
      </c>
      <c r="NG148" s="1">
        <v>0</v>
      </c>
      <c r="NH148" s="1">
        <v>8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1</v>
      </c>
      <c r="NO148" s="1">
        <v>1</v>
      </c>
      <c r="NP148" s="1">
        <v>0</v>
      </c>
      <c r="NQ148" s="1">
        <v>0</v>
      </c>
      <c r="NR148" s="1">
        <v>1</v>
      </c>
      <c r="NS148" s="1">
        <v>1</v>
      </c>
      <c r="NT148" s="1">
        <v>3</v>
      </c>
      <c r="NU148" s="1">
        <v>1</v>
      </c>
      <c r="NV148" s="1">
        <v>1</v>
      </c>
      <c r="NW148" s="1">
        <v>1</v>
      </c>
      <c r="NX148" s="1">
        <v>1</v>
      </c>
      <c r="NY148" s="1">
        <v>1</v>
      </c>
      <c r="NZ148" s="1">
        <v>1</v>
      </c>
      <c r="OA148" s="1">
        <v>1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  <c r="RT148" s="1">
        <v>1</v>
      </c>
    </row>
    <row r="149" spans="1:488">
      <c r="A149" s="1">
        <v>2005</v>
      </c>
      <c r="B149" s="1" t="s">
        <v>677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0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8</v>
      </c>
      <c r="R149" s="1">
        <v>8</v>
      </c>
      <c r="S149" s="1">
        <v>8</v>
      </c>
      <c r="T149" s="1">
        <v>8</v>
      </c>
      <c r="U149" s="1">
        <v>8</v>
      </c>
      <c r="V149" s="1">
        <v>8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13</v>
      </c>
      <c r="AU149" s="1">
        <v>2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10</v>
      </c>
      <c r="BC149" s="1">
        <v>10</v>
      </c>
      <c r="BD149" s="1">
        <v>10</v>
      </c>
      <c r="BE149" s="1">
        <v>10</v>
      </c>
      <c r="BF149" s="1">
        <v>10</v>
      </c>
      <c r="BG149" s="1">
        <v>14</v>
      </c>
      <c r="BH149" s="1">
        <v>20</v>
      </c>
      <c r="BI149" s="1">
        <v>11</v>
      </c>
      <c r="BJ149" s="1">
        <v>2</v>
      </c>
      <c r="BK149" s="1">
        <v>12</v>
      </c>
      <c r="BL149" s="1">
        <v>0</v>
      </c>
      <c r="BM149" s="1">
        <v>11</v>
      </c>
      <c r="BN149" s="1">
        <v>0</v>
      </c>
      <c r="BO149" s="1">
        <v>0</v>
      </c>
      <c r="BP149" s="1">
        <v>0</v>
      </c>
      <c r="BQ149" s="1">
        <v>0</v>
      </c>
      <c r="BR149" s="1">
        <v>2</v>
      </c>
      <c r="BS149" s="1">
        <v>2</v>
      </c>
      <c r="BT149" s="1">
        <v>1</v>
      </c>
      <c r="BU149" s="1">
        <v>4</v>
      </c>
      <c r="BV149" s="1">
        <v>2</v>
      </c>
      <c r="BW149" s="1">
        <v>3</v>
      </c>
      <c r="BX149" s="1">
        <v>2</v>
      </c>
      <c r="BY149" s="1">
        <v>1</v>
      </c>
      <c r="BZ149" s="1">
        <v>1</v>
      </c>
      <c r="CA149" s="1">
        <v>0</v>
      </c>
      <c r="CB149" s="1">
        <v>2</v>
      </c>
      <c r="CC149" s="1">
        <v>1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1</v>
      </c>
      <c r="GP149" s="1">
        <v>1</v>
      </c>
      <c r="GQ149" s="1">
        <v>0</v>
      </c>
      <c r="GR149" s="1">
        <v>0</v>
      </c>
      <c r="GS149" s="1">
        <v>1</v>
      </c>
      <c r="GT149" s="1">
        <v>1</v>
      </c>
      <c r="GU149" s="1">
        <v>0</v>
      </c>
      <c r="GV149" s="1">
        <v>3</v>
      </c>
      <c r="GW149" s="1">
        <v>1</v>
      </c>
      <c r="GX149" s="1">
        <v>1</v>
      </c>
      <c r="GY149" s="1">
        <v>2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3</v>
      </c>
      <c r="HF149" s="1">
        <v>0</v>
      </c>
      <c r="HG149" s="1">
        <v>3</v>
      </c>
      <c r="HH149" s="1">
        <v>168</v>
      </c>
      <c r="HI149" s="1">
        <v>0</v>
      </c>
      <c r="HJ149" s="1">
        <v>0</v>
      </c>
      <c r="HK149" s="1">
        <v>168</v>
      </c>
      <c r="HL149" s="1">
        <v>168</v>
      </c>
      <c r="HM149" s="1">
        <v>2</v>
      </c>
      <c r="HN149" s="1">
        <v>5</v>
      </c>
      <c r="HO149" s="1">
        <v>2</v>
      </c>
      <c r="HP149" s="1">
        <v>5</v>
      </c>
      <c r="HQ149" s="1">
        <v>3</v>
      </c>
      <c r="HR149" s="1">
        <v>5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2</v>
      </c>
      <c r="HZ149" s="1">
        <v>2</v>
      </c>
      <c r="IA149" s="1">
        <v>2</v>
      </c>
      <c r="IB149" s="1">
        <v>2</v>
      </c>
      <c r="IC149" s="1">
        <v>2</v>
      </c>
      <c r="ID149" s="1">
        <v>2</v>
      </c>
      <c r="IE149" s="1">
        <v>0</v>
      </c>
      <c r="IF149" s="1">
        <v>2</v>
      </c>
      <c r="IG149" s="1">
        <v>0</v>
      </c>
      <c r="IH149" s="1">
        <v>524</v>
      </c>
      <c r="II149" s="1">
        <v>524</v>
      </c>
      <c r="IJ149" s="1">
        <v>0</v>
      </c>
      <c r="IK149" s="1">
        <v>2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76</v>
      </c>
      <c r="IR149" s="1">
        <v>76</v>
      </c>
      <c r="IS149" s="1">
        <v>76</v>
      </c>
      <c r="IT149" s="1">
        <v>76</v>
      </c>
      <c r="IU149" s="1">
        <v>76</v>
      </c>
      <c r="IV149" s="1">
        <v>76</v>
      </c>
      <c r="IW149" s="1">
        <v>2</v>
      </c>
      <c r="IX149" s="1">
        <v>74</v>
      </c>
      <c r="IY149" s="1">
        <v>0</v>
      </c>
      <c r="IZ149" s="1">
        <v>0</v>
      </c>
      <c r="JA149" s="1">
        <v>168</v>
      </c>
      <c r="JB149" s="1">
        <v>168</v>
      </c>
      <c r="JC149" s="1">
        <v>6</v>
      </c>
      <c r="JD149" s="1">
        <v>0</v>
      </c>
      <c r="JE149" s="1">
        <v>3</v>
      </c>
      <c r="JF149" s="1">
        <v>14</v>
      </c>
      <c r="JG149" s="1">
        <v>3</v>
      </c>
      <c r="JH149" s="1">
        <v>6</v>
      </c>
      <c r="JI149" s="1">
        <v>0</v>
      </c>
      <c r="JJ149" s="1">
        <v>0</v>
      </c>
      <c r="JK149" s="1">
        <v>3</v>
      </c>
      <c r="JL149" s="1">
        <v>3</v>
      </c>
      <c r="JM149" s="1">
        <v>3</v>
      </c>
      <c r="JN149" s="1">
        <v>3</v>
      </c>
      <c r="JO149" s="1">
        <v>3</v>
      </c>
      <c r="JP149" s="1">
        <v>0</v>
      </c>
      <c r="JQ149" s="1">
        <v>0</v>
      </c>
      <c r="JR149" s="1">
        <v>0</v>
      </c>
      <c r="JS149" s="1">
        <v>3</v>
      </c>
      <c r="JT149" s="1">
        <v>3</v>
      </c>
      <c r="JU149" s="1">
        <v>3</v>
      </c>
      <c r="JV149" s="1">
        <v>3</v>
      </c>
      <c r="JW149" s="1">
        <v>3</v>
      </c>
      <c r="JX149" s="1">
        <v>0</v>
      </c>
      <c r="JY149" s="1">
        <v>3</v>
      </c>
      <c r="JZ149" s="1">
        <v>3</v>
      </c>
      <c r="KA149" s="1">
        <v>3</v>
      </c>
      <c r="KB149" s="1">
        <v>0</v>
      </c>
      <c r="KC149" s="1">
        <v>1</v>
      </c>
      <c r="KD149" s="1">
        <v>1</v>
      </c>
      <c r="KE149" s="1">
        <v>0</v>
      </c>
      <c r="KF149" s="1">
        <v>5</v>
      </c>
      <c r="KG149" s="1">
        <v>5</v>
      </c>
      <c r="KH149" s="1">
        <v>0</v>
      </c>
      <c r="KI149" s="1">
        <v>0</v>
      </c>
      <c r="KJ149" s="1">
        <v>0</v>
      </c>
      <c r="KK149" s="1">
        <v>0</v>
      </c>
      <c r="KL149" s="1">
        <v>7</v>
      </c>
      <c r="KM149" s="1">
        <v>7</v>
      </c>
      <c r="KN149" s="1">
        <v>1</v>
      </c>
      <c r="KO149" s="1">
        <v>12</v>
      </c>
      <c r="KP149" s="1">
        <v>12</v>
      </c>
      <c r="KQ149" s="1">
        <v>12</v>
      </c>
      <c r="KR149" s="1">
        <v>1</v>
      </c>
      <c r="KS149" s="1">
        <v>1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2</v>
      </c>
      <c r="LJ149" s="1">
        <v>43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17</v>
      </c>
      <c r="LU149" s="1">
        <v>0</v>
      </c>
      <c r="LV149" s="1">
        <v>0</v>
      </c>
      <c r="LW149" s="1">
        <v>1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10</v>
      </c>
      <c r="MF149" s="1">
        <v>10</v>
      </c>
      <c r="MG149" s="1">
        <v>10</v>
      </c>
      <c r="MH149" s="1">
        <v>10</v>
      </c>
      <c r="MI149" s="1">
        <v>10</v>
      </c>
      <c r="MJ149" s="1">
        <v>10</v>
      </c>
      <c r="MK149" s="1">
        <v>10</v>
      </c>
      <c r="ML149" s="1">
        <v>10</v>
      </c>
      <c r="MM149" s="1">
        <v>1</v>
      </c>
      <c r="MN149" s="1">
        <v>0</v>
      </c>
      <c r="MO149" s="1">
        <v>0</v>
      </c>
      <c r="MP149" s="1">
        <v>0</v>
      </c>
      <c r="MQ149" s="1">
        <v>0</v>
      </c>
      <c r="MR149" s="1">
        <v>3</v>
      </c>
      <c r="MS149" s="1">
        <v>0</v>
      </c>
      <c r="MT149" s="1">
        <v>1</v>
      </c>
      <c r="MU149" s="1">
        <v>0</v>
      </c>
      <c r="MV149" s="1">
        <v>0</v>
      </c>
      <c r="MW149" s="1">
        <v>5</v>
      </c>
      <c r="MX149" s="1">
        <v>5</v>
      </c>
      <c r="MY149" s="1">
        <v>4</v>
      </c>
      <c r="MZ149" s="1">
        <v>5</v>
      </c>
      <c r="NA149" s="1">
        <v>5</v>
      </c>
      <c r="NB149" s="1">
        <v>9</v>
      </c>
      <c r="NC149" s="1">
        <v>11</v>
      </c>
      <c r="ND149" s="1">
        <v>6</v>
      </c>
      <c r="NE149" s="1">
        <v>2</v>
      </c>
      <c r="NF149" s="1">
        <v>6</v>
      </c>
      <c r="NG149" s="1">
        <v>0</v>
      </c>
      <c r="NH149" s="1">
        <v>6</v>
      </c>
      <c r="NI149" s="1">
        <v>0</v>
      </c>
      <c r="NJ149" s="1">
        <v>0</v>
      </c>
      <c r="NK149" s="1">
        <v>1</v>
      </c>
      <c r="NL149" s="1">
        <v>1</v>
      </c>
      <c r="NM149" s="1">
        <v>1</v>
      </c>
      <c r="NN149" s="1">
        <v>1</v>
      </c>
      <c r="NO149" s="1">
        <v>1</v>
      </c>
      <c r="NP149" s="1">
        <v>0</v>
      </c>
      <c r="NQ149" s="1">
        <v>0</v>
      </c>
      <c r="NR149" s="1">
        <v>1</v>
      </c>
      <c r="NS149" s="1">
        <v>1</v>
      </c>
      <c r="NT149" s="1">
        <v>3</v>
      </c>
      <c r="NU149" s="1">
        <v>1</v>
      </c>
      <c r="NV149" s="1">
        <v>1</v>
      </c>
      <c r="NW149" s="1">
        <v>1</v>
      </c>
      <c r="NX149" s="1">
        <v>1</v>
      </c>
      <c r="NY149" s="1">
        <v>1</v>
      </c>
      <c r="NZ149" s="1">
        <v>1</v>
      </c>
      <c r="OA149" s="1">
        <v>0</v>
      </c>
      <c r="OB149" s="1">
        <v>1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1</v>
      </c>
    </row>
    <row r="150" spans="1:488">
      <c r="A150" s="1">
        <v>2005</v>
      </c>
      <c r="B150" s="1" t="s">
        <v>678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2</v>
      </c>
      <c r="L150" s="1">
        <v>2</v>
      </c>
      <c r="M150" s="1">
        <v>0</v>
      </c>
      <c r="N150" s="1">
        <v>0</v>
      </c>
      <c r="O150" s="1">
        <v>0</v>
      </c>
      <c r="P150" s="1">
        <v>0</v>
      </c>
      <c r="Q150" s="1">
        <v>8</v>
      </c>
      <c r="R150" s="1">
        <v>8</v>
      </c>
      <c r="S150" s="1">
        <v>8</v>
      </c>
      <c r="T150" s="1">
        <v>8</v>
      </c>
      <c r="U150" s="1">
        <v>8</v>
      </c>
      <c r="V150" s="1">
        <v>8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13</v>
      </c>
      <c r="AU150" s="1">
        <v>2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10</v>
      </c>
      <c r="BC150" s="1">
        <v>10</v>
      </c>
      <c r="BD150" s="1">
        <v>10</v>
      </c>
      <c r="BE150" s="1">
        <v>9</v>
      </c>
      <c r="BF150" s="1">
        <v>10</v>
      </c>
      <c r="BG150" s="1">
        <v>14</v>
      </c>
      <c r="BH150" s="1">
        <v>20</v>
      </c>
      <c r="BI150" s="1">
        <v>11</v>
      </c>
      <c r="BJ150" s="1">
        <v>2</v>
      </c>
      <c r="BK150" s="1">
        <v>11</v>
      </c>
      <c r="BL150" s="1">
        <v>0</v>
      </c>
      <c r="BM150" s="1">
        <v>11</v>
      </c>
      <c r="BN150" s="1">
        <v>0</v>
      </c>
      <c r="BO150" s="1">
        <v>0</v>
      </c>
      <c r="BP150" s="1">
        <v>0</v>
      </c>
      <c r="BQ150" s="1">
        <v>0</v>
      </c>
      <c r="BR150" s="1">
        <v>2</v>
      </c>
      <c r="BS150" s="1">
        <v>2</v>
      </c>
      <c r="BT150" s="1">
        <v>1</v>
      </c>
      <c r="BU150" s="1">
        <v>4</v>
      </c>
      <c r="BV150" s="1">
        <v>2</v>
      </c>
      <c r="BW150" s="1">
        <v>3</v>
      </c>
      <c r="BX150" s="1">
        <v>2</v>
      </c>
      <c r="BY150" s="1">
        <v>1</v>
      </c>
      <c r="BZ150" s="1">
        <v>1</v>
      </c>
      <c r="CA150" s="1">
        <v>0</v>
      </c>
      <c r="CB150" s="1">
        <v>2</v>
      </c>
      <c r="CC150" s="1">
        <v>1</v>
      </c>
      <c r="CD150" s="1">
        <v>1</v>
      </c>
      <c r="CE150" s="1">
        <v>0</v>
      </c>
      <c r="CF150" s="1">
        <v>0</v>
      </c>
      <c r="CG150" s="1">
        <v>0</v>
      </c>
      <c r="CH150" s="1">
        <v>0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1</v>
      </c>
      <c r="GP150" s="1">
        <v>1</v>
      </c>
      <c r="GQ150" s="1">
        <v>0</v>
      </c>
      <c r="GR150" s="1">
        <v>0</v>
      </c>
      <c r="GS150" s="1">
        <v>1</v>
      </c>
      <c r="GT150" s="1">
        <v>1</v>
      </c>
      <c r="GU150" s="1">
        <v>0</v>
      </c>
      <c r="GV150" s="1">
        <v>3</v>
      </c>
      <c r="GW150" s="1">
        <v>1</v>
      </c>
      <c r="GX150" s="1">
        <v>1</v>
      </c>
      <c r="GY150" s="1">
        <v>2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3</v>
      </c>
      <c r="HF150" s="1">
        <v>0</v>
      </c>
      <c r="HG150" s="1">
        <v>3</v>
      </c>
      <c r="HH150" s="1">
        <v>168</v>
      </c>
      <c r="HI150" s="1">
        <v>0</v>
      </c>
      <c r="HJ150" s="1">
        <v>0</v>
      </c>
      <c r="HK150" s="1">
        <v>168</v>
      </c>
      <c r="HL150" s="1">
        <v>168</v>
      </c>
      <c r="HM150" s="1">
        <v>2</v>
      </c>
      <c r="HN150" s="1">
        <v>5</v>
      </c>
      <c r="HO150" s="1">
        <v>2</v>
      </c>
      <c r="HP150" s="1">
        <v>5</v>
      </c>
      <c r="HQ150" s="1">
        <v>3</v>
      </c>
      <c r="HR150" s="1">
        <v>5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2</v>
      </c>
      <c r="HZ150" s="1">
        <v>2</v>
      </c>
      <c r="IA150" s="1">
        <v>2</v>
      </c>
      <c r="IB150" s="1">
        <v>2</v>
      </c>
      <c r="IC150" s="1">
        <v>2</v>
      </c>
      <c r="ID150" s="1">
        <v>2</v>
      </c>
      <c r="IE150" s="1">
        <v>0</v>
      </c>
      <c r="IF150" s="1">
        <v>2</v>
      </c>
      <c r="IG150" s="1">
        <v>0</v>
      </c>
      <c r="IH150" s="1">
        <v>536</v>
      </c>
      <c r="II150" s="1">
        <v>536</v>
      </c>
      <c r="IJ150" s="1">
        <v>0</v>
      </c>
      <c r="IK150" s="1">
        <v>2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76</v>
      </c>
      <c r="IR150" s="1">
        <v>76</v>
      </c>
      <c r="IS150" s="1">
        <v>76</v>
      </c>
      <c r="IT150" s="1">
        <v>76</v>
      </c>
      <c r="IU150" s="1">
        <v>76</v>
      </c>
      <c r="IV150" s="1">
        <v>76</v>
      </c>
      <c r="IW150" s="1">
        <v>2</v>
      </c>
      <c r="IX150" s="1">
        <v>74</v>
      </c>
      <c r="IY150" s="1">
        <v>0</v>
      </c>
      <c r="IZ150" s="1">
        <v>0</v>
      </c>
      <c r="JA150" s="1">
        <v>168</v>
      </c>
      <c r="JB150" s="1">
        <v>168</v>
      </c>
      <c r="JC150" s="1">
        <v>6</v>
      </c>
      <c r="JD150" s="1">
        <v>0</v>
      </c>
      <c r="JE150" s="1">
        <v>3</v>
      </c>
      <c r="JF150" s="1">
        <v>14</v>
      </c>
      <c r="JG150" s="1">
        <v>3</v>
      </c>
      <c r="JH150" s="1">
        <v>6</v>
      </c>
      <c r="JI150" s="1">
        <v>0</v>
      </c>
      <c r="JJ150" s="1">
        <v>0</v>
      </c>
      <c r="JK150" s="1">
        <v>3</v>
      </c>
      <c r="JL150" s="1">
        <v>3</v>
      </c>
      <c r="JM150" s="1">
        <v>3</v>
      </c>
      <c r="JN150" s="1">
        <v>3</v>
      </c>
      <c r="JO150" s="1">
        <v>3</v>
      </c>
      <c r="JP150" s="1">
        <v>0</v>
      </c>
      <c r="JQ150" s="1">
        <v>0</v>
      </c>
      <c r="JR150" s="1">
        <v>0</v>
      </c>
      <c r="JS150" s="1">
        <v>3</v>
      </c>
      <c r="JT150" s="1">
        <v>3</v>
      </c>
      <c r="JU150" s="1">
        <v>3</v>
      </c>
      <c r="JV150" s="1">
        <v>3</v>
      </c>
      <c r="JW150" s="1">
        <v>3</v>
      </c>
      <c r="JX150" s="1">
        <v>0</v>
      </c>
      <c r="JY150" s="1">
        <v>3</v>
      </c>
      <c r="JZ150" s="1">
        <v>3</v>
      </c>
      <c r="KA150" s="1">
        <v>3</v>
      </c>
      <c r="KB150" s="1">
        <v>0</v>
      </c>
      <c r="KC150" s="1">
        <v>1</v>
      </c>
      <c r="KD150" s="1">
        <v>1</v>
      </c>
      <c r="KE150" s="1">
        <v>0</v>
      </c>
      <c r="KF150" s="1">
        <v>5</v>
      </c>
      <c r="KG150" s="1">
        <v>5</v>
      </c>
      <c r="KH150" s="1">
        <v>0</v>
      </c>
      <c r="KI150" s="1">
        <v>0</v>
      </c>
      <c r="KJ150" s="1">
        <v>0</v>
      </c>
      <c r="KK150" s="1">
        <v>0</v>
      </c>
      <c r="KL150" s="1">
        <v>7</v>
      </c>
      <c r="KM150" s="1">
        <v>7</v>
      </c>
      <c r="KN150" s="1">
        <v>1</v>
      </c>
      <c r="KO150" s="1">
        <v>10</v>
      </c>
      <c r="KP150" s="1">
        <v>10</v>
      </c>
      <c r="KQ150" s="1">
        <v>10</v>
      </c>
      <c r="KR150" s="1">
        <v>1</v>
      </c>
      <c r="KS150" s="1">
        <v>1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1</v>
      </c>
      <c r="LJ150" s="1">
        <v>54</v>
      </c>
      <c r="LK150" s="1">
        <v>0</v>
      </c>
      <c r="LL150" s="1">
        <v>0</v>
      </c>
      <c r="LM150" s="1">
        <v>0</v>
      </c>
      <c r="LN150" s="1">
        <v>0</v>
      </c>
      <c r="LO150" s="1">
        <v>12</v>
      </c>
      <c r="LP150" s="1">
        <v>0</v>
      </c>
      <c r="LQ150" s="1">
        <v>0</v>
      </c>
      <c r="LR150" s="1">
        <v>0</v>
      </c>
      <c r="LS150" s="1">
        <v>0</v>
      </c>
      <c r="LT150" s="1">
        <v>17</v>
      </c>
      <c r="LU150" s="1">
        <v>0</v>
      </c>
      <c r="LV150" s="1">
        <v>0</v>
      </c>
      <c r="LW150" s="1">
        <v>1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11</v>
      </c>
      <c r="MF150" s="1">
        <v>11</v>
      </c>
      <c r="MG150" s="1">
        <v>11</v>
      </c>
      <c r="MH150" s="1">
        <v>11</v>
      </c>
      <c r="MI150" s="1">
        <v>11</v>
      </c>
      <c r="MJ150" s="1">
        <v>11</v>
      </c>
      <c r="MK150" s="1">
        <v>11</v>
      </c>
      <c r="ML150" s="1">
        <v>11</v>
      </c>
      <c r="MM150" s="1">
        <v>0</v>
      </c>
      <c r="MN150" s="1">
        <v>5</v>
      </c>
      <c r="MO150" s="1">
        <v>0</v>
      </c>
      <c r="MP150" s="1">
        <v>0</v>
      </c>
      <c r="MQ150" s="1">
        <v>0</v>
      </c>
      <c r="MR150" s="1">
        <v>3</v>
      </c>
      <c r="MS150" s="1">
        <v>0</v>
      </c>
      <c r="MT150" s="1">
        <v>1</v>
      </c>
      <c r="MU150" s="1">
        <v>0</v>
      </c>
      <c r="MV150" s="1">
        <v>0</v>
      </c>
      <c r="MW150" s="1">
        <v>5</v>
      </c>
      <c r="MX150" s="1">
        <v>5</v>
      </c>
      <c r="MY150" s="1">
        <v>4</v>
      </c>
      <c r="MZ150" s="1">
        <v>5</v>
      </c>
      <c r="NA150" s="1">
        <v>5</v>
      </c>
      <c r="NB150" s="1">
        <v>9</v>
      </c>
      <c r="NC150" s="1">
        <v>12</v>
      </c>
      <c r="ND150" s="1">
        <v>6</v>
      </c>
      <c r="NE150" s="1">
        <v>2</v>
      </c>
      <c r="NF150" s="1">
        <v>6</v>
      </c>
      <c r="NG150" s="1">
        <v>0</v>
      </c>
      <c r="NH150" s="1">
        <v>6</v>
      </c>
      <c r="NI150" s="1">
        <v>0</v>
      </c>
      <c r="NJ150" s="1">
        <v>0</v>
      </c>
      <c r="NK150" s="1">
        <v>1</v>
      </c>
      <c r="NL150" s="1">
        <v>1</v>
      </c>
      <c r="NM150" s="1">
        <v>1</v>
      </c>
      <c r="NN150" s="1">
        <v>1</v>
      </c>
      <c r="NO150" s="1">
        <v>1</v>
      </c>
      <c r="NP150" s="1">
        <v>0</v>
      </c>
      <c r="NQ150" s="1">
        <v>0</v>
      </c>
      <c r="NR150" s="1">
        <v>1</v>
      </c>
      <c r="NS150" s="1">
        <v>1</v>
      </c>
      <c r="NT150" s="1">
        <v>3</v>
      </c>
      <c r="NU150" s="1">
        <v>1</v>
      </c>
      <c r="NV150" s="1">
        <v>1</v>
      </c>
      <c r="NW150" s="1">
        <v>1</v>
      </c>
      <c r="NX150" s="1">
        <v>1</v>
      </c>
      <c r="NY150" s="1">
        <v>1</v>
      </c>
      <c r="NZ150" s="1">
        <v>1</v>
      </c>
      <c r="OA150" s="1">
        <v>0</v>
      </c>
      <c r="OB150" s="1">
        <v>1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1</v>
      </c>
    </row>
    <row r="151" spans="1:488">
      <c r="A151" s="1">
        <v>2005</v>
      </c>
      <c r="B151" s="1" t="s">
        <v>679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</v>
      </c>
      <c r="AA151" s="1">
        <v>3</v>
      </c>
      <c r="AB151" s="1">
        <v>3</v>
      </c>
      <c r="AC151" s="1">
        <v>3</v>
      </c>
      <c r="AD151" s="1">
        <v>3</v>
      </c>
      <c r="AE151" s="1">
        <v>3</v>
      </c>
      <c r="AF151" s="1">
        <v>3</v>
      </c>
      <c r="AG151" s="1">
        <v>3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1</v>
      </c>
      <c r="AP151" s="1">
        <v>1</v>
      </c>
      <c r="AQ151" s="1">
        <v>2</v>
      </c>
      <c r="AR151" s="1">
        <v>2</v>
      </c>
      <c r="AS151" s="1">
        <v>0</v>
      </c>
      <c r="AT151" s="1">
        <v>1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7</v>
      </c>
      <c r="BA151" s="1">
        <v>7</v>
      </c>
      <c r="BB151" s="1">
        <v>7</v>
      </c>
      <c r="BC151" s="1">
        <v>7</v>
      </c>
      <c r="BD151" s="1">
        <v>7</v>
      </c>
      <c r="BE151" s="1">
        <v>7</v>
      </c>
      <c r="BF151" s="1">
        <v>7</v>
      </c>
      <c r="BG151" s="1">
        <v>9</v>
      </c>
      <c r="BH151" s="1">
        <v>12</v>
      </c>
      <c r="BI151" s="1">
        <v>7</v>
      </c>
      <c r="BJ151" s="1">
        <v>2</v>
      </c>
      <c r="BK151" s="1">
        <v>9</v>
      </c>
      <c r="BL151" s="1">
        <v>9</v>
      </c>
      <c r="BM151" s="1">
        <v>7</v>
      </c>
      <c r="BN151" s="1">
        <v>0</v>
      </c>
      <c r="BO151" s="1">
        <v>0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2</v>
      </c>
      <c r="BX151" s="1">
        <v>2</v>
      </c>
      <c r="BY151" s="1">
        <v>1</v>
      </c>
      <c r="BZ151" s="1">
        <v>0</v>
      </c>
      <c r="CA151" s="1">
        <v>0</v>
      </c>
      <c r="CB151" s="1">
        <v>1</v>
      </c>
      <c r="CC151" s="1">
        <v>1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</v>
      </c>
      <c r="GO151" s="1">
        <v>1</v>
      </c>
      <c r="GP151" s="1">
        <v>1</v>
      </c>
      <c r="GQ151" s="1">
        <v>2</v>
      </c>
      <c r="GR151" s="1">
        <v>2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2</v>
      </c>
      <c r="GY151" s="1">
        <v>4</v>
      </c>
      <c r="GZ151" s="1">
        <v>2</v>
      </c>
      <c r="HA151" s="1">
        <v>0</v>
      </c>
      <c r="HB151" s="1">
        <v>0</v>
      </c>
      <c r="HC151" s="1">
        <v>1</v>
      </c>
      <c r="HD151" s="1">
        <v>2</v>
      </c>
      <c r="HE151" s="1">
        <v>0</v>
      </c>
      <c r="HF151" s="1">
        <v>3</v>
      </c>
      <c r="HG151" s="1">
        <v>3</v>
      </c>
      <c r="HH151" s="1">
        <v>0</v>
      </c>
      <c r="HI151" s="1">
        <v>157</v>
      </c>
      <c r="HJ151" s="1">
        <v>0</v>
      </c>
      <c r="HK151" s="1">
        <v>157</v>
      </c>
      <c r="HL151" s="1">
        <v>157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4</v>
      </c>
      <c r="HU151" s="1">
        <v>0</v>
      </c>
      <c r="HV151" s="1">
        <v>4</v>
      </c>
      <c r="HW151" s="1">
        <v>4</v>
      </c>
      <c r="HX151" s="1">
        <v>4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78</v>
      </c>
      <c r="IH151" s="1">
        <v>298</v>
      </c>
      <c r="II151" s="1">
        <v>368</v>
      </c>
      <c r="IJ151" s="1">
        <v>0</v>
      </c>
      <c r="IK151" s="1">
        <v>2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70</v>
      </c>
      <c r="IR151" s="1">
        <v>73</v>
      </c>
      <c r="IS151" s="1">
        <v>70</v>
      </c>
      <c r="IT151" s="1">
        <v>73</v>
      </c>
      <c r="IU151" s="1">
        <v>73</v>
      </c>
      <c r="IV151" s="1">
        <v>73</v>
      </c>
      <c r="IW151" s="1">
        <v>3</v>
      </c>
      <c r="IX151" s="1">
        <v>70</v>
      </c>
      <c r="IY151" s="1">
        <v>0</v>
      </c>
      <c r="IZ151" s="1">
        <v>0</v>
      </c>
      <c r="JA151" s="1">
        <v>157</v>
      </c>
      <c r="JB151" s="1">
        <v>157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3</v>
      </c>
      <c r="JJ151" s="1">
        <v>3</v>
      </c>
      <c r="JK151" s="1">
        <v>3</v>
      </c>
      <c r="JL151" s="1">
        <v>3</v>
      </c>
      <c r="JM151" s="1">
        <v>0</v>
      </c>
      <c r="JN151" s="1">
        <v>3</v>
      </c>
      <c r="JO151" s="1">
        <v>3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1</v>
      </c>
      <c r="KC151" s="1">
        <v>1</v>
      </c>
      <c r="KD151" s="1">
        <v>1</v>
      </c>
      <c r="KE151" s="1">
        <v>0</v>
      </c>
      <c r="KF151" s="1">
        <v>1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7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4</v>
      </c>
      <c r="LR151" s="1">
        <v>0</v>
      </c>
      <c r="LS151" s="1">
        <v>4</v>
      </c>
      <c r="LT151" s="1">
        <v>1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1</v>
      </c>
      <c r="MQ151" s="1">
        <v>0</v>
      </c>
      <c r="MR151" s="1">
        <v>0</v>
      </c>
      <c r="MS151" s="1">
        <v>0</v>
      </c>
      <c r="MT151" s="1">
        <v>0</v>
      </c>
      <c r="MU151" s="1">
        <v>1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1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1</v>
      </c>
      <c r="NO151" s="1">
        <v>1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  <c r="RT151" s="1">
        <v>1</v>
      </c>
    </row>
    <row r="152" spans="1:488">
      <c r="A152" s="1">
        <v>2005</v>
      </c>
      <c r="B152" s="1" t="s">
        <v>680</v>
      </c>
      <c r="C152" s="1">
        <v>1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1</v>
      </c>
      <c r="AP152" s="1">
        <v>1</v>
      </c>
      <c r="AQ152" s="1">
        <v>2</v>
      </c>
      <c r="AR152" s="1">
        <v>2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7</v>
      </c>
      <c r="BA152" s="1">
        <v>7</v>
      </c>
      <c r="BB152" s="1">
        <v>7</v>
      </c>
      <c r="BC152" s="1">
        <v>7</v>
      </c>
      <c r="BD152" s="1">
        <v>7</v>
      </c>
      <c r="BE152" s="1">
        <v>7</v>
      </c>
      <c r="BF152" s="1">
        <v>7</v>
      </c>
      <c r="BG152" s="1">
        <v>9</v>
      </c>
      <c r="BH152" s="1">
        <v>12</v>
      </c>
      <c r="BI152" s="1">
        <v>7</v>
      </c>
      <c r="BJ152" s="1">
        <v>2</v>
      </c>
      <c r="BK152" s="1">
        <v>9</v>
      </c>
      <c r="BL152" s="1">
        <v>9</v>
      </c>
      <c r="BM152" s="1">
        <v>7</v>
      </c>
      <c r="BN152" s="1">
        <v>0</v>
      </c>
      <c r="BO152" s="1">
        <v>0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2</v>
      </c>
      <c r="BX152" s="1">
        <v>2</v>
      </c>
      <c r="BY152" s="1">
        <v>1</v>
      </c>
      <c r="BZ152" s="1">
        <v>0</v>
      </c>
      <c r="CA152" s="1">
        <v>0</v>
      </c>
      <c r="CB152" s="1">
        <v>1</v>
      </c>
      <c r="CC152" s="1">
        <v>1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1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1</v>
      </c>
      <c r="GO152" s="1">
        <v>1</v>
      </c>
      <c r="GP152" s="1">
        <v>1</v>
      </c>
      <c r="GQ152" s="1">
        <v>2</v>
      </c>
      <c r="GR152" s="1">
        <v>2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2</v>
      </c>
      <c r="GY152" s="1">
        <v>4</v>
      </c>
      <c r="GZ152" s="1">
        <v>2</v>
      </c>
      <c r="HA152" s="1">
        <v>0</v>
      </c>
      <c r="HB152" s="1">
        <v>0</v>
      </c>
      <c r="HC152" s="1">
        <v>1</v>
      </c>
      <c r="HD152" s="1">
        <v>2</v>
      </c>
      <c r="HE152" s="1">
        <v>0</v>
      </c>
      <c r="HF152" s="1">
        <v>3</v>
      </c>
      <c r="HG152" s="1">
        <v>3</v>
      </c>
      <c r="HH152" s="1">
        <v>0</v>
      </c>
      <c r="HI152" s="1">
        <v>166</v>
      </c>
      <c r="HJ152" s="1">
        <v>0</v>
      </c>
      <c r="HK152" s="1">
        <v>166</v>
      </c>
      <c r="HL152" s="1">
        <v>166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2</v>
      </c>
      <c r="HT152" s="1">
        <v>2</v>
      </c>
      <c r="HU152" s="1">
        <v>2</v>
      </c>
      <c r="HV152" s="1">
        <v>2</v>
      </c>
      <c r="HW152" s="1">
        <v>0</v>
      </c>
      <c r="HX152" s="1">
        <v>2</v>
      </c>
      <c r="HY152" s="1">
        <v>2</v>
      </c>
      <c r="HZ152" s="1">
        <v>2</v>
      </c>
      <c r="IA152" s="1">
        <v>2</v>
      </c>
      <c r="IB152" s="1">
        <v>2</v>
      </c>
      <c r="IC152" s="1">
        <v>2</v>
      </c>
      <c r="ID152" s="1">
        <v>2</v>
      </c>
      <c r="IE152" s="1">
        <v>0</v>
      </c>
      <c r="IF152" s="1">
        <v>2</v>
      </c>
      <c r="IG152" s="1">
        <v>83</v>
      </c>
      <c r="IH152" s="1">
        <v>447</v>
      </c>
      <c r="II152" s="1">
        <v>512</v>
      </c>
      <c r="IJ152" s="1">
        <v>0</v>
      </c>
      <c r="IK152" s="1">
        <v>2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77</v>
      </c>
      <c r="IR152" s="1">
        <v>77</v>
      </c>
      <c r="IS152" s="1">
        <v>77</v>
      </c>
      <c r="IT152" s="1">
        <v>77</v>
      </c>
      <c r="IU152" s="1">
        <v>77</v>
      </c>
      <c r="IV152" s="1">
        <v>77</v>
      </c>
      <c r="IW152" s="1">
        <v>3</v>
      </c>
      <c r="IX152" s="1">
        <v>74</v>
      </c>
      <c r="IY152" s="1">
        <v>0</v>
      </c>
      <c r="IZ152" s="1">
        <v>0</v>
      </c>
      <c r="JA152" s="1">
        <v>166</v>
      </c>
      <c r="JB152" s="1">
        <v>166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3</v>
      </c>
      <c r="JJ152" s="1">
        <v>3</v>
      </c>
      <c r="JK152" s="1">
        <v>3</v>
      </c>
      <c r="JL152" s="1">
        <v>3</v>
      </c>
      <c r="JM152" s="1">
        <v>0</v>
      </c>
      <c r="JN152" s="1">
        <v>3</v>
      </c>
      <c r="JO152" s="1">
        <v>3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1</v>
      </c>
      <c r="KC152" s="1">
        <v>1</v>
      </c>
      <c r="KD152" s="1">
        <v>1</v>
      </c>
      <c r="KE152" s="1">
        <v>0</v>
      </c>
      <c r="KF152" s="1">
        <v>1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7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4</v>
      </c>
      <c r="LR152" s="1">
        <v>0</v>
      </c>
      <c r="LS152" s="1">
        <v>4</v>
      </c>
      <c r="LT152" s="1">
        <v>1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1</v>
      </c>
      <c r="MQ152" s="1">
        <v>0</v>
      </c>
      <c r="MR152" s="1">
        <v>0</v>
      </c>
      <c r="MS152" s="1">
        <v>0</v>
      </c>
      <c r="MT152" s="1">
        <v>0</v>
      </c>
      <c r="MU152" s="1">
        <v>1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1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1</v>
      </c>
      <c r="NO152" s="1">
        <v>1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  <c r="RT152" s="1">
        <v>1</v>
      </c>
    </row>
    <row r="153" spans="1:488">
      <c r="A153" s="1">
        <v>2005</v>
      </c>
      <c r="B153" s="1" t="s">
        <v>681</v>
      </c>
      <c r="C153" s="1">
        <v>1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1</v>
      </c>
      <c r="AO153" s="1">
        <v>1</v>
      </c>
      <c r="AP153" s="1">
        <v>1</v>
      </c>
      <c r="AQ153" s="1">
        <v>2</v>
      </c>
      <c r="AR153" s="1">
        <v>2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6</v>
      </c>
      <c r="BA153" s="1">
        <v>6</v>
      </c>
      <c r="BB153" s="1">
        <v>6</v>
      </c>
      <c r="BC153" s="1">
        <v>6</v>
      </c>
      <c r="BD153" s="1">
        <v>6</v>
      </c>
      <c r="BE153" s="1">
        <v>6</v>
      </c>
      <c r="BF153" s="1">
        <v>6</v>
      </c>
      <c r="BG153" s="1">
        <v>8</v>
      </c>
      <c r="BH153" s="1">
        <v>10</v>
      </c>
      <c r="BI153" s="1">
        <v>6</v>
      </c>
      <c r="BJ153" s="1">
        <v>2</v>
      </c>
      <c r="BK153" s="1">
        <v>8</v>
      </c>
      <c r="BL153" s="1">
        <v>8</v>
      </c>
      <c r="BM153" s="1">
        <v>6</v>
      </c>
      <c r="BN153" s="1">
        <v>0</v>
      </c>
      <c r="BO153" s="1">
        <v>0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2</v>
      </c>
      <c r="BX153" s="1">
        <v>2</v>
      </c>
      <c r="BY153" s="1">
        <v>1</v>
      </c>
      <c r="BZ153" s="1">
        <v>0</v>
      </c>
      <c r="CA153" s="1">
        <v>0</v>
      </c>
      <c r="CB153" s="1">
        <v>1</v>
      </c>
      <c r="CC153" s="1">
        <v>1</v>
      </c>
      <c r="CD153" s="1">
        <v>0</v>
      </c>
      <c r="CE153" s="1">
        <v>0</v>
      </c>
      <c r="CF153" s="1">
        <v>0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1</v>
      </c>
      <c r="GO153" s="1">
        <v>1</v>
      </c>
      <c r="GP153" s="1">
        <v>1</v>
      </c>
      <c r="GQ153" s="1">
        <v>2</v>
      </c>
      <c r="GR153" s="1">
        <v>2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2</v>
      </c>
      <c r="GY153" s="1">
        <v>4</v>
      </c>
      <c r="GZ153" s="1">
        <v>2</v>
      </c>
      <c r="HA153" s="1">
        <v>0</v>
      </c>
      <c r="HB153" s="1">
        <v>0</v>
      </c>
      <c r="HC153" s="1">
        <v>1</v>
      </c>
      <c r="HD153" s="1">
        <v>2</v>
      </c>
      <c r="HE153" s="1">
        <v>0</v>
      </c>
      <c r="HF153" s="1">
        <v>3</v>
      </c>
      <c r="HG153" s="1">
        <v>3</v>
      </c>
      <c r="HH153" s="1">
        <v>0</v>
      </c>
      <c r="HI153" s="1">
        <v>166</v>
      </c>
      <c r="HJ153" s="1">
        <v>0</v>
      </c>
      <c r="HK153" s="1">
        <v>166</v>
      </c>
      <c r="HL153" s="1">
        <v>166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2</v>
      </c>
      <c r="HT153" s="1">
        <v>2</v>
      </c>
      <c r="HU153" s="1">
        <v>2</v>
      </c>
      <c r="HV153" s="1">
        <v>2</v>
      </c>
      <c r="HW153" s="1">
        <v>0</v>
      </c>
      <c r="HX153" s="1">
        <v>2</v>
      </c>
      <c r="HY153" s="1">
        <v>2</v>
      </c>
      <c r="HZ153" s="1">
        <v>2</v>
      </c>
      <c r="IA153" s="1">
        <v>2</v>
      </c>
      <c r="IB153" s="1">
        <v>2</v>
      </c>
      <c r="IC153" s="1">
        <v>2</v>
      </c>
      <c r="ID153" s="1">
        <v>2</v>
      </c>
      <c r="IE153" s="1">
        <v>0</v>
      </c>
      <c r="IF153" s="1">
        <v>2</v>
      </c>
      <c r="IG153" s="1">
        <v>83</v>
      </c>
      <c r="IH153" s="1">
        <v>457</v>
      </c>
      <c r="II153" s="1">
        <v>522</v>
      </c>
      <c r="IJ153" s="1">
        <v>0</v>
      </c>
      <c r="IK153" s="1">
        <v>2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77</v>
      </c>
      <c r="IR153" s="1">
        <v>77</v>
      </c>
      <c r="IS153" s="1">
        <v>77</v>
      </c>
      <c r="IT153" s="1">
        <v>77</v>
      </c>
      <c r="IU153" s="1">
        <v>77</v>
      </c>
      <c r="IV153" s="1">
        <v>77</v>
      </c>
      <c r="IW153" s="1">
        <v>3</v>
      </c>
      <c r="IX153" s="1">
        <v>74</v>
      </c>
      <c r="IY153" s="1">
        <v>0</v>
      </c>
      <c r="IZ153" s="1">
        <v>0</v>
      </c>
      <c r="JA153" s="1">
        <v>166</v>
      </c>
      <c r="JB153" s="1">
        <v>166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3</v>
      </c>
      <c r="JJ153" s="1">
        <v>3</v>
      </c>
      <c r="JK153" s="1">
        <v>3</v>
      </c>
      <c r="JL153" s="1">
        <v>3</v>
      </c>
      <c r="JM153" s="1">
        <v>0</v>
      </c>
      <c r="JN153" s="1">
        <v>3</v>
      </c>
      <c r="JO153" s="1">
        <v>3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1</v>
      </c>
      <c r="KC153" s="1">
        <v>1</v>
      </c>
      <c r="KD153" s="1">
        <v>1</v>
      </c>
      <c r="KE153" s="1">
        <v>0</v>
      </c>
      <c r="KF153" s="1">
        <v>1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7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21</v>
      </c>
      <c r="LR153" s="1">
        <v>0</v>
      </c>
      <c r="LS153" s="1">
        <v>21</v>
      </c>
      <c r="LT153" s="1">
        <v>17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1</v>
      </c>
      <c r="MQ153" s="1">
        <v>0</v>
      </c>
      <c r="MR153" s="1">
        <v>0</v>
      </c>
      <c r="MS153" s="1">
        <v>0</v>
      </c>
      <c r="MT153" s="1">
        <v>0</v>
      </c>
      <c r="MU153" s="1">
        <v>1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1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1</v>
      </c>
      <c r="NO153" s="1">
        <v>1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  <c r="RT153" s="1">
        <v>1</v>
      </c>
    </row>
    <row r="154" spans="1:488">
      <c r="A154" s="1">
        <v>2005</v>
      </c>
      <c r="B154" s="1" t="s">
        <v>682</v>
      </c>
      <c r="C154" s="1">
        <v>1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</v>
      </c>
      <c r="AA154" s="1">
        <v>2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1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1</v>
      </c>
      <c r="AP154" s="1">
        <v>1</v>
      </c>
      <c r="AQ154" s="1">
        <v>2</v>
      </c>
      <c r="AR154" s="1">
        <v>2</v>
      </c>
      <c r="AS154" s="1">
        <v>0</v>
      </c>
      <c r="AT154" s="1">
        <v>1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6</v>
      </c>
      <c r="BA154" s="1">
        <v>6</v>
      </c>
      <c r="BB154" s="1">
        <v>6</v>
      </c>
      <c r="BC154" s="1">
        <v>6</v>
      </c>
      <c r="BD154" s="1">
        <v>6</v>
      </c>
      <c r="BE154" s="1">
        <v>6</v>
      </c>
      <c r="BF154" s="1">
        <v>6</v>
      </c>
      <c r="BG154" s="1">
        <v>8</v>
      </c>
      <c r="BH154" s="1">
        <v>10</v>
      </c>
      <c r="BI154" s="1">
        <v>6</v>
      </c>
      <c r="BJ154" s="1">
        <v>2</v>
      </c>
      <c r="BK154" s="1">
        <v>8</v>
      </c>
      <c r="BL154" s="1">
        <v>8</v>
      </c>
      <c r="BM154" s="1">
        <v>6</v>
      </c>
      <c r="BN154" s="1">
        <v>0</v>
      </c>
      <c r="BO154" s="1">
        <v>0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2</v>
      </c>
      <c r="BX154" s="1">
        <v>2</v>
      </c>
      <c r="BY154" s="1">
        <v>1</v>
      </c>
      <c r="BZ154" s="1">
        <v>0</v>
      </c>
      <c r="CA154" s="1">
        <v>0</v>
      </c>
      <c r="CB154" s="1">
        <v>1</v>
      </c>
      <c r="CC154" s="1">
        <v>1</v>
      </c>
      <c r="CD154" s="1">
        <v>0</v>
      </c>
      <c r="CE154" s="1">
        <v>0</v>
      </c>
      <c r="CF154" s="1">
        <v>0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1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1</v>
      </c>
      <c r="GO154" s="1">
        <v>1</v>
      </c>
      <c r="GP154" s="1">
        <v>1</v>
      </c>
      <c r="GQ154" s="1">
        <v>2</v>
      </c>
      <c r="GR154" s="1">
        <v>2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2</v>
      </c>
      <c r="GY154" s="1">
        <v>4</v>
      </c>
      <c r="GZ154" s="1">
        <v>2</v>
      </c>
      <c r="HA154" s="1">
        <v>0</v>
      </c>
      <c r="HB154" s="1">
        <v>0</v>
      </c>
      <c r="HC154" s="1">
        <v>1</v>
      </c>
      <c r="HD154" s="1">
        <v>2</v>
      </c>
      <c r="HE154" s="1">
        <v>0</v>
      </c>
      <c r="HF154" s="1">
        <v>3</v>
      </c>
      <c r="HG154" s="1">
        <v>3</v>
      </c>
      <c r="HH154" s="1">
        <v>0</v>
      </c>
      <c r="HI154" s="1">
        <v>168</v>
      </c>
      <c r="HJ154" s="1">
        <v>0</v>
      </c>
      <c r="HK154" s="1">
        <v>168</v>
      </c>
      <c r="HL154" s="1">
        <v>168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2</v>
      </c>
      <c r="HT154" s="1">
        <v>2</v>
      </c>
      <c r="HU154" s="1">
        <v>2</v>
      </c>
      <c r="HV154" s="1">
        <v>2</v>
      </c>
      <c r="HW154" s="1">
        <v>0</v>
      </c>
      <c r="HX154" s="1">
        <v>2</v>
      </c>
      <c r="HY154" s="1">
        <v>2</v>
      </c>
      <c r="HZ154" s="1">
        <v>2</v>
      </c>
      <c r="IA154" s="1">
        <v>2</v>
      </c>
      <c r="IB154" s="1">
        <v>2</v>
      </c>
      <c r="IC154" s="1">
        <v>2</v>
      </c>
      <c r="ID154" s="1">
        <v>2</v>
      </c>
      <c r="IE154" s="1">
        <v>0</v>
      </c>
      <c r="IF154" s="1">
        <v>2</v>
      </c>
      <c r="IG154" s="1">
        <v>83</v>
      </c>
      <c r="IH154" s="1">
        <v>459</v>
      </c>
      <c r="II154" s="1">
        <v>524</v>
      </c>
      <c r="IJ154" s="1">
        <v>0</v>
      </c>
      <c r="IK154" s="1">
        <v>2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79</v>
      </c>
      <c r="IR154" s="1">
        <v>79</v>
      </c>
      <c r="IS154" s="1">
        <v>79</v>
      </c>
      <c r="IT154" s="1">
        <v>79</v>
      </c>
      <c r="IU154" s="1">
        <v>79</v>
      </c>
      <c r="IV154" s="1">
        <v>79</v>
      </c>
      <c r="IW154" s="1">
        <v>5</v>
      </c>
      <c r="IX154" s="1">
        <v>74</v>
      </c>
      <c r="IY154" s="1">
        <v>0</v>
      </c>
      <c r="IZ154" s="1">
        <v>0</v>
      </c>
      <c r="JA154" s="1">
        <v>168</v>
      </c>
      <c r="JB154" s="1">
        <v>168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3</v>
      </c>
      <c r="JJ154" s="1">
        <v>3</v>
      </c>
      <c r="JK154" s="1">
        <v>3</v>
      </c>
      <c r="JL154" s="1">
        <v>3</v>
      </c>
      <c r="JM154" s="1">
        <v>0</v>
      </c>
      <c r="JN154" s="1">
        <v>3</v>
      </c>
      <c r="JO154" s="1">
        <v>3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1</v>
      </c>
      <c r="KC154" s="1">
        <v>1</v>
      </c>
      <c r="KD154" s="1">
        <v>1</v>
      </c>
      <c r="KE154" s="1">
        <v>0</v>
      </c>
      <c r="KF154" s="1">
        <v>1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7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21</v>
      </c>
      <c r="LR154" s="1">
        <v>0</v>
      </c>
      <c r="LS154" s="1">
        <v>21</v>
      </c>
      <c r="LT154" s="1">
        <v>17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1</v>
      </c>
      <c r="MQ154" s="1">
        <v>0</v>
      </c>
      <c r="MR154" s="1">
        <v>0</v>
      </c>
      <c r="MS154" s="1">
        <v>0</v>
      </c>
      <c r="MT154" s="1">
        <v>0</v>
      </c>
      <c r="MU154" s="1">
        <v>1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1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1</v>
      </c>
      <c r="NO154" s="1">
        <v>1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  <c r="RT154" s="1">
        <v>1</v>
      </c>
    </row>
    <row r="155" spans="1:488">
      <c r="A155" s="1">
        <v>2005</v>
      </c>
      <c r="B155" s="1" t="s">
        <v>683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2</v>
      </c>
      <c r="L155" s="1">
        <v>2</v>
      </c>
      <c r="M155" s="1">
        <v>0</v>
      </c>
      <c r="N155" s="1">
        <v>0</v>
      </c>
      <c r="O155" s="1">
        <v>0</v>
      </c>
      <c r="P155" s="1">
        <v>0</v>
      </c>
      <c r="Q155" s="1">
        <v>4</v>
      </c>
      <c r="R155" s="1">
        <v>4</v>
      </c>
      <c r="S155" s="1">
        <v>4</v>
      </c>
      <c r="T155" s="1">
        <v>4</v>
      </c>
      <c r="U155" s="1">
        <v>4</v>
      </c>
      <c r="V155" s="1">
        <v>4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20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3</v>
      </c>
      <c r="BC155" s="1">
        <v>3</v>
      </c>
      <c r="BD155" s="1">
        <v>3</v>
      </c>
      <c r="BE155" s="1">
        <v>3</v>
      </c>
      <c r="BF155" s="1">
        <v>3</v>
      </c>
      <c r="BG155" s="1">
        <v>3</v>
      </c>
      <c r="BH155" s="1">
        <v>6</v>
      </c>
      <c r="BI155" s="1">
        <v>3</v>
      </c>
      <c r="BJ155" s="1">
        <v>0</v>
      </c>
      <c r="BK155" s="1">
        <v>4</v>
      </c>
      <c r="BL155" s="1">
        <v>0</v>
      </c>
      <c r="BM155" s="1">
        <v>3</v>
      </c>
      <c r="BN155" s="1">
        <v>0</v>
      </c>
      <c r="BO155" s="1">
        <v>0</v>
      </c>
      <c r="BP155" s="1">
        <v>0</v>
      </c>
      <c r="BQ155" s="1">
        <v>0</v>
      </c>
      <c r="BR155" s="1">
        <v>4</v>
      </c>
      <c r="BS155" s="1">
        <v>4</v>
      </c>
      <c r="BT155" s="1">
        <v>3</v>
      </c>
      <c r="BU155" s="1">
        <v>6</v>
      </c>
      <c r="BV155" s="1">
        <v>4</v>
      </c>
      <c r="BW155" s="1">
        <v>4</v>
      </c>
      <c r="BX155" s="1">
        <v>6</v>
      </c>
      <c r="BY155" s="1">
        <v>3</v>
      </c>
      <c r="BZ155" s="1">
        <v>1</v>
      </c>
      <c r="CA155" s="1">
        <v>0</v>
      </c>
      <c r="CB155" s="1">
        <v>5</v>
      </c>
      <c r="CC155" s="1">
        <v>1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0</v>
      </c>
      <c r="CR155" s="1">
        <v>1</v>
      </c>
      <c r="CS155" s="1">
        <v>1</v>
      </c>
      <c r="CT155" s="1">
        <v>1</v>
      </c>
      <c r="CU155" s="1">
        <v>1</v>
      </c>
      <c r="CV155" s="1">
        <v>2</v>
      </c>
      <c r="CW155" s="1">
        <v>2</v>
      </c>
      <c r="CX155" s="1">
        <v>3</v>
      </c>
      <c r="CY155" s="1">
        <v>3</v>
      </c>
      <c r="CZ155" s="1">
        <v>3</v>
      </c>
      <c r="DA155" s="1">
        <v>3</v>
      </c>
      <c r="DB155" s="1">
        <v>1</v>
      </c>
      <c r="DC155" s="1">
        <v>1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1</v>
      </c>
      <c r="GP155" s="1">
        <v>1</v>
      </c>
      <c r="GQ155" s="1">
        <v>0</v>
      </c>
      <c r="GR155" s="1">
        <v>0</v>
      </c>
      <c r="GS155" s="1">
        <v>2</v>
      </c>
      <c r="GT155" s="1">
        <v>2</v>
      </c>
      <c r="GU155" s="1">
        <v>1</v>
      </c>
      <c r="GV155" s="1">
        <v>4</v>
      </c>
      <c r="GW155" s="1">
        <v>2</v>
      </c>
      <c r="GX155" s="1">
        <v>2</v>
      </c>
      <c r="GY155" s="1">
        <v>2</v>
      </c>
      <c r="GZ155" s="1">
        <v>1</v>
      </c>
      <c r="HA155" s="1">
        <v>1</v>
      </c>
      <c r="HB155" s="1">
        <v>1</v>
      </c>
      <c r="HC155" s="1">
        <v>2</v>
      </c>
      <c r="HD155" s="1">
        <v>1</v>
      </c>
      <c r="HE155" s="1">
        <v>2</v>
      </c>
      <c r="HF155" s="1">
        <v>0</v>
      </c>
      <c r="HG155" s="1">
        <v>2</v>
      </c>
      <c r="HH155" s="1">
        <v>45</v>
      </c>
      <c r="HI155" s="1">
        <v>0</v>
      </c>
      <c r="HJ155" s="1">
        <v>0</v>
      </c>
      <c r="HK155" s="1">
        <v>45</v>
      </c>
      <c r="HL155" s="1">
        <v>45</v>
      </c>
      <c r="HM155" s="1">
        <v>2</v>
      </c>
      <c r="HN155" s="1">
        <v>2</v>
      </c>
      <c r="HO155" s="1">
        <v>2</v>
      </c>
      <c r="HP155" s="1">
        <v>2</v>
      </c>
      <c r="HQ155" s="1">
        <v>0</v>
      </c>
      <c r="HR155" s="1">
        <v>2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3</v>
      </c>
      <c r="HZ155" s="1">
        <v>3</v>
      </c>
      <c r="IA155" s="1">
        <v>3</v>
      </c>
      <c r="IB155" s="1">
        <v>3</v>
      </c>
      <c r="IC155" s="1">
        <v>3</v>
      </c>
      <c r="ID155" s="1">
        <v>3</v>
      </c>
      <c r="IE155" s="1">
        <v>0</v>
      </c>
      <c r="IF155" s="1">
        <v>3</v>
      </c>
      <c r="IG155" s="1">
        <v>0</v>
      </c>
      <c r="IH155" s="1">
        <v>52</v>
      </c>
      <c r="II155" s="1">
        <v>52</v>
      </c>
      <c r="IJ155" s="1">
        <v>0</v>
      </c>
      <c r="IK155" s="1">
        <v>2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26</v>
      </c>
      <c r="IR155" s="1">
        <v>26</v>
      </c>
      <c r="IS155" s="1">
        <v>26</v>
      </c>
      <c r="IT155" s="1">
        <v>26</v>
      </c>
      <c r="IU155" s="1">
        <v>26</v>
      </c>
      <c r="IV155" s="1">
        <v>26</v>
      </c>
      <c r="IW155" s="1">
        <v>0</v>
      </c>
      <c r="IX155" s="1">
        <v>26</v>
      </c>
      <c r="IY155" s="1">
        <v>0</v>
      </c>
      <c r="IZ155" s="1">
        <v>0</v>
      </c>
      <c r="JA155" s="1">
        <v>45</v>
      </c>
      <c r="JB155" s="1">
        <v>45</v>
      </c>
      <c r="JC155" s="1">
        <v>3</v>
      </c>
      <c r="JD155" s="1">
        <v>0</v>
      </c>
      <c r="JE155" s="1">
        <v>2</v>
      </c>
      <c r="JF155" s="1">
        <v>13</v>
      </c>
      <c r="JG155" s="1">
        <v>1</v>
      </c>
      <c r="JH155" s="1">
        <v>1</v>
      </c>
      <c r="JI155" s="1">
        <v>0</v>
      </c>
      <c r="JJ155" s="1">
        <v>0</v>
      </c>
      <c r="JK155" s="1">
        <v>2</v>
      </c>
      <c r="JL155" s="1">
        <v>2</v>
      </c>
      <c r="JM155" s="1">
        <v>2</v>
      </c>
      <c r="JN155" s="1">
        <v>2</v>
      </c>
      <c r="JO155" s="1">
        <v>2</v>
      </c>
      <c r="JP155" s="1">
        <v>0</v>
      </c>
      <c r="JQ155" s="1">
        <v>0</v>
      </c>
      <c r="JR155" s="1">
        <v>0</v>
      </c>
      <c r="JS155" s="1">
        <v>2</v>
      </c>
      <c r="JT155" s="1">
        <v>2</v>
      </c>
      <c r="JU155" s="1">
        <v>2</v>
      </c>
      <c r="JV155" s="1">
        <v>2</v>
      </c>
      <c r="JW155" s="1">
        <v>2</v>
      </c>
      <c r="JX155" s="1">
        <v>0</v>
      </c>
      <c r="JY155" s="1">
        <v>2</v>
      </c>
      <c r="JZ155" s="1">
        <v>2</v>
      </c>
      <c r="KA155" s="1">
        <v>2</v>
      </c>
      <c r="KB155" s="1">
        <v>0</v>
      </c>
      <c r="KC155" s="1">
        <v>1</v>
      </c>
      <c r="KD155" s="1">
        <v>1</v>
      </c>
      <c r="KE155" s="1">
        <v>0</v>
      </c>
      <c r="KF155" s="1">
        <v>5</v>
      </c>
      <c r="KG155" s="1">
        <v>5</v>
      </c>
      <c r="KH155" s="1">
        <v>0</v>
      </c>
      <c r="KI155" s="1">
        <v>0</v>
      </c>
      <c r="KJ155" s="1">
        <v>0</v>
      </c>
      <c r="KK155" s="1">
        <v>0</v>
      </c>
      <c r="KL155" s="1">
        <v>18</v>
      </c>
      <c r="KM155" s="1">
        <v>18</v>
      </c>
      <c r="KN155" s="1">
        <v>2</v>
      </c>
      <c r="KO155" s="1">
        <v>5</v>
      </c>
      <c r="KP155" s="1">
        <v>5</v>
      </c>
      <c r="KQ155" s="1">
        <v>5</v>
      </c>
      <c r="KR155" s="1">
        <v>1</v>
      </c>
      <c r="KS155" s="1">
        <v>1</v>
      </c>
      <c r="KT155" s="1">
        <v>0</v>
      </c>
      <c r="KU155" s="1">
        <v>0</v>
      </c>
      <c r="KV155" s="1">
        <v>1</v>
      </c>
      <c r="KW155" s="1">
        <v>1</v>
      </c>
      <c r="KX155" s="1">
        <v>1</v>
      </c>
      <c r="KY155" s="1">
        <v>1</v>
      </c>
      <c r="KZ155" s="1">
        <v>1</v>
      </c>
      <c r="LA155" s="1">
        <v>1</v>
      </c>
      <c r="LB155" s="1">
        <v>2</v>
      </c>
      <c r="LC155" s="1">
        <v>1</v>
      </c>
      <c r="LD155" s="1">
        <v>0</v>
      </c>
      <c r="LE155" s="1">
        <v>1</v>
      </c>
      <c r="LF155" s="1">
        <v>0</v>
      </c>
      <c r="LG155" s="1">
        <v>0</v>
      </c>
      <c r="LH155" s="1">
        <v>0</v>
      </c>
      <c r="LI155" s="1">
        <v>1</v>
      </c>
      <c r="LJ155" s="1">
        <v>2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1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8</v>
      </c>
      <c r="MF155" s="1">
        <v>8</v>
      </c>
      <c r="MG155" s="1">
        <v>8</v>
      </c>
      <c r="MH155" s="1">
        <v>8</v>
      </c>
      <c r="MI155" s="1">
        <v>8</v>
      </c>
      <c r="MJ155" s="1">
        <v>8</v>
      </c>
      <c r="MK155" s="1">
        <v>8</v>
      </c>
      <c r="ML155" s="1">
        <v>8</v>
      </c>
      <c r="MM155" s="1">
        <v>1</v>
      </c>
      <c r="MN155" s="1">
        <v>0</v>
      </c>
      <c r="MO155" s="1">
        <v>0</v>
      </c>
      <c r="MP155" s="1">
        <v>0</v>
      </c>
      <c r="MQ155" s="1">
        <v>0</v>
      </c>
      <c r="MR155" s="1">
        <v>3</v>
      </c>
      <c r="MS155" s="1">
        <v>0</v>
      </c>
      <c r="MT155" s="1">
        <v>1</v>
      </c>
      <c r="MU155" s="1">
        <v>0</v>
      </c>
      <c r="MV155" s="1">
        <v>0</v>
      </c>
      <c r="MW155" s="1">
        <v>5</v>
      </c>
      <c r="MX155" s="1">
        <v>5</v>
      </c>
      <c r="MY155" s="1">
        <v>4</v>
      </c>
      <c r="MZ155" s="1">
        <v>5</v>
      </c>
      <c r="NA155" s="1">
        <v>5</v>
      </c>
      <c r="NB155" s="1">
        <v>9</v>
      </c>
      <c r="NC155" s="1">
        <v>11</v>
      </c>
      <c r="ND155" s="1">
        <v>6</v>
      </c>
      <c r="NE155" s="1">
        <v>2</v>
      </c>
      <c r="NF155" s="1">
        <v>6</v>
      </c>
      <c r="NG155" s="1">
        <v>0</v>
      </c>
      <c r="NH155" s="1">
        <v>6</v>
      </c>
      <c r="NI155" s="1">
        <v>0</v>
      </c>
      <c r="NJ155" s="1">
        <v>0</v>
      </c>
      <c r="NK155" s="1">
        <v>1</v>
      </c>
      <c r="NL155" s="1">
        <v>1</v>
      </c>
      <c r="NM155" s="1">
        <v>1</v>
      </c>
      <c r="NN155" s="1">
        <v>1</v>
      </c>
      <c r="NO155" s="1">
        <v>1</v>
      </c>
      <c r="NP155" s="1">
        <v>0</v>
      </c>
      <c r="NQ155" s="1">
        <v>0</v>
      </c>
      <c r="NR155" s="1">
        <v>1</v>
      </c>
      <c r="NS155" s="1">
        <v>1</v>
      </c>
      <c r="NT155" s="1">
        <v>3</v>
      </c>
      <c r="NU155" s="1">
        <v>1</v>
      </c>
      <c r="NV155" s="1">
        <v>1</v>
      </c>
      <c r="NW155" s="1">
        <v>1</v>
      </c>
      <c r="NX155" s="1">
        <v>1</v>
      </c>
      <c r="NY155" s="1">
        <v>1</v>
      </c>
      <c r="NZ155" s="1">
        <v>1</v>
      </c>
      <c r="OA155" s="1">
        <v>0</v>
      </c>
      <c r="OB155" s="1">
        <v>1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0</v>
      </c>
      <c r="PY155" s="1">
        <v>0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0</v>
      </c>
      <c r="RQ155" s="1">
        <v>0</v>
      </c>
      <c r="RR155" s="1">
        <v>0</v>
      </c>
      <c r="RS155" s="1">
        <v>0</v>
      </c>
      <c r="RT155" s="1">
        <v>1</v>
      </c>
    </row>
    <row r="156" spans="1:488">
      <c r="A156" s="1">
        <v>2005</v>
      </c>
      <c r="B156" s="1" t="s">
        <v>684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20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6</v>
      </c>
      <c r="BI156" s="1">
        <v>3</v>
      </c>
      <c r="BJ156" s="1">
        <v>0</v>
      </c>
      <c r="BK156" s="1">
        <v>4</v>
      </c>
      <c r="BL156" s="1">
        <v>0</v>
      </c>
      <c r="BM156" s="1">
        <v>3</v>
      </c>
      <c r="BN156" s="1">
        <v>0</v>
      </c>
      <c r="BO156" s="1">
        <v>0</v>
      </c>
      <c r="BP156" s="1">
        <v>0</v>
      </c>
      <c r="BQ156" s="1">
        <v>0</v>
      </c>
      <c r="BR156" s="1">
        <v>4</v>
      </c>
      <c r="BS156" s="1">
        <v>4</v>
      </c>
      <c r="BT156" s="1">
        <v>3</v>
      </c>
      <c r="BU156" s="1">
        <v>6</v>
      </c>
      <c r="BV156" s="1">
        <v>4</v>
      </c>
      <c r="BW156" s="1">
        <v>4</v>
      </c>
      <c r="BX156" s="1">
        <v>6</v>
      </c>
      <c r="BY156" s="1">
        <v>3</v>
      </c>
      <c r="BZ156" s="1">
        <v>1</v>
      </c>
      <c r="CA156" s="1">
        <v>0</v>
      </c>
      <c r="CB156" s="1">
        <v>5</v>
      </c>
      <c r="CC156" s="1">
        <v>1</v>
      </c>
      <c r="CD156" s="1">
        <v>1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0</v>
      </c>
      <c r="CR156" s="1">
        <v>1</v>
      </c>
      <c r="CS156" s="1">
        <v>1</v>
      </c>
      <c r="CT156" s="1">
        <v>1</v>
      </c>
      <c r="CU156" s="1">
        <v>1</v>
      </c>
      <c r="CV156" s="1">
        <v>2</v>
      </c>
      <c r="CW156" s="1">
        <v>2</v>
      </c>
      <c r="CX156" s="1">
        <v>3</v>
      </c>
      <c r="CY156" s="1">
        <v>3</v>
      </c>
      <c r="CZ156" s="1">
        <v>3</v>
      </c>
      <c r="DA156" s="1">
        <v>3</v>
      </c>
      <c r="DB156" s="1">
        <v>1</v>
      </c>
      <c r="DC156" s="1">
        <v>1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1</v>
      </c>
      <c r="GP156" s="1">
        <v>1</v>
      </c>
      <c r="GQ156" s="1">
        <v>0</v>
      </c>
      <c r="GR156" s="1">
        <v>0</v>
      </c>
      <c r="GS156" s="1">
        <v>2</v>
      </c>
      <c r="GT156" s="1">
        <v>2</v>
      </c>
      <c r="GU156" s="1">
        <v>1</v>
      </c>
      <c r="GV156" s="1">
        <v>4</v>
      </c>
      <c r="GW156" s="1">
        <v>2</v>
      </c>
      <c r="GX156" s="1">
        <v>2</v>
      </c>
      <c r="GY156" s="1">
        <v>2</v>
      </c>
      <c r="GZ156" s="1">
        <v>1</v>
      </c>
      <c r="HA156" s="1">
        <v>1</v>
      </c>
      <c r="HB156" s="1">
        <v>1</v>
      </c>
      <c r="HC156" s="1">
        <v>2</v>
      </c>
      <c r="HD156" s="1">
        <v>1</v>
      </c>
      <c r="HE156" s="1">
        <v>2</v>
      </c>
      <c r="HF156" s="1">
        <v>0</v>
      </c>
      <c r="HG156" s="1">
        <v>2</v>
      </c>
      <c r="HH156" s="1">
        <v>45</v>
      </c>
      <c r="HI156" s="1">
        <v>0</v>
      </c>
      <c r="HJ156" s="1">
        <v>0</v>
      </c>
      <c r="HK156" s="1">
        <v>45</v>
      </c>
      <c r="HL156" s="1">
        <v>45</v>
      </c>
      <c r="HM156" s="1">
        <v>2</v>
      </c>
      <c r="HN156" s="1">
        <v>2</v>
      </c>
      <c r="HO156" s="1">
        <v>2</v>
      </c>
      <c r="HP156" s="1">
        <v>2</v>
      </c>
      <c r="HQ156" s="1">
        <v>0</v>
      </c>
      <c r="HR156" s="1">
        <v>2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3</v>
      </c>
      <c r="HZ156" s="1">
        <v>3</v>
      </c>
      <c r="IA156" s="1">
        <v>3</v>
      </c>
      <c r="IB156" s="1">
        <v>3</v>
      </c>
      <c r="IC156" s="1">
        <v>3</v>
      </c>
      <c r="ID156" s="1">
        <v>3</v>
      </c>
      <c r="IE156" s="1">
        <v>0</v>
      </c>
      <c r="IF156" s="1">
        <v>3</v>
      </c>
      <c r="IG156" s="1">
        <v>0</v>
      </c>
      <c r="IH156" s="1">
        <v>53</v>
      </c>
      <c r="II156" s="1">
        <v>53</v>
      </c>
      <c r="IJ156" s="1">
        <v>0</v>
      </c>
      <c r="IK156" s="1">
        <v>2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26</v>
      </c>
      <c r="IR156" s="1">
        <v>26</v>
      </c>
      <c r="IS156" s="1">
        <v>26</v>
      </c>
      <c r="IT156" s="1">
        <v>26</v>
      </c>
      <c r="IU156" s="1">
        <v>26</v>
      </c>
      <c r="IV156" s="1">
        <v>26</v>
      </c>
      <c r="IW156" s="1">
        <v>0</v>
      </c>
      <c r="IX156" s="1">
        <v>26</v>
      </c>
      <c r="IY156" s="1">
        <v>0</v>
      </c>
      <c r="IZ156" s="1">
        <v>0</v>
      </c>
      <c r="JA156" s="1">
        <v>45</v>
      </c>
      <c r="JB156" s="1">
        <v>45</v>
      </c>
      <c r="JC156" s="1">
        <v>3</v>
      </c>
      <c r="JD156" s="1">
        <v>0</v>
      </c>
      <c r="JE156" s="1">
        <v>2</v>
      </c>
      <c r="JF156" s="1">
        <v>13</v>
      </c>
      <c r="JG156" s="1">
        <v>1</v>
      </c>
      <c r="JH156" s="1">
        <v>1</v>
      </c>
      <c r="JI156" s="1">
        <v>0</v>
      </c>
      <c r="JJ156" s="1">
        <v>0</v>
      </c>
      <c r="JK156" s="1">
        <v>2</v>
      </c>
      <c r="JL156" s="1">
        <v>2</v>
      </c>
      <c r="JM156" s="1">
        <v>2</v>
      </c>
      <c r="JN156" s="1">
        <v>2</v>
      </c>
      <c r="JO156" s="1">
        <v>2</v>
      </c>
      <c r="JP156" s="1">
        <v>0</v>
      </c>
      <c r="JQ156" s="1">
        <v>0</v>
      </c>
      <c r="JR156" s="1">
        <v>0</v>
      </c>
      <c r="JS156" s="1">
        <v>2</v>
      </c>
      <c r="JT156" s="1">
        <v>2</v>
      </c>
      <c r="JU156" s="1">
        <v>2</v>
      </c>
      <c r="JV156" s="1">
        <v>2</v>
      </c>
      <c r="JW156" s="1">
        <v>2</v>
      </c>
      <c r="JX156" s="1">
        <v>0</v>
      </c>
      <c r="JY156" s="1">
        <v>2</v>
      </c>
      <c r="JZ156" s="1">
        <v>2</v>
      </c>
      <c r="KA156" s="1">
        <v>2</v>
      </c>
      <c r="KB156" s="1">
        <v>0</v>
      </c>
      <c r="KC156" s="1">
        <v>1</v>
      </c>
      <c r="KD156" s="1">
        <v>1</v>
      </c>
      <c r="KE156" s="1">
        <v>0</v>
      </c>
      <c r="KF156" s="1">
        <v>5</v>
      </c>
      <c r="KG156" s="1">
        <v>5</v>
      </c>
      <c r="KH156" s="1">
        <v>0</v>
      </c>
      <c r="KI156" s="1">
        <v>0</v>
      </c>
      <c r="KJ156" s="1">
        <v>0</v>
      </c>
      <c r="KK156" s="1">
        <v>0</v>
      </c>
      <c r="KL156" s="1">
        <v>18</v>
      </c>
      <c r="KM156" s="1">
        <v>18</v>
      </c>
      <c r="KN156" s="1">
        <v>2</v>
      </c>
      <c r="KO156" s="1">
        <v>6</v>
      </c>
      <c r="KP156" s="1">
        <v>6</v>
      </c>
      <c r="KQ156" s="1">
        <v>6</v>
      </c>
      <c r="KR156" s="1">
        <v>1</v>
      </c>
      <c r="KS156" s="1">
        <v>1</v>
      </c>
      <c r="KT156" s="1">
        <v>0</v>
      </c>
      <c r="KU156" s="1">
        <v>0</v>
      </c>
      <c r="KV156" s="1">
        <v>1</v>
      </c>
      <c r="KW156" s="1">
        <v>1</v>
      </c>
      <c r="KX156" s="1">
        <v>1</v>
      </c>
      <c r="KY156" s="1">
        <v>1</v>
      </c>
      <c r="KZ156" s="1">
        <v>1</v>
      </c>
      <c r="LA156" s="1">
        <v>1</v>
      </c>
      <c r="LB156" s="1">
        <v>2</v>
      </c>
      <c r="LC156" s="1">
        <v>1</v>
      </c>
      <c r="LD156" s="1">
        <v>0</v>
      </c>
      <c r="LE156" s="1">
        <v>1</v>
      </c>
      <c r="LF156" s="1">
        <v>0</v>
      </c>
      <c r="LG156" s="1">
        <v>0</v>
      </c>
      <c r="LH156" s="1">
        <v>0</v>
      </c>
      <c r="LI156" s="1">
        <v>0</v>
      </c>
      <c r="LJ156" s="1">
        <v>2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1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8</v>
      </c>
      <c r="MF156" s="1">
        <v>8</v>
      </c>
      <c r="MG156" s="1">
        <v>8</v>
      </c>
      <c r="MH156" s="1">
        <v>8</v>
      </c>
      <c r="MI156" s="1">
        <v>8</v>
      </c>
      <c r="MJ156" s="1">
        <v>8</v>
      </c>
      <c r="MK156" s="1">
        <v>8</v>
      </c>
      <c r="ML156" s="1">
        <v>8</v>
      </c>
      <c r="MM156" s="1">
        <v>0</v>
      </c>
      <c r="MN156" s="1">
        <v>2</v>
      </c>
      <c r="MO156" s="1">
        <v>0</v>
      </c>
      <c r="MP156" s="1">
        <v>0</v>
      </c>
      <c r="MQ156" s="1">
        <v>0</v>
      </c>
      <c r="MR156" s="1">
        <v>3</v>
      </c>
      <c r="MS156" s="1">
        <v>0</v>
      </c>
      <c r="MT156" s="1">
        <v>1</v>
      </c>
      <c r="MU156" s="1">
        <v>0</v>
      </c>
      <c r="MV156" s="1">
        <v>0</v>
      </c>
      <c r="MW156" s="1">
        <v>5</v>
      </c>
      <c r="MX156" s="1">
        <v>5</v>
      </c>
      <c r="MY156" s="1">
        <v>4</v>
      </c>
      <c r="MZ156" s="1">
        <v>5</v>
      </c>
      <c r="NA156" s="1">
        <v>5</v>
      </c>
      <c r="NB156" s="1">
        <v>9</v>
      </c>
      <c r="NC156" s="1">
        <v>11</v>
      </c>
      <c r="ND156" s="1">
        <v>6</v>
      </c>
      <c r="NE156" s="1">
        <v>2</v>
      </c>
      <c r="NF156" s="1">
        <v>6</v>
      </c>
      <c r="NG156" s="1">
        <v>0</v>
      </c>
      <c r="NH156" s="1">
        <v>6</v>
      </c>
      <c r="NI156" s="1">
        <v>0</v>
      </c>
      <c r="NJ156" s="1">
        <v>0</v>
      </c>
      <c r="NK156" s="1">
        <v>1</v>
      </c>
      <c r="NL156" s="1">
        <v>1</v>
      </c>
      <c r="NM156" s="1">
        <v>1</v>
      </c>
      <c r="NN156" s="1">
        <v>1</v>
      </c>
      <c r="NO156" s="1">
        <v>1</v>
      </c>
      <c r="NP156" s="1">
        <v>0</v>
      </c>
      <c r="NQ156" s="1">
        <v>0</v>
      </c>
      <c r="NR156" s="1">
        <v>1</v>
      </c>
      <c r="NS156" s="1">
        <v>1</v>
      </c>
      <c r="NT156" s="1">
        <v>3</v>
      </c>
      <c r="NU156" s="1">
        <v>1</v>
      </c>
      <c r="NV156" s="1">
        <v>1</v>
      </c>
      <c r="NW156" s="1">
        <v>1</v>
      </c>
      <c r="NX156" s="1">
        <v>1</v>
      </c>
      <c r="NY156" s="1">
        <v>1</v>
      </c>
      <c r="NZ156" s="1">
        <v>1</v>
      </c>
      <c r="OA156" s="1">
        <v>0</v>
      </c>
      <c r="OB156" s="1">
        <v>1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0</v>
      </c>
      <c r="RT156" s="1">
        <v>1</v>
      </c>
    </row>
    <row r="157" spans="1:488">
      <c r="A157" s="1">
        <v>2005</v>
      </c>
      <c r="B157" s="1" t="s">
        <v>685</v>
      </c>
      <c r="C157" s="1">
        <v>1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1</v>
      </c>
      <c r="AY157" s="1">
        <v>0</v>
      </c>
      <c r="AZ157" s="1">
        <v>5</v>
      </c>
      <c r="BA157" s="1">
        <v>5</v>
      </c>
      <c r="BB157" s="1">
        <v>5</v>
      </c>
      <c r="BC157" s="1">
        <v>5</v>
      </c>
      <c r="BD157" s="1">
        <v>5</v>
      </c>
      <c r="BE157" s="1">
        <v>5</v>
      </c>
      <c r="BF157" s="1">
        <v>5</v>
      </c>
      <c r="BG157" s="1">
        <v>5</v>
      </c>
      <c r="BH157" s="1">
        <v>10</v>
      </c>
      <c r="BI157" s="1">
        <v>5</v>
      </c>
      <c r="BJ157" s="1">
        <v>0</v>
      </c>
      <c r="BK157" s="1">
        <v>7</v>
      </c>
      <c r="BL157" s="1">
        <v>7</v>
      </c>
      <c r="BM157" s="1">
        <v>5</v>
      </c>
      <c r="BN157" s="1">
        <v>0</v>
      </c>
      <c r="BO157" s="1">
        <v>0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2</v>
      </c>
      <c r="BY157" s="1">
        <v>1</v>
      </c>
      <c r="BZ157" s="1">
        <v>0</v>
      </c>
      <c r="CA157" s="1">
        <v>0</v>
      </c>
      <c r="CB157" s="1">
        <v>1</v>
      </c>
      <c r="CC157" s="1">
        <v>1</v>
      </c>
      <c r="CD157" s="1">
        <v>0</v>
      </c>
      <c r="CE157" s="1">
        <v>0</v>
      </c>
      <c r="CF157" s="1">
        <v>0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1</v>
      </c>
      <c r="GO157" s="1">
        <v>1</v>
      </c>
      <c r="GP157" s="1">
        <v>1</v>
      </c>
      <c r="GQ157" s="1">
        <v>2</v>
      </c>
      <c r="GR157" s="1">
        <v>2</v>
      </c>
      <c r="GS157" s="1">
        <v>2</v>
      </c>
      <c r="GT157" s="1">
        <v>2</v>
      </c>
      <c r="GU157" s="1">
        <v>2</v>
      </c>
      <c r="GV157" s="1">
        <v>2</v>
      </c>
      <c r="GW157" s="1">
        <v>2</v>
      </c>
      <c r="GX157" s="1">
        <v>2</v>
      </c>
      <c r="GY157" s="1">
        <v>4</v>
      </c>
      <c r="GZ157" s="1">
        <v>2</v>
      </c>
      <c r="HA157" s="1">
        <v>0</v>
      </c>
      <c r="HB157" s="1">
        <v>0</v>
      </c>
      <c r="HC157" s="1">
        <v>2</v>
      </c>
      <c r="HD157" s="1">
        <v>2</v>
      </c>
      <c r="HE157" s="1">
        <v>0</v>
      </c>
      <c r="HF157" s="1">
        <v>2</v>
      </c>
      <c r="HG157" s="1">
        <v>2</v>
      </c>
      <c r="HH157" s="1">
        <v>0</v>
      </c>
      <c r="HI157" s="1">
        <v>39</v>
      </c>
      <c r="HJ157" s="1">
        <v>0</v>
      </c>
      <c r="HK157" s="1">
        <v>39</v>
      </c>
      <c r="HL157" s="1">
        <v>39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2</v>
      </c>
      <c r="HU157" s="1">
        <v>0</v>
      </c>
      <c r="HV157" s="1">
        <v>2</v>
      </c>
      <c r="HW157" s="1">
        <v>0</v>
      </c>
      <c r="HX157" s="1">
        <v>2</v>
      </c>
      <c r="HY157" s="1">
        <v>5</v>
      </c>
      <c r="HZ157" s="1">
        <v>5</v>
      </c>
      <c r="IA157" s="1">
        <v>5</v>
      </c>
      <c r="IB157" s="1">
        <v>5</v>
      </c>
      <c r="IC157" s="1">
        <v>5</v>
      </c>
      <c r="ID157" s="1">
        <v>5</v>
      </c>
      <c r="IE157" s="1">
        <v>0</v>
      </c>
      <c r="IF157" s="1">
        <v>5</v>
      </c>
      <c r="IG157" s="1">
        <v>8</v>
      </c>
      <c r="IH157" s="1">
        <v>32</v>
      </c>
      <c r="II157" s="1">
        <v>32</v>
      </c>
      <c r="IJ157" s="1">
        <v>0</v>
      </c>
      <c r="IK157" s="1">
        <v>4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20</v>
      </c>
      <c r="IR157" s="1">
        <v>20</v>
      </c>
      <c r="IS157" s="1">
        <v>20</v>
      </c>
      <c r="IT157" s="1">
        <v>20</v>
      </c>
      <c r="IU157" s="1">
        <v>20</v>
      </c>
      <c r="IV157" s="1">
        <v>20</v>
      </c>
      <c r="IW157" s="1">
        <v>0</v>
      </c>
      <c r="IX157" s="1">
        <v>20</v>
      </c>
      <c r="IY157" s="1">
        <v>0</v>
      </c>
      <c r="IZ157" s="1">
        <v>0</v>
      </c>
      <c r="JA157" s="1">
        <v>39</v>
      </c>
      <c r="JB157" s="1">
        <v>39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2</v>
      </c>
      <c r="JJ157" s="1">
        <v>2</v>
      </c>
      <c r="JK157" s="1">
        <v>2</v>
      </c>
      <c r="JL157" s="1">
        <v>2</v>
      </c>
      <c r="JM157" s="1">
        <v>0</v>
      </c>
      <c r="JN157" s="1">
        <v>2</v>
      </c>
      <c r="JO157" s="1">
        <v>2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1</v>
      </c>
      <c r="KC157" s="1">
        <v>1</v>
      </c>
      <c r="KD157" s="1">
        <v>1</v>
      </c>
      <c r="KE157" s="1">
        <v>0</v>
      </c>
      <c r="KF157" s="1">
        <v>0</v>
      </c>
      <c r="KG157" s="1">
        <v>0</v>
      </c>
      <c r="KH157" s="1">
        <v>2</v>
      </c>
      <c r="KI157" s="1">
        <v>0</v>
      </c>
      <c r="KJ157" s="1">
        <v>0</v>
      </c>
      <c r="KK157" s="1">
        <v>0</v>
      </c>
      <c r="KL157" s="1">
        <v>19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1</v>
      </c>
      <c r="KU157" s="1">
        <v>1</v>
      </c>
      <c r="KV157" s="1">
        <v>1</v>
      </c>
      <c r="KW157" s="1">
        <v>1</v>
      </c>
      <c r="KX157" s="1">
        <v>1</v>
      </c>
      <c r="KY157" s="1">
        <v>1</v>
      </c>
      <c r="KZ157" s="1">
        <v>1</v>
      </c>
      <c r="LA157" s="1">
        <v>1</v>
      </c>
      <c r="LB157" s="1">
        <v>2</v>
      </c>
      <c r="LC157" s="1">
        <v>1</v>
      </c>
      <c r="LD157" s="1">
        <v>0</v>
      </c>
      <c r="LE157" s="1">
        <v>1</v>
      </c>
      <c r="LF157" s="1">
        <v>1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2</v>
      </c>
      <c r="LS157" s="1">
        <v>2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1</v>
      </c>
      <c r="MQ157" s="1">
        <v>0</v>
      </c>
      <c r="MR157" s="1">
        <v>0</v>
      </c>
      <c r="MS157" s="1">
        <v>0</v>
      </c>
      <c r="MT157" s="1">
        <v>0</v>
      </c>
      <c r="MU157" s="1">
        <v>2</v>
      </c>
      <c r="MV157" s="1">
        <v>1</v>
      </c>
      <c r="MW157" s="1">
        <v>1</v>
      </c>
      <c r="MX157" s="1">
        <v>1</v>
      </c>
      <c r="MY157" s="1">
        <v>1</v>
      </c>
      <c r="MZ157" s="1">
        <v>1</v>
      </c>
      <c r="NA157" s="1">
        <v>1</v>
      </c>
      <c r="NB157" s="1">
        <v>1</v>
      </c>
      <c r="NC157" s="1">
        <v>2</v>
      </c>
      <c r="ND157" s="1">
        <v>1</v>
      </c>
      <c r="NE157" s="1">
        <v>0</v>
      </c>
      <c r="NF157" s="1">
        <v>1</v>
      </c>
      <c r="NG157" s="1">
        <v>1</v>
      </c>
      <c r="NH157" s="1">
        <v>2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1</v>
      </c>
      <c r="NO157" s="1">
        <v>1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  <c r="RT157" s="1">
        <v>1</v>
      </c>
    </row>
    <row r="158" spans="1:488">
      <c r="A158" s="1">
        <v>2005</v>
      </c>
      <c r="B158" s="1" t="s">
        <v>686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  <c r="AP158" s="1">
        <v>1</v>
      </c>
      <c r="AQ158" s="1">
        <v>2</v>
      </c>
      <c r="AR158" s="1">
        <v>2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5</v>
      </c>
      <c r="BA158" s="1">
        <v>5</v>
      </c>
      <c r="BB158" s="1">
        <v>5</v>
      </c>
      <c r="BC158" s="1">
        <v>5</v>
      </c>
      <c r="BD158" s="1">
        <v>5</v>
      </c>
      <c r="BE158" s="1">
        <v>5</v>
      </c>
      <c r="BF158" s="1">
        <v>5</v>
      </c>
      <c r="BG158" s="1">
        <v>5</v>
      </c>
      <c r="BH158" s="1">
        <v>10</v>
      </c>
      <c r="BI158" s="1">
        <v>5</v>
      </c>
      <c r="BJ158" s="1">
        <v>0</v>
      </c>
      <c r="BK158" s="1">
        <v>7</v>
      </c>
      <c r="BL158" s="1">
        <v>7</v>
      </c>
      <c r="BM158" s="1">
        <v>5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2</v>
      </c>
      <c r="BY158" s="1">
        <v>1</v>
      </c>
      <c r="BZ158" s="1">
        <v>0</v>
      </c>
      <c r="CA158" s="1">
        <v>0</v>
      </c>
      <c r="CB158" s="1">
        <v>1</v>
      </c>
      <c r="CC158" s="1">
        <v>1</v>
      </c>
      <c r="CD158" s="1">
        <v>0</v>
      </c>
      <c r="CE158" s="1">
        <v>0</v>
      </c>
      <c r="CF158" s="1">
        <v>0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0</v>
      </c>
      <c r="CM158" s="1">
        <v>0</v>
      </c>
      <c r="CN158" s="1">
        <v>0</v>
      </c>
      <c r="CO158" s="1">
        <v>0</v>
      </c>
      <c r="CP158" s="1">
        <v>1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1</v>
      </c>
      <c r="GO158" s="1">
        <v>1</v>
      </c>
      <c r="GP158" s="1">
        <v>1</v>
      </c>
      <c r="GQ158" s="1">
        <v>2</v>
      </c>
      <c r="GR158" s="1">
        <v>2</v>
      </c>
      <c r="GS158" s="1">
        <v>2</v>
      </c>
      <c r="GT158" s="1">
        <v>2</v>
      </c>
      <c r="GU158" s="1">
        <v>2</v>
      </c>
      <c r="GV158" s="1">
        <v>2</v>
      </c>
      <c r="GW158" s="1">
        <v>2</v>
      </c>
      <c r="GX158" s="1">
        <v>2</v>
      </c>
      <c r="GY158" s="1">
        <v>4</v>
      </c>
      <c r="GZ158" s="1">
        <v>2</v>
      </c>
      <c r="HA158" s="1">
        <v>0</v>
      </c>
      <c r="HB158" s="1">
        <v>0</v>
      </c>
      <c r="HC158" s="1">
        <v>2</v>
      </c>
      <c r="HD158" s="1">
        <v>2</v>
      </c>
      <c r="HE158" s="1">
        <v>0</v>
      </c>
      <c r="HF158" s="1">
        <v>2</v>
      </c>
      <c r="HG158" s="1">
        <v>2</v>
      </c>
      <c r="HH158" s="1">
        <v>0</v>
      </c>
      <c r="HI158" s="1">
        <v>39</v>
      </c>
      <c r="HJ158" s="1">
        <v>0</v>
      </c>
      <c r="HK158" s="1">
        <v>39</v>
      </c>
      <c r="HL158" s="1">
        <v>39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2</v>
      </c>
      <c r="HU158" s="1">
        <v>0</v>
      </c>
      <c r="HV158" s="1">
        <v>2</v>
      </c>
      <c r="HW158" s="1">
        <v>0</v>
      </c>
      <c r="HX158" s="1">
        <v>2</v>
      </c>
      <c r="HY158" s="1">
        <v>5</v>
      </c>
      <c r="HZ158" s="1">
        <v>5</v>
      </c>
      <c r="IA158" s="1">
        <v>5</v>
      </c>
      <c r="IB158" s="1">
        <v>5</v>
      </c>
      <c r="IC158" s="1">
        <v>5</v>
      </c>
      <c r="ID158" s="1">
        <v>5</v>
      </c>
      <c r="IE158" s="1">
        <v>0</v>
      </c>
      <c r="IF158" s="1">
        <v>5</v>
      </c>
      <c r="IG158" s="1">
        <v>8</v>
      </c>
      <c r="IH158" s="1">
        <v>32</v>
      </c>
      <c r="II158" s="1">
        <v>32</v>
      </c>
      <c r="IJ158" s="1">
        <v>0</v>
      </c>
      <c r="IK158" s="1">
        <v>4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20</v>
      </c>
      <c r="IR158" s="1">
        <v>20</v>
      </c>
      <c r="IS158" s="1">
        <v>20</v>
      </c>
      <c r="IT158" s="1">
        <v>20</v>
      </c>
      <c r="IU158" s="1">
        <v>20</v>
      </c>
      <c r="IV158" s="1">
        <v>20</v>
      </c>
      <c r="IW158" s="1">
        <v>0</v>
      </c>
      <c r="IX158" s="1">
        <v>20</v>
      </c>
      <c r="IY158" s="1">
        <v>0</v>
      </c>
      <c r="IZ158" s="1">
        <v>0</v>
      </c>
      <c r="JA158" s="1">
        <v>39</v>
      </c>
      <c r="JB158" s="1">
        <v>39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2</v>
      </c>
      <c r="JJ158" s="1">
        <v>2</v>
      </c>
      <c r="JK158" s="1">
        <v>2</v>
      </c>
      <c r="JL158" s="1">
        <v>2</v>
      </c>
      <c r="JM158" s="1">
        <v>0</v>
      </c>
      <c r="JN158" s="1">
        <v>2</v>
      </c>
      <c r="JO158" s="1">
        <v>2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1</v>
      </c>
      <c r="KC158" s="1">
        <v>1</v>
      </c>
      <c r="KD158" s="1">
        <v>1</v>
      </c>
      <c r="KE158" s="1">
        <v>0</v>
      </c>
      <c r="KF158" s="1">
        <v>1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19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1</v>
      </c>
      <c r="KU158" s="1">
        <v>1</v>
      </c>
      <c r="KV158" s="1">
        <v>1</v>
      </c>
      <c r="KW158" s="1">
        <v>1</v>
      </c>
      <c r="KX158" s="1">
        <v>1</v>
      </c>
      <c r="KY158" s="1">
        <v>1</v>
      </c>
      <c r="KZ158" s="1">
        <v>1</v>
      </c>
      <c r="LA158" s="1">
        <v>1</v>
      </c>
      <c r="LB158" s="1">
        <v>2</v>
      </c>
      <c r="LC158" s="1">
        <v>1</v>
      </c>
      <c r="LD158" s="1">
        <v>0</v>
      </c>
      <c r="LE158" s="1">
        <v>1</v>
      </c>
      <c r="LF158" s="1">
        <v>1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2</v>
      </c>
      <c r="LR158" s="1">
        <v>0</v>
      </c>
      <c r="LS158" s="1">
        <v>2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1</v>
      </c>
      <c r="MQ158" s="1">
        <v>0</v>
      </c>
      <c r="MR158" s="1">
        <v>0</v>
      </c>
      <c r="MS158" s="1">
        <v>0</v>
      </c>
      <c r="MT158" s="1">
        <v>0</v>
      </c>
      <c r="MU158" s="1">
        <v>2</v>
      </c>
      <c r="MV158" s="1">
        <v>1</v>
      </c>
      <c r="MW158" s="1">
        <v>1</v>
      </c>
      <c r="MX158" s="1">
        <v>1</v>
      </c>
      <c r="MY158" s="1">
        <v>1</v>
      </c>
      <c r="MZ158" s="1">
        <v>1</v>
      </c>
      <c r="NA158" s="1">
        <v>1</v>
      </c>
      <c r="NB158" s="1">
        <v>1</v>
      </c>
      <c r="NC158" s="1">
        <v>2</v>
      </c>
      <c r="ND158" s="1">
        <v>1</v>
      </c>
      <c r="NE158" s="1">
        <v>0</v>
      </c>
      <c r="NF158" s="1">
        <v>1</v>
      </c>
      <c r="NG158" s="1">
        <v>1</v>
      </c>
      <c r="NH158" s="1">
        <v>2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1</v>
      </c>
      <c r="NO158" s="1">
        <v>1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  <c r="RT158" s="1">
        <v>1</v>
      </c>
    </row>
    <row r="159" spans="1:488">
      <c r="A159" s="1">
        <v>2005</v>
      </c>
      <c r="B159" s="1" t="s">
        <v>687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2</v>
      </c>
      <c r="L159" s="1">
        <v>2</v>
      </c>
      <c r="M159" s="1">
        <v>1</v>
      </c>
      <c r="N159" s="1">
        <v>0</v>
      </c>
      <c r="O159" s="1">
        <v>0</v>
      </c>
      <c r="P159" s="1">
        <v>4</v>
      </c>
      <c r="Q159" s="1">
        <v>4</v>
      </c>
      <c r="R159" s="1">
        <v>4</v>
      </c>
      <c r="S159" s="1">
        <v>4</v>
      </c>
      <c r="T159" s="1">
        <v>4</v>
      </c>
      <c r="U159" s="1">
        <v>4</v>
      </c>
      <c r="V159" s="1">
        <v>4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3</v>
      </c>
      <c r="BA159" s="1">
        <v>3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6</v>
      </c>
      <c r="BI159" s="1">
        <v>3</v>
      </c>
      <c r="BJ159" s="1">
        <v>0</v>
      </c>
      <c r="BK159" s="1">
        <v>4</v>
      </c>
      <c r="BL159" s="1">
        <v>4</v>
      </c>
      <c r="BM159" s="1">
        <v>3</v>
      </c>
      <c r="BN159" s="1">
        <v>0</v>
      </c>
      <c r="BO159" s="1">
        <v>0</v>
      </c>
      <c r="BP159" s="1">
        <v>4</v>
      </c>
      <c r="BQ159" s="1">
        <v>4</v>
      </c>
      <c r="BR159" s="1">
        <v>4</v>
      </c>
      <c r="BS159" s="1">
        <v>4</v>
      </c>
      <c r="BT159" s="1">
        <v>3</v>
      </c>
      <c r="BU159" s="1">
        <v>6</v>
      </c>
      <c r="BV159" s="1">
        <v>4</v>
      </c>
      <c r="BW159" s="1">
        <v>4</v>
      </c>
      <c r="BX159" s="1">
        <v>6</v>
      </c>
      <c r="BY159" s="1">
        <v>3</v>
      </c>
      <c r="BZ159" s="1">
        <v>1</v>
      </c>
      <c r="CA159" s="1">
        <v>0</v>
      </c>
      <c r="CB159" s="1">
        <v>5</v>
      </c>
      <c r="CC159" s="1">
        <v>5</v>
      </c>
      <c r="CD159" s="1">
        <v>1</v>
      </c>
      <c r="CE159" s="1">
        <v>0</v>
      </c>
      <c r="CF159" s="1">
        <v>0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1</v>
      </c>
      <c r="GO159" s="1">
        <v>1</v>
      </c>
      <c r="GP159" s="1">
        <v>1</v>
      </c>
      <c r="GQ159" s="1">
        <v>2</v>
      </c>
      <c r="GR159" s="1">
        <v>2</v>
      </c>
      <c r="GS159" s="1">
        <v>2</v>
      </c>
      <c r="GT159" s="1">
        <v>2</v>
      </c>
      <c r="GU159" s="1">
        <v>1</v>
      </c>
      <c r="GV159" s="1">
        <v>4</v>
      </c>
      <c r="GW159" s="1">
        <v>2</v>
      </c>
      <c r="GX159" s="1">
        <v>2</v>
      </c>
      <c r="GY159" s="1">
        <v>2</v>
      </c>
      <c r="GZ159" s="1">
        <v>1</v>
      </c>
      <c r="HA159" s="1">
        <v>1</v>
      </c>
      <c r="HB159" s="1">
        <v>1</v>
      </c>
      <c r="HC159" s="1">
        <v>2</v>
      </c>
      <c r="HD159" s="1">
        <v>2</v>
      </c>
      <c r="HE159" s="1">
        <v>0</v>
      </c>
      <c r="HF159" s="1">
        <v>2</v>
      </c>
      <c r="HG159" s="1">
        <v>2</v>
      </c>
      <c r="HH159" s="1">
        <v>0</v>
      </c>
      <c r="HI159" s="1">
        <v>45</v>
      </c>
      <c r="HJ159" s="1">
        <v>0</v>
      </c>
      <c r="HK159" s="1">
        <v>45</v>
      </c>
      <c r="HL159" s="1">
        <v>45</v>
      </c>
      <c r="HM159" s="1">
        <v>2</v>
      </c>
      <c r="HN159" s="1">
        <v>2</v>
      </c>
      <c r="HO159" s="1">
        <v>2</v>
      </c>
      <c r="HP159" s="1">
        <v>2</v>
      </c>
      <c r="HQ159" s="1">
        <v>0</v>
      </c>
      <c r="HR159" s="1">
        <v>2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5</v>
      </c>
      <c r="HZ159" s="1">
        <v>5</v>
      </c>
      <c r="IA159" s="1">
        <v>5</v>
      </c>
      <c r="IB159" s="1">
        <v>5</v>
      </c>
      <c r="IC159" s="1">
        <v>5</v>
      </c>
      <c r="ID159" s="1">
        <v>5</v>
      </c>
      <c r="IE159" s="1">
        <v>0</v>
      </c>
      <c r="IF159" s="1">
        <v>5</v>
      </c>
      <c r="IG159" s="1">
        <v>12</v>
      </c>
      <c r="IH159" s="1">
        <v>50</v>
      </c>
      <c r="II159" s="1">
        <v>50</v>
      </c>
      <c r="IJ159" s="1">
        <v>0</v>
      </c>
      <c r="IK159" s="1">
        <v>2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24</v>
      </c>
      <c r="IR159" s="1">
        <v>24</v>
      </c>
      <c r="IS159" s="1">
        <v>24</v>
      </c>
      <c r="IT159" s="1">
        <v>24</v>
      </c>
      <c r="IU159" s="1">
        <v>24</v>
      </c>
      <c r="IV159" s="1">
        <v>24</v>
      </c>
      <c r="IW159" s="1">
        <v>0</v>
      </c>
      <c r="IX159" s="1">
        <v>24</v>
      </c>
      <c r="IY159" s="1">
        <v>0</v>
      </c>
      <c r="IZ159" s="1">
        <v>0</v>
      </c>
      <c r="JA159" s="1">
        <v>45</v>
      </c>
      <c r="JB159" s="1">
        <v>45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2</v>
      </c>
      <c r="JJ159" s="1">
        <v>2</v>
      </c>
      <c r="JK159" s="1">
        <v>2</v>
      </c>
      <c r="JL159" s="1">
        <v>2</v>
      </c>
      <c r="JM159" s="1">
        <v>2</v>
      </c>
      <c r="JN159" s="1">
        <v>2</v>
      </c>
      <c r="JO159" s="1">
        <v>2</v>
      </c>
      <c r="JP159" s="1">
        <v>2</v>
      </c>
      <c r="JQ159" s="1">
        <v>0</v>
      </c>
      <c r="JR159" s="1">
        <v>0</v>
      </c>
      <c r="JS159" s="1">
        <v>2</v>
      </c>
      <c r="JT159" s="1">
        <v>2</v>
      </c>
      <c r="JU159" s="1">
        <v>2</v>
      </c>
      <c r="JV159" s="1">
        <v>2</v>
      </c>
      <c r="JW159" s="1">
        <v>2</v>
      </c>
      <c r="JX159" s="1">
        <v>2</v>
      </c>
      <c r="JY159" s="1">
        <v>2</v>
      </c>
      <c r="JZ159" s="1">
        <v>2</v>
      </c>
      <c r="KA159" s="1">
        <v>2</v>
      </c>
      <c r="KB159" s="1">
        <v>1</v>
      </c>
      <c r="KC159" s="1">
        <v>1</v>
      </c>
      <c r="KD159" s="1">
        <v>1</v>
      </c>
      <c r="KE159" s="1">
        <v>0</v>
      </c>
      <c r="KF159" s="1">
        <v>1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18</v>
      </c>
      <c r="KM159" s="1">
        <v>18</v>
      </c>
      <c r="KN159" s="1">
        <v>2</v>
      </c>
      <c r="KO159" s="1">
        <v>6</v>
      </c>
      <c r="KP159" s="1">
        <v>6</v>
      </c>
      <c r="KQ159" s="1">
        <v>6</v>
      </c>
      <c r="KR159" s="1">
        <v>0</v>
      </c>
      <c r="KS159" s="1">
        <v>1</v>
      </c>
      <c r="KT159" s="1">
        <v>1</v>
      </c>
      <c r="KU159" s="1">
        <v>1</v>
      </c>
      <c r="KV159" s="1">
        <v>1</v>
      </c>
      <c r="KW159" s="1">
        <v>1</v>
      </c>
      <c r="KX159" s="1">
        <v>1</v>
      </c>
      <c r="KY159" s="1">
        <v>1</v>
      </c>
      <c r="KZ159" s="1">
        <v>1</v>
      </c>
      <c r="LA159" s="1">
        <v>1</v>
      </c>
      <c r="LB159" s="1">
        <v>2</v>
      </c>
      <c r="LC159" s="1">
        <v>1</v>
      </c>
      <c r="LD159" s="1">
        <v>0</v>
      </c>
      <c r="LE159" s="1">
        <v>1</v>
      </c>
      <c r="LF159" s="1">
        <v>1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1</v>
      </c>
      <c r="LR159" s="1">
        <v>0</v>
      </c>
      <c r="LS159" s="1">
        <v>1</v>
      </c>
      <c r="LT159" s="1">
        <v>0</v>
      </c>
      <c r="LU159" s="1">
        <v>0</v>
      </c>
      <c r="LV159" s="1">
        <v>0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8</v>
      </c>
      <c r="ME159" s="1">
        <v>0</v>
      </c>
      <c r="MF159" s="1">
        <v>0</v>
      </c>
      <c r="MG159" s="1">
        <v>0</v>
      </c>
      <c r="MH159" s="1">
        <v>8</v>
      </c>
      <c r="MI159" s="1">
        <v>8</v>
      </c>
      <c r="MJ159" s="1">
        <v>8</v>
      </c>
      <c r="MK159" s="1">
        <v>8</v>
      </c>
      <c r="ML159" s="1">
        <v>8</v>
      </c>
      <c r="MM159" s="1">
        <v>0</v>
      </c>
      <c r="MN159" s="1">
        <v>1</v>
      </c>
      <c r="MO159" s="1">
        <v>0</v>
      </c>
      <c r="MP159" s="1">
        <v>1</v>
      </c>
      <c r="MQ159" s="1">
        <v>1</v>
      </c>
      <c r="MR159" s="1">
        <v>0</v>
      </c>
      <c r="MS159" s="1">
        <v>0</v>
      </c>
      <c r="MT159" s="1">
        <v>1</v>
      </c>
      <c r="MU159" s="1">
        <v>8</v>
      </c>
      <c r="MV159" s="1">
        <v>8</v>
      </c>
      <c r="MW159" s="1">
        <v>8</v>
      </c>
      <c r="MX159" s="1">
        <v>8</v>
      </c>
      <c r="MY159" s="1">
        <v>7</v>
      </c>
      <c r="MZ159" s="1">
        <v>8</v>
      </c>
      <c r="NA159" s="1">
        <v>8</v>
      </c>
      <c r="NB159" s="1">
        <v>12</v>
      </c>
      <c r="NC159" s="1">
        <v>14</v>
      </c>
      <c r="ND159" s="1">
        <v>8</v>
      </c>
      <c r="NE159" s="1">
        <v>2</v>
      </c>
      <c r="NF159" s="1">
        <v>10</v>
      </c>
      <c r="NG159" s="1">
        <v>10</v>
      </c>
      <c r="NH159" s="1">
        <v>8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1</v>
      </c>
      <c r="NO159" s="1">
        <v>1</v>
      </c>
      <c r="NP159" s="1">
        <v>1</v>
      </c>
      <c r="NQ159" s="1">
        <v>1</v>
      </c>
      <c r="NR159" s="1">
        <v>1</v>
      </c>
      <c r="NS159" s="1">
        <v>1</v>
      </c>
      <c r="NT159" s="1">
        <v>3</v>
      </c>
      <c r="NU159" s="1">
        <v>1</v>
      </c>
      <c r="NV159" s="1">
        <v>1</v>
      </c>
      <c r="NW159" s="1">
        <v>1</v>
      </c>
      <c r="NX159" s="1">
        <v>1</v>
      </c>
      <c r="NY159" s="1">
        <v>1</v>
      </c>
      <c r="NZ159" s="1">
        <v>1</v>
      </c>
      <c r="OA159" s="1">
        <v>1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  <c r="RT159" s="1">
        <v>1</v>
      </c>
    </row>
    <row r="160" spans="1:488">
      <c r="A160" s="1">
        <v>2005</v>
      </c>
      <c r="B160" s="1" t="s">
        <v>688</v>
      </c>
      <c r="C160" s="1">
        <v>1</v>
      </c>
      <c r="D160" s="1">
        <v>0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2</v>
      </c>
      <c r="L160" s="1">
        <v>2</v>
      </c>
      <c r="M160" s="1">
        <v>0</v>
      </c>
      <c r="N160" s="1">
        <v>0</v>
      </c>
      <c r="O160" s="1">
        <v>0</v>
      </c>
      <c r="P160" s="1">
        <v>0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3</v>
      </c>
      <c r="BC160" s="1">
        <v>3</v>
      </c>
      <c r="BD160" s="1">
        <v>3</v>
      </c>
      <c r="BE160" s="1">
        <v>3</v>
      </c>
      <c r="BF160" s="1">
        <v>3</v>
      </c>
      <c r="BG160" s="1">
        <v>3</v>
      </c>
      <c r="BH160" s="1">
        <v>6</v>
      </c>
      <c r="BI160" s="1">
        <v>3</v>
      </c>
      <c r="BJ160" s="1">
        <v>0</v>
      </c>
      <c r="BK160" s="1">
        <v>4</v>
      </c>
      <c r="BL160" s="1">
        <v>0</v>
      </c>
      <c r="BM160" s="1">
        <v>3</v>
      </c>
      <c r="BN160" s="1">
        <v>0</v>
      </c>
      <c r="BO160" s="1">
        <v>0</v>
      </c>
      <c r="BP160" s="1">
        <v>0</v>
      </c>
      <c r="BQ160" s="1">
        <v>0</v>
      </c>
      <c r="BR160" s="1">
        <v>4</v>
      </c>
      <c r="BS160" s="1">
        <v>4</v>
      </c>
      <c r="BT160" s="1">
        <v>3</v>
      </c>
      <c r="BU160" s="1">
        <v>6</v>
      </c>
      <c r="BV160" s="1">
        <v>4</v>
      </c>
      <c r="BW160" s="1">
        <v>4</v>
      </c>
      <c r="BX160" s="1">
        <v>6</v>
      </c>
      <c r="BY160" s="1">
        <v>3</v>
      </c>
      <c r="BZ160" s="1">
        <v>1</v>
      </c>
      <c r="CA160" s="1">
        <v>0</v>
      </c>
      <c r="CB160" s="1">
        <v>5</v>
      </c>
      <c r="CC160" s="1">
        <v>1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0</v>
      </c>
      <c r="CR160" s="1">
        <v>1</v>
      </c>
      <c r="CS160" s="1">
        <v>1</v>
      </c>
      <c r="CT160" s="1">
        <v>1</v>
      </c>
      <c r="CU160" s="1">
        <v>1</v>
      </c>
      <c r="CV160" s="1">
        <v>2</v>
      </c>
      <c r="CW160" s="1">
        <v>2</v>
      </c>
      <c r="CX160" s="1">
        <v>3</v>
      </c>
      <c r="CY160" s="1">
        <v>3</v>
      </c>
      <c r="CZ160" s="1">
        <v>3</v>
      </c>
      <c r="DA160" s="1">
        <v>3</v>
      </c>
      <c r="DB160" s="1">
        <v>1</v>
      </c>
      <c r="DC160" s="1">
        <v>1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1</v>
      </c>
      <c r="GP160" s="1">
        <v>1</v>
      </c>
      <c r="GQ160" s="1">
        <v>0</v>
      </c>
      <c r="GR160" s="1">
        <v>0</v>
      </c>
      <c r="GS160" s="1">
        <v>1</v>
      </c>
      <c r="GT160" s="1">
        <v>1</v>
      </c>
      <c r="GU160" s="1">
        <v>0</v>
      </c>
      <c r="GV160" s="1">
        <v>3</v>
      </c>
      <c r="GW160" s="1">
        <v>1</v>
      </c>
      <c r="GX160" s="1">
        <v>1</v>
      </c>
      <c r="GY160" s="1">
        <v>0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2</v>
      </c>
      <c r="HF160" s="1">
        <v>0</v>
      </c>
      <c r="HG160" s="1">
        <v>2</v>
      </c>
      <c r="HH160" s="1">
        <v>45</v>
      </c>
      <c r="HI160" s="1">
        <v>0</v>
      </c>
      <c r="HJ160" s="1">
        <v>0</v>
      </c>
      <c r="HK160" s="1">
        <v>45</v>
      </c>
      <c r="HL160" s="1">
        <v>45</v>
      </c>
      <c r="HM160" s="1">
        <v>2</v>
      </c>
      <c r="HN160" s="1">
        <v>2</v>
      </c>
      <c r="HO160" s="1">
        <v>2</v>
      </c>
      <c r="HP160" s="1">
        <v>2</v>
      </c>
      <c r="HQ160" s="1">
        <v>0</v>
      </c>
      <c r="HR160" s="1">
        <v>2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3</v>
      </c>
      <c r="HZ160" s="1">
        <v>3</v>
      </c>
      <c r="IA160" s="1">
        <v>3</v>
      </c>
      <c r="IB160" s="1">
        <v>3</v>
      </c>
      <c r="IC160" s="1">
        <v>3</v>
      </c>
      <c r="ID160" s="1">
        <v>3</v>
      </c>
      <c r="IE160" s="1">
        <v>0</v>
      </c>
      <c r="IF160" s="1">
        <v>3</v>
      </c>
      <c r="IG160" s="1">
        <v>0</v>
      </c>
      <c r="IH160" s="1">
        <v>52</v>
      </c>
      <c r="II160" s="1">
        <v>52</v>
      </c>
      <c r="IJ160" s="1">
        <v>0</v>
      </c>
      <c r="IK160" s="1">
        <v>2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26</v>
      </c>
      <c r="IR160" s="1">
        <v>26</v>
      </c>
      <c r="IS160" s="1">
        <v>26</v>
      </c>
      <c r="IT160" s="1">
        <v>26</v>
      </c>
      <c r="IU160" s="1">
        <v>26</v>
      </c>
      <c r="IV160" s="1">
        <v>26</v>
      </c>
      <c r="IW160" s="1">
        <v>0</v>
      </c>
      <c r="IX160" s="1">
        <v>26</v>
      </c>
      <c r="IY160" s="1">
        <v>0</v>
      </c>
      <c r="IZ160" s="1">
        <v>0</v>
      </c>
      <c r="JA160" s="1">
        <v>45</v>
      </c>
      <c r="JB160" s="1">
        <v>45</v>
      </c>
      <c r="JC160" s="1">
        <v>3</v>
      </c>
      <c r="JD160" s="1">
        <v>0</v>
      </c>
      <c r="JE160" s="1">
        <v>2</v>
      </c>
      <c r="JF160" s="1">
        <v>13</v>
      </c>
      <c r="JG160" s="1">
        <v>1</v>
      </c>
      <c r="JH160" s="1">
        <v>1</v>
      </c>
      <c r="JI160" s="1">
        <v>0</v>
      </c>
      <c r="JJ160" s="1">
        <v>0</v>
      </c>
      <c r="JK160" s="1">
        <v>2</v>
      </c>
      <c r="JL160" s="1">
        <v>2</v>
      </c>
      <c r="JM160" s="1">
        <v>2</v>
      </c>
      <c r="JN160" s="1">
        <v>2</v>
      </c>
      <c r="JO160" s="1">
        <v>2</v>
      </c>
      <c r="JP160" s="1">
        <v>0</v>
      </c>
      <c r="JQ160" s="1">
        <v>0</v>
      </c>
      <c r="JR160" s="1">
        <v>0</v>
      </c>
      <c r="JS160" s="1">
        <v>2</v>
      </c>
      <c r="JT160" s="1">
        <v>2</v>
      </c>
      <c r="JU160" s="1">
        <v>2</v>
      </c>
      <c r="JV160" s="1">
        <v>2</v>
      </c>
      <c r="JW160" s="1">
        <v>2</v>
      </c>
      <c r="JX160" s="1">
        <v>0</v>
      </c>
      <c r="JY160" s="1">
        <v>2</v>
      </c>
      <c r="JZ160" s="1">
        <v>2</v>
      </c>
      <c r="KA160" s="1">
        <v>2</v>
      </c>
      <c r="KB160" s="1">
        <v>0</v>
      </c>
      <c r="KC160" s="1">
        <v>1</v>
      </c>
      <c r="KD160" s="1">
        <v>1</v>
      </c>
      <c r="KE160" s="1">
        <v>1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18</v>
      </c>
      <c r="KM160" s="1">
        <v>18</v>
      </c>
      <c r="KN160" s="1">
        <v>2</v>
      </c>
      <c r="KO160" s="1">
        <v>8</v>
      </c>
      <c r="KP160" s="1">
        <v>8</v>
      </c>
      <c r="KQ160" s="1">
        <v>8</v>
      </c>
      <c r="KR160" s="1">
        <v>1</v>
      </c>
      <c r="KS160" s="1">
        <v>1</v>
      </c>
      <c r="KT160" s="1">
        <v>0</v>
      </c>
      <c r="KU160" s="1">
        <v>0</v>
      </c>
      <c r="KV160" s="1">
        <v>1</v>
      </c>
      <c r="KW160" s="1">
        <v>1</v>
      </c>
      <c r="KX160" s="1">
        <v>1</v>
      </c>
      <c r="KY160" s="1">
        <v>1</v>
      </c>
      <c r="KZ160" s="1">
        <v>1</v>
      </c>
      <c r="LA160" s="1">
        <v>1</v>
      </c>
      <c r="LB160" s="1">
        <v>2</v>
      </c>
      <c r="LC160" s="1">
        <v>1</v>
      </c>
      <c r="LD160" s="1">
        <v>0</v>
      </c>
      <c r="LE160" s="1">
        <v>1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1</v>
      </c>
      <c r="LR160" s="1">
        <v>0</v>
      </c>
      <c r="LS160" s="1">
        <v>1</v>
      </c>
      <c r="LT160" s="1">
        <v>0</v>
      </c>
      <c r="LU160" s="1">
        <v>0</v>
      </c>
      <c r="LV160" s="1">
        <v>1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8</v>
      </c>
      <c r="MF160" s="1">
        <v>8</v>
      </c>
      <c r="MG160" s="1">
        <v>8</v>
      </c>
      <c r="MH160" s="1">
        <v>8</v>
      </c>
      <c r="MI160" s="1">
        <v>8</v>
      </c>
      <c r="MJ160" s="1">
        <v>8</v>
      </c>
      <c r="MK160" s="1">
        <v>8</v>
      </c>
      <c r="ML160" s="1">
        <v>8</v>
      </c>
      <c r="MM160" s="1">
        <v>1</v>
      </c>
      <c r="MN160" s="1">
        <v>0</v>
      </c>
      <c r="MO160" s="1">
        <v>0</v>
      </c>
      <c r="MP160" s="1">
        <v>0</v>
      </c>
      <c r="MQ160" s="1">
        <v>1</v>
      </c>
      <c r="MR160" s="1">
        <v>0</v>
      </c>
      <c r="MS160" s="1">
        <v>0</v>
      </c>
      <c r="MT160" s="1">
        <v>1</v>
      </c>
      <c r="MU160" s="1">
        <v>0</v>
      </c>
      <c r="MV160" s="1">
        <v>0</v>
      </c>
      <c r="MW160" s="1">
        <v>5</v>
      </c>
      <c r="MX160" s="1">
        <v>5</v>
      </c>
      <c r="MY160" s="1">
        <v>4</v>
      </c>
      <c r="MZ160" s="1">
        <v>5</v>
      </c>
      <c r="NA160" s="1">
        <v>5</v>
      </c>
      <c r="NB160" s="1">
        <v>9</v>
      </c>
      <c r="NC160" s="1">
        <v>11</v>
      </c>
      <c r="ND160" s="1">
        <v>6</v>
      </c>
      <c r="NE160" s="1">
        <v>2</v>
      </c>
      <c r="NF160" s="1">
        <v>6</v>
      </c>
      <c r="NG160" s="1">
        <v>0</v>
      </c>
      <c r="NH160" s="1">
        <v>6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1</v>
      </c>
      <c r="NO160" s="1">
        <v>1</v>
      </c>
      <c r="NP160" s="1">
        <v>0</v>
      </c>
      <c r="NQ160" s="1">
        <v>0</v>
      </c>
      <c r="NR160" s="1">
        <v>1</v>
      </c>
      <c r="NS160" s="1">
        <v>1</v>
      </c>
      <c r="NT160" s="1">
        <v>3</v>
      </c>
      <c r="NU160" s="1">
        <v>1</v>
      </c>
      <c r="NV160" s="1">
        <v>1</v>
      </c>
      <c r="NW160" s="1">
        <v>1</v>
      </c>
      <c r="NX160" s="1">
        <v>1</v>
      </c>
      <c r="NY160" s="1">
        <v>1</v>
      </c>
      <c r="NZ160" s="1">
        <v>1</v>
      </c>
      <c r="OA160" s="1">
        <v>1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  <c r="RT160" s="1">
        <v>1</v>
      </c>
    </row>
    <row r="161" spans="1:488">
      <c r="A161" s="1">
        <v>2005</v>
      </c>
      <c r="B161" s="1" t="s">
        <v>689</v>
      </c>
      <c r="C161" s="1">
        <v>1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0</v>
      </c>
      <c r="K161" s="1">
        <v>2</v>
      </c>
      <c r="L161" s="1">
        <v>2</v>
      </c>
      <c r="M161" s="1">
        <v>0</v>
      </c>
      <c r="N161" s="1">
        <v>0</v>
      </c>
      <c r="O161" s="1">
        <v>0</v>
      </c>
      <c r="P161" s="1">
        <v>0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20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3</v>
      </c>
      <c r="BC161" s="1">
        <v>3</v>
      </c>
      <c r="BD161" s="1">
        <v>3</v>
      </c>
      <c r="BE161" s="1">
        <v>3</v>
      </c>
      <c r="BF161" s="1">
        <v>3</v>
      </c>
      <c r="BG161" s="1">
        <v>3</v>
      </c>
      <c r="BH161" s="1">
        <v>6</v>
      </c>
      <c r="BI161" s="1">
        <v>3</v>
      </c>
      <c r="BJ161" s="1">
        <v>0</v>
      </c>
      <c r="BK161" s="1">
        <v>4</v>
      </c>
      <c r="BL161" s="1">
        <v>0</v>
      </c>
      <c r="BM161" s="1">
        <v>3</v>
      </c>
      <c r="BN161" s="1">
        <v>0</v>
      </c>
      <c r="BO161" s="1">
        <v>0</v>
      </c>
      <c r="BP161" s="1">
        <v>0</v>
      </c>
      <c r="BQ161" s="1">
        <v>0</v>
      </c>
      <c r="BR161" s="1">
        <v>4</v>
      </c>
      <c r="BS161" s="1">
        <v>4</v>
      </c>
      <c r="BT161" s="1">
        <v>3</v>
      </c>
      <c r="BU161" s="1">
        <v>6</v>
      </c>
      <c r="BV161" s="1">
        <v>4</v>
      </c>
      <c r="BW161" s="1">
        <v>4</v>
      </c>
      <c r="BX161" s="1">
        <v>6</v>
      </c>
      <c r="BY161" s="1">
        <v>3</v>
      </c>
      <c r="BZ161" s="1">
        <v>1</v>
      </c>
      <c r="CA161" s="1">
        <v>0</v>
      </c>
      <c r="CB161" s="1">
        <v>5</v>
      </c>
      <c r="CC161" s="1">
        <v>1</v>
      </c>
      <c r="CD161" s="1">
        <v>1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0</v>
      </c>
      <c r="CR161" s="1">
        <v>1</v>
      </c>
      <c r="CS161" s="1">
        <v>1</v>
      </c>
      <c r="CT161" s="1">
        <v>1</v>
      </c>
      <c r="CU161" s="1">
        <v>1</v>
      </c>
      <c r="CV161" s="1">
        <v>2</v>
      </c>
      <c r="CW161" s="1">
        <v>2</v>
      </c>
      <c r="CX161" s="1">
        <v>3</v>
      </c>
      <c r="CY161" s="1">
        <v>3</v>
      </c>
      <c r="CZ161" s="1">
        <v>3</v>
      </c>
      <c r="DA161" s="1">
        <v>3</v>
      </c>
      <c r="DB161" s="1">
        <v>1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1</v>
      </c>
      <c r="GP161" s="1">
        <v>1</v>
      </c>
      <c r="GQ161" s="1">
        <v>0</v>
      </c>
      <c r="GR161" s="1">
        <v>0</v>
      </c>
      <c r="GS161" s="1">
        <v>1</v>
      </c>
      <c r="GT161" s="1">
        <v>1</v>
      </c>
      <c r="GU161" s="1">
        <v>0</v>
      </c>
      <c r="GV161" s="1">
        <v>3</v>
      </c>
      <c r="GW161" s="1">
        <v>1</v>
      </c>
      <c r="GX161" s="1">
        <v>1</v>
      </c>
      <c r="GY161" s="1">
        <v>0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2</v>
      </c>
      <c r="HF161" s="1">
        <v>0</v>
      </c>
      <c r="HG161" s="1">
        <v>2</v>
      </c>
      <c r="HH161" s="1">
        <v>45</v>
      </c>
      <c r="HI161" s="1">
        <v>0</v>
      </c>
      <c r="HJ161" s="1">
        <v>0</v>
      </c>
      <c r="HK161" s="1">
        <v>45</v>
      </c>
      <c r="HL161" s="1">
        <v>45</v>
      </c>
      <c r="HM161" s="1">
        <v>2</v>
      </c>
      <c r="HN161" s="1">
        <v>2</v>
      </c>
      <c r="HO161" s="1">
        <v>2</v>
      </c>
      <c r="HP161" s="1">
        <v>2</v>
      </c>
      <c r="HQ161" s="1">
        <v>0</v>
      </c>
      <c r="HR161" s="1">
        <v>2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3</v>
      </c>
      <c r="HZ161" s="1">
        <v>3</v>
      </c>
      <c r="IA161" s="1">
        <v>3</v>
      </c>
      <c r="IB161" s="1">
        <v>3</v>
      </c>
      <c r="IC161" s="1">
        <v>3</v>
      </c>
      <c r="ID161" s="1">
        <v>3</v>
      </c>
      <c r="IE161" s="1">
        <v>0</v>
      </c>
      <c r="IF161" s="1">
        <v>3</v>
      </c>
      <c r="IG161" s="1">
        <v>0</v>
      </c>
      <c r="IH161" s="1">
        <v>52</v>
      </c>
      <c r="II161" s="1">
        <v>52</v>
      </c>
      <c r="IJ161" s="1">
        <v>0</v>
      </c>
      <c r="IK161" s="1">
        <v>2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26</v>
      </c>
      <c r="IR161" s="1">
        <v>26</v>
      </c>
      <c r="IS161" s="1">
        <v>26</v>
      </c>
      <c r="IT161" s="1">
        <v>26</v>
      </c>
      <c r="IU161" s="1">
        <v>26</v>
      </c>
      <c r="IV161" s="1">
        <v>26</v>
      </c>
      <c r="IW161" s="1">
        <v>0</v>
      </c>
      <c r="IX161" s="1">
        <v>26</v>
      </c>
      <c r="IY161" s="1">
        <v>0</v>
      </c>
      <c r="IZ161" s="1">
        <v>0</v>
      </c>
      <c r="JA161" s="1">
        <v>45</v>
      </c>
      <c r="JB161" s="1">
        <v>45</v>
      </c>
      <c r="JC161" s="1">
        <v>3</v>
      </c>
      <c r="JD161" s="1">
        <v>0</v>
      </c>
      <c r="JE161" s="1">
        <v>2</v>
      </c>
      <c r="JF161" s="1">
        <v>13</v>
      </c>
      <c r="JG161" s="1">
        <v>1</v>
      </c>
      <c r="JH161" s="1">
        <v>1</v>
      </c>
      <c r="JI161" s="1">
        <v>0</v>
      </c>
      <c r="JJ161" s="1">
        <v>0</v>
      </c>
      <c r="JK161" s="1">
        <v>2</v>
      </c>
      <c r="JL161" s="1">
        <v>2</v>
      </c>
      <c r="JM161" s="1">
        <v>2</v>
      </c>
      <c r="JN161" s="1">
        <v>2</v>
      </c>
      <c r="JO161" s="1">
        <v>2</v>
      </c>
      <c r="JP161" s="1">
        <v>0</v>
      </c>
      <c r="JQ161" s="1">
        <v>0</v>
      </c>
      <c r="JR161" s="1">
        <v>0</v>
      </c>
      <c r="JS161" s="1">
        <v>2</v>
      </c>
      <c r="JT161" s="1">
        <v>2</v>
      </c>
      <c r="JU161" s="1">
        <v>2</v>
      </c>
      <c r="JV161" s="1">
        <v>2</v>
      </c>
      <c r="JW161" s="1">
        <v>2</v>
      </c>
      <c r="JX161" s="1">
        <v>0</v>
      </c>
      <c r="JY161" s="1">
        <v>2</v>
      </c>
      <c r="JZ161" s="1">
        <v>2</v>
      </c>
      <c r="KA161" s="1">
        <v>2</v>
      </c>
      <c r="KB161" s="1">
        <v>0</v>
      </c>
      <c r="KC161" s="1">
        <v>1</v>
      </c>
      <c r="KD161" s="1">
        <v>1</v>
      </c>
      <c r="KE161" s="1">
        <v>0</v>
      </c>
      <c r="KF161" s="1">
        <v>5</v>
      </c>
      <c r="KG161" s="1">
        <v>5</v>
      </c>
      <c r="KH161" s="1">
        <v>0</v>
      </c>
      <c r="KI161" s="1">
        <v>0</v>
      </c>
      <c r="KJ161" s="1">
        <v>0</v>
      </c>
      <c r="KK161" s="1">
        <v>0</v>
      </c>
      <c r="KL161" s="1">
        <v>18</v>
      </c>
      <c r="KM161" s="1">
        <v>18</v>
      </c>
      <c r="KN161" s="1">
        <v>2</v>
      </c>
      <c r="KO161" s="1">
        <v>9</v>
      </c>
      <c r="KP161" s="1">
        <v>9</v>
      </c>
      <c r="KQ161" s="1">
        <v>9</v>
      </c>
      <c r="KR161" s="1">
        <v>1</v>
      </c>
      <c r="KS161" s="1">
        <v>1</v>
      </c>
      <c r="KT161" s="1">
        <v>0</v>
      </c>
      <c r="KU161" s="1">
        <v>0</v>
      </c>
      <c r="KV161" s="1">
        <v>1</v>
      </c>
      <c r="KW161" s="1">
        <v>1</v>
      </c>
      <c r="KX161" s="1">
        <v>1</v>
      </c>
      <c r="KY161" s="1">
        <v>1</v>
      </c>
      <c r="KZ161" s="1">
        <v>1</v>
      </c>
      <c r="LA161" s="1">
        <v>1</v>
      </c>
      <c r="LB161" s="1">
        <v>2</v>
      </c>
      <c r="LC161" s="1">
        <v>1</v>
      </c>
      <c r="LD161" s="1">
        <v>0</v>
      </c>
      <c r="LE161" s="1">
        <v>1</v>
      </c>
      <c r="LF161" s="1">
        <v>0</v>
      </c>
      <c r="LG161" s="1">
        <v>0</v>
      </c>
      <c r="LH161" s="1">
        <v>0</v>
      </c>
      <c r="LI161" s="1">
        <v>1</v>
      </c>
      <c r="LJ161" s="1">
        <v>2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1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8</v>
      </c>
      <c r="MF161" s="1">
        <v>8</v>
      </c>
      <c r="MG161" s="1">
        <v>8</v>
      </c>
      <c r="MH161" s="1">
        <v>8</v>
      </c>
      <c r="MI161" s="1">
        <v>8</v>
      </c>
      <c r="MJ161" s="1">
        <v>8</v>
      </c>
      <c r="MK161" s="1">
        <v>8</v>
      </c>
      <c r="ML161" s="1">
        <v>8</v>
      </c>
      <c r="MM161" s="1">
        <v>1</v>
      </c>
      <c r="MN161" s="1">
        <v>0</v>
      </c>
      <c r="MO161" s="1">
        <v>0</v>
      </c>
      <c r="MP161" s="1">
        <v>0</v>
      </c>
      <c r="MQ161" s="1">
        <v>0</v>
      </c>
      <c r="MR161" s="1">
        <v>3</v>
      </c>
      <c r="MS161" s="1">
        <v>0</v>
      </c>
      <c r="MT161" s="1">
        <v>1</v>
      </c>
      <c r="MU161" s="1">
        <v>0</v>
      </c>
      <c r="MV161" s="1">
        <v>0</v>
      </c>
      <c r="MW161" s="1">
        <v>5</v>
      </c>
      <c r="MX161" s="1">
        <v>5</v>
      </c>
      <c r="MY161" s="1">
        <v>4</v>
      </c>
      <c r="MZ161" s="1">
        <v>5</v>
      </c>
      <c r="NA161" s="1">
        <v>5</v>
      </c>
      <c r="NB161" s="1">
        <v>9</v>
      </c>
      <c r="NC161" s="1">
        <v>11</v>
      </c>
      <c r="ND161" s="1">
        <v>6</v>
      </c>
      <c r="NE161" s="1">
        <v>2</v>
      </c>
      <c r="NF161" s="1">
        <v>6</v>
      </c>
      <c r="NG161" s="1">
        <v>0</v>
      </c>
      <c r="NH161" s="1">
        <v>6</v>
      </c>
      <c r="NI161" s="1">
        <v>0</v>
      </c>
      <c r="NJ161" s="1">
        <v>0</v>
      </c>
      <c r="NK161" s="1">
        <v>1</v>
      </c>
      <c r="NL161" s="1">
        <v>1</v>
      </c>
      <c r="NM161" s="1">
        <v>1</v>
      </c>
      <c r="NN161" s="1">
        <v>1</v>
      </c>
      <c r="NO161" s="1">
        <v>1</v>
      </c>
      <c r="NP161" s="1">
        <v>0</v>
      </c>
      <c r="NQ161" s="1">
        <v>0</v>
      </c>
      <c r="NR161" s="1">
        <v>1</v>
      </c>
      <c r="NS161" s="1">
        <v>1</v>
      </c>
      <c r="NT161" s="1">
        <v>3</v>
      </c>
      <c r="NU161" s="1">
        <v>1</v>
      </c>
      <c r="NV161" s="1">
        <v>1</v>
      </c>
      <c r="NW161" s="1">
        <v>1</v>
      </c>
      <c r="NX161" s="1">
        <v>1</v>
      </c>
      <c r="NY161" s="1">
        <v>1</v>
      </c>
      <c r="NZ161" s="1">
        <v>1</v>
      </c>
      <c r="OA161" s="1">
        <v>0</v>
      </c>
      <c r="OB161" s="1">
        <v>1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  <c r="RT161" s="1">
        <v>1</v>
      </c>
    </row>
    <row r="162" spans="1:488">
      <c r="A162" s="1">
        <v>2005</v>
      </c>
      <c r="B162" s="1" t="s">
        <v>690</v>
      </c>
      <c r="C162" s="1">
        <v>1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1</v>
      </c>
      <c r="AY162" s="1">
        <v>0</v>
      </c>
      <c r="AZ162" s="1">
        <v>5</v>
      </c>
      <c r="BA162" s="1">
        <v>5</v>
      </c>
      <c r="BB162" s="1">
        <v>5</v>
      </c>
      <c r="BC162" s="1">
        <v>5</v>
      </c>
      <c r="BD162" s="1">
        <v>5</v>
      </c>
      <c r="BE162" s="1">
        <v>5</v>
      </c>
      <c r="BF162" s="1">
        <v>5</v>
      </c>
      <c r="BG162" s="1">
        <v>6</v>
      </c>
      <c r="BH162" s="1">
        <v>10</v>
      </c>
      <c r="BI162" s="1">
        <v>5</v>
      </c>
      <c r="BJ162" s="1">
        <v>0</v>
      </c>
      <c r="BK162" s="1">
        <v>6</v>
      </c>
      <c r="BL162" s="1">
        <v>6</v>
      </c>
      <c r="BM162" s="1">
        <v>5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2</v>
      </c>
      <c r="BY162" s="1">
        <v>1</v>
      </c>
      <c r="BZ162" s="1">
        <v>0</v>
      </c>
      <c r="CA162" s="1">
        <v>0</v>
      </c>
      <c r="CB162" s="1">
        <v>1</v>
      </c>
      <c r="CC162" s="1">
        <v>1</v>
      </c>
      <c r="CD162" s="1">
        <v>0</v>
      </c>
      <c r="CE162" s="1">
        <v>0</v>
      </c>
      <c r="CF162" s="1">
        <v>0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1</v>
      </c>
      <c r="GO162" s="1">
        <v>1</v>
      </c>
      <c r="GP162" s="1">
        <v>1</v>
      </c>
      <c r="GQ162" s="1">
        <v>3</v>
      </c>
      <c r="GR162" s="1">
        <v>3</v>
      </c>
      <c r="GS162" s="1">
        <v>3</v>
      </c>
      <c r="GT162" s="1">
        <v>3</v>
      </c>
      <c r="GU162" s="1">
        <v>3</v>
      </c>
      <c r="GV162" s="1">
        <v>3</v>
      </c>
      <c r="GW162" s="1">
        <v>3</v>
      </c>
      <c r="GX162" s="1">
        <v>4</v>
      </c>
      <c r="GY162" s="1">
        <v>6</v>
      </c>
      <c r="GZ162" s="1">
        <v>3</v>
      </c>
      <c r="HA162" s="1">
        <v>0</v>
      </c>
      <c r="HB162" s="1">
        <v>0</v>
      </c>
      <c r="HC162" s="1">
        <v>3</v>
      </c>
      <c r="HD162" s="1">
        <v>3</v>
      </c>
      <c r="HE162" s="1">
        <v>0</v>
      </c>
      <c r="HF162" s="1">
        <v>1</v>
      </c>
      <c r="HG162" s="1">
        <v>1</v>
      </c>
      <c r="HH162" s="1">
        <v>0</v>
      </c>
      <c r="HI162" s="1">
        <v>30</v>
      </c>
      <c r="HJ162" s="1">
        <v>0</v>
      </c>
      <c r="HK162" s="1">
        <v>30</v>
      </c>
      <c r="HL162" s="1">
        <v>30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1</v>
      </c>
      <c r="HU162" s="1">
        <v>0</v>
      </c>
      <c r="HV162" s="1">
        <v>1</v>
      </c>
      <c r="HW162" s="1">
        <v>0</v>
      </c>
      <c r="HX162" s="1">
        <v>0</v>
      </c>
      <c r="HY162" s="1">
        <v>2</v>
      </c>
      <c r="HZ162" s="1">
        <v>2</v>
      </c>
      <c r="IA162" s="1">
        <v>2</v>
      </c>
      <c r="IB162" s="1">
        <v>2</v>
      </c>
      <c r="IC162" s="1">
        <v>2</v>
      </c>
      <c r="ID162" s="1">
        <v>2</v>
      </c>
      <c r="IE162" s="1">
        <v>0</v>
      </c>
      <c r="IF162" s="1">
        <v>2</v>
      </c>
      <c r="IG162" s="1">
        <v>19</v>
      </c>
      <c r="IH162" s="1">
        <v>103</v>
      </c>
      <c r="II162" s="1">
        <v>103</v>
      </c>
      <c r="IJ162" s="1">
        <v>0</v>
      </c>
      <c r="IK162" s="1">
        <v>2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6</v>
      </c>
      <c r="IR162" s="1">
        <v>6</v>
      </c>
      <c r="IS162" s="1">
        <v>6</v>
      </c>
      <c r="IT162" s="1">
        <v>6</v>
      </c>
      <c r="IU162" s="1">
        <v>6</v>
      </c>
      <c r="IV162" s="1">
        <v>6</v>
      </c>
      <c r="IW162" s="1">
        <v>0</v>
      </c>
      <c r="IX162" s="1">
        <v>6</v>
      </c>
      <c r="IY162" s="1">
        <v>0</v>
      </c>
      <c r="IZ162" s="1">
        <v>0</v>
      </c>
      <c r="JA162" s="1">
        <v>30</v>
      </c>
      <c r="JB162" s="1">
        <v>30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1</v>
      </c>
      <c r="JJ162" s="1">
        <v>1</v>
      </c>
      <c r="JK162" s="1">
        <v>1</v>
      </c>
      <c r="JL162" s="1">
        <v>1</v>
      </c>
      <c r="JM162" s="1">
        <v>0</v>
      </c>
      <c r="JN162" s="1">
        <v>1</v>
      </c>
      <c r="JO162" s="1">
        <v>1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1</v>
      </c>
      <c r="KC162" s="1">
        <v>1</v>
      </c>
      <c r="KD162" s="1">
        <v>1</v>
      </c>
      <c r="KE162" s="1">
        <v>0</v>
      </c>
      <c r="KF162" s="1">
        <v>0</v>
      </c>
      <c r="KG162" s="1">
        <v>0</v>
      </c>
      <c r="KH162" s="1">
        <v>2</v>
      </c>
      <c r="KI162" s="1">
        <v>0</v>
      </c>
      <c r="KJ162" s="1">
        <v>0</v>
      </c>
      <c r="KK162" s="1">
        <v>0</v>
      </c>
      <c r="KL162" s="1">
        <v>13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1</v>
      </c>
      <c r="KU162" s="1">
        <v>1</v>
      </c>
      <c r="KV162" s="1">
        <v>1</v>
      </c>
      <c r="KW162" s="1">
        <v>1</v>
      </c>
      <c r="KX162" s="1">
        <v>1</v>
      </c>
      <c r="KY162" s="1">
        <v>1</v>
      </c>
      <c r="KZ162" s="1">
        <v>1</v>
      </c>
      <c r="LA162" s="1">
        <v>1</v>
      </c>
      <c r="LB162" s="1">
        <v>2</v>
      </c>
      <c r="LC162" s="1">
        <v>1</v>
      </c>
      <c r="LD162" s="1">
        <v>0</v>
      </c>
      <c r="LE162" s="1">
        <v>1</v>
      </c>
      <c r="LF162" s="1">
        <v>1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2</v>
      </c>
      <c r="LS162" s="1">
        <v>2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1</v>
      </c>
      <c r="MQ162" s="1">
        <v>0</v>
      </c>
      <c r="MR162" s="1">
        <v>0</v>
      </c>
      <c r="MS162" s="1">
        <v>0</v>
      </c>
      <c r="MT162" s="1">
        <v>0</v>
      </c>
      <c r="MU162" s="1">
        <v>2</v>
      </c>
      <c r="MV162" s="1">
        <v>1</v>
      </c>
      <c r="MW162" s="1">
        <v>1</v>
      </c>
      <c r="MX162" s="1">
        <v>1</v>
      </c>
      <c r="MY162" s="1">
        <v>1</v>
      </c>
      <c r="MZ162" s="1">
        <v>1</v>
      </c>
      <c r="NA162" s="1">
        <v>1</v>
      </c>
      <c r="NB162" s="1">
        <v>1</v>
      </c>
      <c r="NC162" s="1">
        <v>2</v>
      </c>
      <c r="ND162" s="1">
        <v>1</v>
      </c>
      <c r="NE162" s="1">
        <v>0</v>
      </c>
      <c r="NF162" s="1">
        <v>1</v>
      </c>
      <c r="NG162" s="1">
        <v>1</v>
      </c>
      <c r="NH162" s="1">
        <v>2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1</v>
      </c>
      <c r="NO162" s="1">
        <v>1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  <c r="RT162" s="1">
        <v>1</v>
      </c>
    </row>
    <row r="163" spans="1:488">
      <c r="A163" s="1">
        <v>2005</v>
      </c>
      <c r="B163" s="1" t="s">
        <v>691</v>
      </c>
      <c r="C163" s="1">
        <v>1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1</v>
      </c>
      <c r="AQ163" s="1">
        <v>2</v>
      </c>
      <c r="AR163" s="1">
        <v>2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5</v>
      </c>
      <c r="BA163" s="1">
        <v>5</v>
      </c>
      <c r="BB163" s="1">
        <v>5</v>
      </c>
      <c r="BC163" s="1">
        <v>5</v>
      </c>
      <c r="BD163" s="1">
        <v>5</v>
      </c>
      <c r="BE163" s="1">
        <v>5</v>
      </c>
      <c r="BF163" s="1">
        <v>5</v>
      </c>
      <c r="BG163" s="1">
        <v>6</v>
      </c>
      <c r="BH163" s="1">
        <v>10</v>
      </c>
      <c r="BI163" s="1">
        <v>5</v>
      </c>
      <c r="BJ163" s="1">
        <v>0</v>
      </c>
      <c r="BK163" s="1">
        <v>6</v>
      </c>
      <c r="BL163" s="1">
        <v>6</v>
      </c>
      <c r="BM163" s="1">
        <v>5</v>
      </c>
      <c r="BN163" s="1">
        <v>0</v>
      </c>
      <c r="BO163" s="1">
        <v>0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2</v>
      </c>
      <c r="BY163" s="1">
        <v>1</v>
      </c>
      <c r="BZ163" s="1">
        <v>0</v>
      </c>
      <c r="CA163" s="1">
        <v>0</v>
      </c>
      <c r="CB163" s="1">
        <v>1</v>
      </c>
      <c r="CC163" s="1">
        <v>1</v>
      </c>
      <c r="CD163" s="1">
        <v>0</v>
      </c>
      <c r="CE163" s="1">
        <v>0</v>
      </c>
      <c r="CF163" s="1">
        <v>0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0</v>
      </c>
      <c r="CM163" s="1">
        <v>0</v>
      </c>
      <c r="CN163" s="1">
        <v>0</v>
      </c>
      <c r="CO163" s="1">
        <v>0</v>
      </c>
      <c r="CP163" s="1">
        <v>1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1</v>
      </c>
      <c r="GO163" s="1">
        <v>1</v>
      </c>
      <c r="GP163" s="1">
        <v>1</v>
      </c>
      <c r="GQ163" s="1">
        <v>3</v>
      </c>
      <c r="GR163" s="1">
        <v>3</v>
      </c>
      <c r="GS163" s="1">
        <v>3</v>
      </c>
      <c r="GT163" s="1">
        <v>3</v>
      </c>
      <c r="GU163" s="1">
        <v>3</v>
      </c>
      <c r="GV163" s="1">
        <v>3</v>
      </c>
      <c r="GW163" s="1">
        <v>3</v>
      </c>
      <c r="GX163" s="1">
        <v>4</v>
      </c>
      <c r="GY163" s="1">
        <v>6</v>
      </c>
      <c r="GZ163" s="1">
        <v>3</v>
      </c>
      <c r="HA163" s="1">
        <v>0</v>
      </c>
      <c r="HB163" s="1">
        <v>0</v>
      </c>
      <c r="HC163" s="1">
        <v>3</v>
      </c>
      <c r="HD163" s="1">
        <v>3</v>
      </c>
      <c r="HE163" s="1">
        <v>0</v>
      </c>
      <c r="HF163" s="1">
        <v>1</v>
      </c>
      <c r="HG163" s="1">
        <v>1</v>
      </c>
      <c r="HH163" s="1">
        <v>0</v>
      </c>
      <c r="HI163" s="1">
        <v>30</v>
      </c>
      <c r="HJ163" s="1">
        <v>0</v>
      </c>
      <c r="HK163" s="1">
        <v>30</v>
      </c>
      <c r="HL163" s="1">
        <v>30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1</v>
      </c>
      <c r="HU163" s="1">
        <v>0</v>
      </c>
      <c r="HV163" s="1">
        <v>1</v>
      </c>
      <c r="HW163" s="1">
        <v>0</v>
      </c>
      <c r="HX163" s="1">
        <v>0</v>
      </c>
      <c r="HY163" s="1">
        <v>2</v>
      </c>
      <c r="HZ163" s="1">
        <v>2</v>
      </c>
      <c r="IA163" s="1">
        <v>2</v>
      </c>
      <c r="IB163" s="1">
        <v>2</v>
      </c>
      <c r="IC163" s="1">
        <v>2</v>
      </c>
      <c r="ID163" s="1">
        <v>2</v>
      </c>
      <c r="IE163" s="1">
        <v>0</v>
      </c>
      <c r="IF163" s="1">
        <v>2</v>
      </c>
      <c r="IG163" s="1">
        <v>19</v>
      </c>
      <c r="IH163" s="1">
        <v>103</v>
      </c>
      <c r="II163" s="1">
        <v>103</v>
      </c>
      <c r="IJ163" s="1">
        <v>0</v>
      </c>
      <c r="IK163" s="1">
        <v>2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6</v>
      </c>
      <c r="IR163" s="1">
        <v>6</v>
      </c>
      <c r="IS163" s="1">
        <v>6</v>
      </c>
      <c r="IT163" s="1">
        <v>6</v>
      </c>
      <c r="IU163" s="1">
        <v>6</v>
      </c>
      <c r="IV163" s="1">
        <v>6</v>
      </c>
      <c r="IW163" s="1">
        <v>0</v>
      </c>
      <c r="IX163" s="1">
        <v>6</v>
      </c>
      <c r="IY163" s="1">
        <v>0</v>
      </c>
      <c r="IZ163" s="1">
        <v>0</v>
      </c>
      <c r="JA163" s="1">
        <v>30</v>
      </c>
      <c r="JB163" s="1">
        <v>30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1</v>
      </c>
      <c r="JJ163" s="1">
        <v>1</v>
      </c>
      <c r="JK163" s="1">
        <v>1</v>
      </c>
      <c r="JL163" s="1">
        <v>1</v>
      </c>
      <c r="JM163" s="1">
        <v>0</v>
      </c>
      <c r="JN163" s="1">
        <v>1</v>
      </c>
      <c r="JO163" s="1">
        <v>1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1</v>
      </c>
      <c r="KC163" s="1">
        <v>1</v>
      </c>
      <c r="KD163" s="1">
        <v>1</v>
      </c>
      <c r="KE163" s="1">
        <v>0</v>
      </c>
      <c r="KF163" s="1">
        <v>1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13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1</v>
      </c>
      <c r="KU163" s="1">
        <v>1</v>
      </c>
      <c r="KV163" s="1">
        <v>1</v>
      </c>
      <c r="KW163" s="1">
        <v>1</v>
      </c>
      <c r="KX163" s="1">
        <v>1</v>
      </c>
      <c r="KY163" s="1">
        <v>1</v>
      </c>
      <c r="KZ163" s="1">
        <v>1</v>
      </c>
      <c r="LA163" s="1">
        <v>1</v>
      </c>
      <c r="LB163" s="1">
        <v>2</v>
      </c>
      <c r="LC163" s="1">
        <v>1</v>
      </c>
      <c r="LD163" s="1">
        <v>0</v>
      </c>
      <c r="LE163" s="1">
        <v>1</v>
      </c>
      <c r="LF163" s="1">
        <v>1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2</v>
      </c>
      <c r="LR163" s="1">
        <v>0</v>
      </c>
      <c r="LS163" s="1">
        <v>2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1</v>
      </c>
      <c r="MQ163" s="1">
        <v>0</v>
      </c>
      <c r="MR163" s="1">
        <v>0</v>
      </c>
      <c r="MS163" s="1">
        <v>0</v>
      </c>
      <c r="MT163" s="1">
        <v>0</v>
      </c>
      <c r="MU163" s="1">
        <v>2</v>
      </c>
      <c r="MV163" s="1">
        <v>1</v>
      </c>
      <c r="MW163" s="1">
        <v>1</v>
      </c>
      <c r="MX163" s="1">
        <v>1</v>
      </c>
      <c r="MY163" s="1">
        <v>1</v>
      </c>
      <c r="MZ163" s="1">
        <v>1</v>
      </c>
      <c r="NA163" s="1">
        <v>1</v>
      </c>
      <c r="NB163" s="1">
        <v>1</v>
      </c>
      <c r="NC163" s="1">
        <v>2</v>
      </c>
      <c r="ND163" s="1">
        <v>1</v>
      </c>
      <c r="NE163" s="1">
        <v>0</v>
      </c>
      <c r="NF163" s="1">
        <v>1</v>
      </c>
      <c r="NG163" s="1">
        <v>1</v>
      </c>
      <c r="NH163" s="1">
        <v>2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1</v>
      </c>
      <c r="NO163" s="1">
        <v>1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0</v>
      </c>
      <c r="QC163" s="1">
        <v>0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0</v>
      </c>
      <c r="RR163" s="1">
        <v>0</v>
      </c>
      <c r="RS163" s="1">
        <v>0</v>
      </c>
      <c r="RT163" s="1">
        <v>1</v>
      </c>
    </row>
    <row r="164" spans="1:488">
      <c r="A164" s="1">
        <v>2005</v>
      </c>
      <c r="B164" s="1" t="s">
        <v>692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1</v>
      </c>
      <c r="AO164" s="1">
        <v>1</v>
      </c>
      <c r="AP164" s="1">
        <v>1</v>
      </c>
      <c r="AQ164" s="1">
        <v>2</v>
      </c>
      <c r="AR164" s="1">
        <v>2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5</v>
      </c>
      <c r="BA164" s="1">
        <v>5</v>
      </c>
      <c r="BB164" s="1">
        <v>5</v>
      </c>
      <c r="BC164" s="1">
        <v>5</v>
      </c>
      <c r="BD164" s="1">
        <v>5</v>
      </c>
      <c r="BE164" s="1">
        <v>5</v>
      </c>
      <c r="BF164" s="1">
        <v>5</v>
      </c>
      <c r="BG164" s="1">
        <v>6</v>
      </c>
      <c r="BH164" s="1">
        <v>10</v>
      </c>
      <c r="BI164" s="1">
        <v>5</v>
      </c>
      <c r="BJ164" s="1">
        <v>0</v>
      </c>
      <c r="BK164" s="1">
        <v>6</v>
      </c>
      <c r="BL164" s="1">
        <v>6</v>
      </c>
      <c r="BM164" s="1">
        <v>5</v>
      </c>
      <c r="BN164" s="1">
        <v>0</v>
      </c>
      <c r="BO164" s="1">
        <v>0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2</v>
      </c>
      <c r="BY164" s="1">
        <v>1</v>
      </c>
      <c r="BZ164" s="1">
        <v>0</v>
      </c>
      <c r="CA164" s="1">
        <v>0</v>
      </c>
      <c r="CB164" s="1">
        <v>1</v>
      </c>
      <c r="CC164" s="1">
        <v>1</v>
      </c>
      <c r="CD164" s="1">
        <v>0</v>
      </c>
      <c r="CE164" s="1">
        <v>0</v>
      </c>
      <c r="CF164" s="1">
        <v>0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0</v>
      </c>
      <c r="CM164" s="1">
        <v>0</v>
      </c>
      <c r="CN164" s="1">
        <v>0</v>
      </c>
      <c r="CO164" s="1">
        <v>0</v>
      </c>
      <c r="CP164" s="1">
        <v>1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1</v>
      </c>
      <c r="GO164" s="1">
        <v>1</v>
      </c>
      <c r="GP164" s="1">
        <v>1</v>
      </c>
      <c r="GQ164" s="1">
        <v>3</v>
      </c>
      <c r="GR164" s="1">
        <v>3</v>
      </c>
      <c r="GS164" s="1">
        <v>3</v>
      </c>
      <c r="GT164" s="1">
        <v>3</v>
      </c>
      <c r="GU164" s="1">
        <v>3</v>
      </c>
      <c r="GV164" s="1">
        <v>3</v>
      </c>
      <c r="GW164" s="1">
        <v>3</v>
      </c>
      <c r="GX164" s="1">
        <v>4</v>
      </c>
      <c r="GY164" s="1">
        <v>6</v>
      </c>
      <c r="GZ164" s="1">
        <v>3</v>
      </c>
      <c r="HA164" s="1">
        <v>0</v>
      </c>
      <c r="HB164" s="1">
        <v>0</v>
      </c>
      <c r="HC164" s="1">
        <v>3</v>
      </c>
      <c r="HD164" s="1">
        <v>3</v>
      </c>
      <c r="HE164" s="1">
        <v>0</v>
      </c>
      <c r="HF164" s="1">
        <v>1</v>
      </c>
      <c r="HG164" s="1">
        <v>1</v>
      </c>
      <c r="HH164" s="1">
        <v>0</v>
      </c>
      <c r="HI164" s="1">
        <v>30</v>
      </c>
      <c r="HJ164" s="1">
        <v>0</v>
      </c>
      <c r="HK164" s="1">
        <v>30</v>
      </c>
      <c r="HL164" s="1">
        <v>30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1</v>
      </c>
      <c r="HU164" s="1">
        <v>0</v>
      </c>
      <c r="HV164" s="1">
        <v>1</v>
      </c>
      <c r="HW164" s="1">
        <v>0</v>
      </c>
      <c r="HX164" s="1">
        <v>1</v>
      </c>
      <c r="HY164" s="1">
        <v>2</v>
      </c>
      <c r="HZ164" s="1">
        <v>2</v>
      </c>
      <c r="IA164" s="1">
        <v>2</v>
      </c>
      <c r="IB164" s="1">
        <v>2</v>
      </c>
      <c r="IC164" s="1">
        <v>2</v>
      </c>
      <c r="ID164" s="1">
        <v>2</v>
      </c>
      <c r="IE164" s="1">
        <v>1</v>
      </c>
      <c r="IF164" s="1">
        <v>1</v>
      </c>
      <c r="IG164" s="1">
        <v>19</v>
      </c>
      <c r="IH164" s="1">
        <v>103</v>
      </c>
      <c r="II164" s="1">
        <v>103</v>
      </c>
      <c r="IJ164" s="1">
        <v>0</v>
      </c>
      <c r="IK164" s="1">
        <v>2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6</v>
      </c>
      <c r="IR164" s="1">
        <v>6</v>
      </c>
      <c r="IS164" s="1">
        <v>6</v>
      </c>
      <c r="IT164" s="1">
        <v>6</v>
      </c>
      <c r="IU164" s="1">
        <v>6</v>
      </c>
      <c r="IV164" s="1">
        <v>6</v>
      </c>
      <c r="IW164" s="1">
        <v>0</v>
      </c>
      <c r="IX164" s="1">
        <v>6</v>
      </c>
      <c r="IY164" s="1">
        <v>0</v>
      </c>
      <c r="IZ164" s="1">
        <v>0</v>
      </c>
      <c r="JA164" s="1">
        <v>30</v>
      </c>
      <c r="JB164" s="1">
        <v>30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1</v>
      </c>
      <c r="JK164" s="1">
        <v>1</v>
      </c>
      <c r="JL164" s="1">
        <v>1</v>
      </c>
      <c r="JM164" s="1">
        <v>0</v>
      </c>
      <c r="JN164" s="1">
        <v>1</v>
      </c>
      <c r="JO164" s="1">
        <v>1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1</v>
      </c>
      <c r="KC164" s="1">
        <v>1</v>
      </c>
      <c r="KD164" s="1">
        <v>1</v>
      </c>
      <c r="KE164" s="1">
        <v>0</v>
      </c>
      <c r="KF164" s="1">
        <v>1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13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1</v>
      </c>
      <c r="KU164" s="1">
        <v>1</v>
      </c>
      <c r="KV164" s="1">
        <v>1</v>
      </c>
      <c r="KW164" s="1">
        <v>1</v>
      </c>
      <c r="KX164" s="1">
        <v>1</v>
      </c>
      <c r="KY164" s="1">
        <v>1</v>
      </c>
      <c r="KZ164" s="1">
        <v>1</v>
      </c>
      <c r="LA164" s="1">
        <v>1</v>
      </c>
      <c r="LB164" s="1">
        <v>2</v>
      </c>
      <c r="LC164" s="1">
        <v>1</v>
      </c>
      <c r="LD164" s="1">
        <v>0</v>
      </c>
      <c r="LE164" s="1">
        <v>1</v>
      </c>
      <c r="LF164" s="1">
        <v>1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2</v>
      </c>
      <c r="LR164" s="1">
        <v>0</v>
      </c>
      <c r="LS164" s="1">
        <v>2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1</v>
      </c>
      <c r="MQ164" s="1">
        <v>0</v>
      </c>
      <c r="MR164" s="1">
        <v>0</v>
      </c>
      <c r="MS164" s="1">
        <v>0</v>
      </c>
      <c r="MT164" s="1">
        <v>0</v>
      </c>
      <c r="MU164" s="1">
        <v>1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1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1</v>
      </c>
      <c r="NO164" s="1">
        <v>1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0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0</v>
      </c>
      <c r="RQ164" s="1">
        <v>0</v>
      </c>
      <c r="RR164" s="1">
        <v>0</v>
      </c>
      <c r="RS164" s="1">
        <v>0</v>
      </c>
      <c r="RT164" s="1">
        <v>1</v>
      </c>
    </row>
    <row r="165" spans="1:488">
      <c r="A165" s="1">
        <v>2005</v>
      </c>
      <c r="B165" s="1" t="s">
        <v>693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1</v>
      </c>
      <c r="AO165" s="1">
        <v>1</v>
      </c>
      <c r="AP165" s="1">
        <v>1</v>
      </c>
      <c r="AQ165" s="1">
        <v>2</v>
      </c>
      <c r="AR165" s="1">
        <v>2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5</v>
      </c>
      <c r="BA165" s="1">
        <v>5</v>
      </c>
      <c r="BB165" s="1">
        <v>5</v>
      </c>
      <c r="BC165" s="1">
        <v>5</v>
      </c>
      <c r="BD165" s="1">
        <v>5</v>
      </c>
      <c r="BE165" s="1">
        <v>5</v>
      </c>
      <c r="BF165" s="1">
        <v>5</v>
      </c>
      <c r="BG165" s="1">
        <v>6</v>
      </c>
      <c r="BH165" s="1">
        <v>10</v>
      </c>
      <c r="BI165" s="1">
        <v>5</v>
      </c>
      <c r="BJ165" s="1">
        <v>0</v>
      </c>
      <c r="BK165" s="1">
        <v>6</v>
      </c>
      <c r="BL165" s="1">
        <v>6</v>
      </c>
      <c r="BM165" s="1">
        <v>5</v>
      </c>
      <c r="BN165" s="1">
        <v>0</v>
      </c>
      <c r="BO165" s="1">
        <v>0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2</v>
      </c>
      <c r="BY165" s="1">
        <v>1</v>
      </c>
      <c r="BZ165" s="1">
        <v>0</v>
      </c>
      <c r="CA165" s="1">
        <v>0</v>
      </c>
      <c r="CB165" s="1">
        <v>1</v>
      </c>
      <c r="CC165" s="1">
        <v>1</v>
      </c>
      <c r="CD165" s="1">
        <v>0</v>
      </c>
      <c r="CE165" s="1">
        <v>0</v>
      </c>
      <c r="CF165" s="1">
        <v>0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1</v>
      </c>
      <c r="GP165" s="1">
        <v>1</v>
      </c>
      <c r="GQ165" s="1">
        <v>3</v>
      </c>
      <c r="GR165" s="1">
        <v>3</v>
      </c>
      <c r="GS165" s="1">
        <v>3</v>
      </c>
      <c r="GT165" s="1">
        <v>3</v>
      </c>
      <c r="GU165" s="1">
        <v>3</v>
      </c>
      <c r="GV165" s="1">
        <v>3</v>
      </c>
      <c r="GW165" s="1">
        <v>3</v>
      </c>
      <c r="GX165" s="1">
        <v>4</v>
      </c>
      <c r="GY165" s="1">
        <v>6</v>
      </c>
      <c r="GZ165" s="1">
        <v>3</v>
      </c>
      <c r="HA165" s="1">
        <v>0</v>
      </c>
      <c r="HB165" s="1">
        <v>0</v>
      </c>
      <c r="HC165" s="1">
        <v>3</v>
      </c>
      <c r="HD165" s="1">
        <v>3</v>
      </c>
      <c r="HE165" s="1">
        <v>0</v>
      </c>
      <c r="HF165" s="1">
        <v>1</v>
      </c>
      <c r="HG165" s="1">
        <v>1</v>
      </c>
      <c r="HH165" s="1">
        <v>0</v>
      </c>
      <c r="HI165" s="1">
        <v>30</v>
      </c>
      <c r="HJ165" s="1">
        <v>0</v>
      </c>
      <c r="HK165" s="1">
        <v>30</v>
      </c>
      <c r="HL165" s="1">
        <v>30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1</v>
      </c>
      <c r="HU165" s="1">
        <v>0</v>
      </c>
      <c r="HV165" s="1">
        <v>1</v>
      </c>
      <c r="HW165" s="1">
        <v>0</v>
      </c>
      <c r="HX165" s="1">
        <v>1</v>
      </c>
      <c r="HY165" s="1">
        <v>2</v>
      </c>
      <c r="HZ165" s="1">
        <v>2</v>
      </c>
      <c r="IA165" s="1">
        <v>2</v>
      </c>
      <c r="IB165" s="1">
        <v>2</v>
      </c>
      <c r="IC165" s="1">
        <v>2</v>
      </c>
      <c r="ID165" s="1">
        <v>2</v>
      </c>
      <c r="IE165" s="1">
        <v>1</v>
      </c>
      <c r="IF165" s="1">
        <v>1</v>
      </c>
      <c r="IG165" s="1">
        <v>19</v>
      </c>
      <c r="IH165" s="1">
        <v>103</v>
      </c>
      <c r="II165" s="1">
        <v>103</v>
      </c>
      <c r="IJ165" s="1">
        <v>0</v>
      </c>
      <c r="IK165" s="1">
        <v>2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6</v>
      </c>
      <c r="IR165" s="1">
        <v>6</v>
      </c>
      <c r="IS165" s="1">
        <v>6</v>
      </c>
      <c r="IT165" s="1">
        <v>6</v>
      </c>
      <c r="IU165" s="1">
        <v>6</v>
      </c>
      <c r="IV165" s="1">
        <v>6</v>
      </c>
      <c r="IW165" s="1">
        <v>0</v>
      </c>
      <c r="IX165" s="1">
        <v>6</v>
      </c>
      <c r="IY165" s="1">
        <v>0</v>
      </c>
      <c r="IZ165" s="1">
        <v>0</v>
      </c>
      <c r="JA165" s="1">
        <v>30</v>
      </c>
      <c r="JB165" s="1">
        <v>30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1</v>
      </c>
      <c r="JJ165" s="1">
        <v>1</v>
      </c>
      <c r="JK165" s="1">
        <v>1</v>
      </c>
      <c r="JL165" s="1">
        <v>1</v>
      </c>
      <c r="JM165" s="1">
        <v>0</v>
      </c>
      <c r="JN165" s="1">
        <v>1</v>
      </c>
      <c r="JO165" s="1">
        <v>1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1</v>
      </c>
      <c r="KC165" s="1">
        <v>1</v>
      </c>
      <c r="KD165" s="1">
        <v>1</v>
      </c>
      <c r="KE165" s="1">
        <v>0</v>
      </c>
      <c r="KF165" s="1">
        <v>1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13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1</v>
      </c>
      <c r="KU165" s="1">
        <v>1</v>
      </c>
      <c r="KV165" s="1">
        <v>1</v>
      </c>
      <c r="KW165" s="1">
        <v>1</v>
      </c>
      <c r="KX165" s="1">
        <v>1</v>
      </c>
      <c r="KY165" s="1">
        <v>1</v>
      </c>
      <c r="KZ165" s="1">
        <v>1</v>
      </c>
      <c r="LA165" s="1">
        <v>1</v>
      </c>
      <c r="LB165" s="1">
        <v>2</v>
      </c>
      <c r="LC165" s="1">
        <v>1</v>
      </c>
      <c r="LD165" s="1">
        <v>0</v>
      </c>
      <c r="LE165" s="1">
        <v>1</v>
      </c>
      <c r="LF165" s="1">
        <v>1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2</v>
      </c>
      <c r="LR165" s="1">
        <v>0</v>
      </c>
      <c r="LS165" s="1">
        <v>2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1</v>
      </c>
      <c r="MQ165" s="1">
        <v>0</v>
      </c>
      <c r="MR165" s="1">
        <v>0</v>
      </c>
      <c r="MS165" s="1">
        <v>0</v>
      </c>
      <c r="MT165" s="1">
        <v>0</v>
      </c>
      <c r="MU165" s="1">
        <v>9</v>
      </c>
      <c r="MV165" s="1">
        <v>8</v>
      </c>
      <c r="MW165" s="1">
        <v>8</v>
      </c>
      <c r="MX165" s="1">
        <v>8</v>
      </c>
      <c r="MY165" s="1">
        <v>7</v>
      </c>
      <c r="MZ165" s="1">
        <v>8</v>
      </c>
      <c r="NA165" s="1">
        <v>8</v>
      </c>
      <c r="NB165" s="1">
        <v>12</v>
      </c>
      <c r="NC165" s="1">
        <v>14</v>
      </c>
      <c r="ND165" s="1">
        <v>8</v>
      </c>
      <c r="NE165" s="1">
        <v>2</v>
      </c>
      <c r="NF165" s="1">
        <v>10</v>
      </c>
      <c r="NG165" s="1">
        <v>10</v>
      </c>
      <c r="NH165" s="1">
        <v>9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1</v>
      </c>
      <c r="NO165" s="1">
        <v>1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1</v>
      </c>
    </row>
    <row r="166" spans="1:488">
      <c r="A166" s="1">
        <v>2005</v>
      </c>
      <c r="B166" s="1" t="s">
        <v>694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0</v>
      </c>
      <c r="K166" s="1">
        <v>2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20</v>
      </c>
      <c r="AU166" s="1">
        <v>1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4</v>
      </c>
      <c r="BC166" s="1">
        <v>4</v>
      </c>
      <c r="BD166" s="1">
        <v>4</v>
      </c>
      <c r="BE166" s="1">
        <v>4</v>
      </c>
      <c r="BF166" s="1">
        <v>4</v>
      </c>
      <c r="BG166" s="1">
        <v>5</v>
      </c>
      <c r="BH166" s="1">
        <v>8</v>
      </c>
      <c r="BI166" s="1">
        <v>4</v>
      </c>
      <c r="BJ166" s="1">
        <v>0</v>
      </c>
      <c r="BK166" s="1">
        <v>5</v>
      </c>
      <c r="BL166" s="1">
        <v>0</v>
      </c>
      <c r="BM166" s="1">
        <v>4</v>
      </c>
      <c r="BN166" s="1">
        <v>0</v>
      </c>
      <c r="BO166" s="1">
        <v>0</v>
      </c>
      <c r="BP166" s="1">
        <v>0</v>
      </c>
      <c r="BQ166" s="1">
        <v>0</v>
      </c>
      <c r="BR166" s="1">
        <v>3</v>
      </c>
      <c r="BS166" s="1">
        <v>3</v>
      </c>
      <c r="BT166" s="1">
        <v>2</v>
      </c>
      <c r="BU166" s="1">
        <v>5</v>
      </c>
      <c r="BV166" s="1">
        <v>3</v>
      </c>
      <c r="BW166" s="1">
        <v>3</v>
      </c>
      <c r="BX166" s="1">
        <v>4</v>
      </c>
      <c r="BY166" s="1">
        <v>2</v>
      </c>
      <c r="BZ166" s="1">
        <v>1</v>
      </c>
      <c r="CA166" s="1">
        <v>0</v>
      </c>
      <c r="CB166" s="1">
        <v>3</v>
      </c>
      <c r="CC166" s="1">
        <v>1</v>
      </c>
      <c r="CD166" s="1">
        <v>1</v>
      </c>
      <c r="CE166" s="1">
        <v>0</v>
      </c>
      <c r="CF166" s="1">
        <v>0</v>
      </c>
      <c r="CG166" s="1">
        <v>0</v>
      </c>
      <c r="CH166" s="1">
        <v>0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1</v>
      </c>
      <c r="GQ166" s="1">
        <v>0</v>
      </c>
      <c r="GR166" s="1">
        <v>0</v>
      </c>
      <c r="GS166" s="1">
        <v>3</v>
      </c>
      <c r="GT166" s="1">
        <v>3</v>
      </c>
      <c r="GU166" s="1">
        <v>2</v>
      </c>
      <c r="GV166" s="1">
        <v>5</v>
      </c>
      <c r="GW166" s="1">
        <v>3</v>
      </c>
      <c r="GX166" s="1">
        <v>4</v>
      </c>
      <c r="GY166" s="1">
        <v>4</v>
      </c>
      <c r="GZ166" s="1">
        <v>2</v>
      </c>
      <c r="HA166" s="1">
        <v>1</v>
      </c>
      <c r="HB166" s="1">
        <v>1</v>
      </c>
      <c r="HC166" s="1">
        <v>3</v>
      </c>
      <c r="HD166" s="1">
        <v>1</v>
      </c>
      <c r="HE166" s="1">
        <v>1</v>
      </c>
      <c r="HF166" s="1">
        <v>0</v>
      </c>
      <c r="HG166" s="1">
        <v>1</v>
      </c>
      <c r="HH166" s="1">
        <v>32</v>
      </c>
      <c r="HI166" s="1">
        <v>0</v>
      </c>
      <c r="HJ166" s="1">
        <v>0</v>
      </c>
      <c r="HK166" s="1">
        <v>32</v>
      </c>
      <c r="HL166" s="1">
        <v>32</v>
      </c>
      <c r="HM166" s="1">
        <v>0</v>
      </c>
      <c r="HN166" s="1">
        <v>1</v>
      </c>
      <c r="HO166" s="1">
        <v>0</v>
      </c>
      <c r="HP166" s="1">
        <v>1</v>
      </c>
      <c r="HQ166" s="1">
        <v>0</v>
      </c>
      <c r="HR166" s="1">
        <v>1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2</v>
      </c>
      <c r="HZ166" s="1">
        <v>2</v>
      </c>
      <c r="IA166" s="1">
        <v>2</v>
      </c>
      <c r="IB166" s="1">
        <v>2</v>
      </c>
      <c r="IC166" s="1">
        <v>2</v>
      </c>
      <c r="ID166" s="1">
        <v>2</v>
      </c>
      <c r="IE166" s="1">
        <v>1</v>
      </c>
      <c r="IF166" s="1">
        <v>1</v>
      </c>
      <c r="IG166" s="1">
        <v>0</v>
      </c>
      <c r="IH166" s="1">
        <v>104</v>
      </c>
      <c r="II166" s="1">
        <v>104</v>
      </c>
      <c r="IJ166" s="1">
        <v>0</v>
      </c>
      <c r="IK166" s="1">
        <v>2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7</v>
      </c>
      <c r="IR166" s="1">
        <v>7</v>
      </c>
      <c r="IS166" s="1">
        <v>7</v>
      </c>
      <c r="IT166" s="1">
        <v>7</v>
      </c>
      <c r="IU166" s="1">
        <v>7</v>
      </c>
      <c r="IV166" s="1">
        <v>7</v>
      </c>
      <c r="IW166" s="1">
        <v>0</v>
      </c>
      <c r="IX166" s="1">
        <v>7</v>
      </c>
      <c r="IY166" s="1">
        <v>0</v>
      </c>
      <c r="IZ166" s="1">
        <v>0</v>
      </c>
      <c r="JA166" s="1">
        <v>32</v>
      </c>
      <c r="JB166" s="1">
        <v>32</v>
      </c>
      <c r="JC166" s="1">
        <v>2</v>
      </c>
      <c r="JD166" s="1">
        <v>0</v>
      </c>
      <c r="JE166" s="1">
        <v>1</v>
      </c>
      <c r="JF166" s="1">
        <v>7</v>
      </c>
      <c r="JG166" s="1">
        <v>1</v>
      </c>
      <c r="JH166" s="1">
        <v>3</v>
      </c>
      <c r="JI166" s="1">
        <v>0</v>
      </c>
      <c r="JJ166" s="1">
        <v>0</v>
      </c>
      <c r="JK166" s="1">
        <v>1</v>
      </c>
      <c r="JL166" s="1">
        <v>1</v>
      </c>
      <c r="JM166" s="1">
        <v>1</v>
      </c>
      <c r="JN166" s="1">
        <v>1</v>
      </c>
      <c r="JO166" s="1">
        <v>1</v>
      </c>
      <c r="JP166" s="1">
        <v>0</v>
      </c>
      <c r="JQ166" s="1">
        <v>0</v>
      </c>
      <c r="JR166" s="1">
        <v>0</v>
      </c>
      <c r="JS166" s="1">
        <v>1</v>
      </c>
      <c r="JT166" s="1">
        <v>1</v>
      </c>
      <c r="JU166" s="1">
        <v>1</v>
      </c>
      <c r="JV166" s="1">
        <v>1</v>
      </c>
      <c r="JW166" s="1">
        <v>1</v>
      </c>
      <c r="JX166" s="1">
        <v>0</v>
      </c>
      <c r="JY166" s="1">
        <v>1</v>
      </c>
      <c r="JZ166" s="1">
        <v>1</v>
      </c>
      <c r="KA166" s="1">
        <v>1</v>
      </c>
      <c r="KB166" s="1">
        <v>0</v>
      </c>
      <c r="KC166" s="1">
        <v>1</v>
      </c>
      <c r="KD166" s="1">
        <v>1</v>
      </c>
      <c r="KE166" s="1">
        <v>0</v>
      </c>
      <c r="KF166" s="1">
        <v>5</v>
      </c>
      <c r="KG166" s="1">
        <v>5</v>
      </c>
      <c r="KH166" s="1">
        <v>0</v>
      </c>
      <c r="KI166" s="1">
        <v>0</v>
      </c>
      <c r="KJ166" s="1">
        <v>0</v>
      </c>
      <c r="KK166" s="1">
        <v>0</v>
      </c>
      <c r="KL166" s="1">
        <v>13</v>
      </c>
      <c r="KM166" s="1">
        <v>13</v>
      </c>
      <c r="KN166" s="1">
        <v>2</v>
      </c>
      <c r="KO166" s="1">
        <v>5</v>
      </c>
      <c r="KP166" s="1">
        <v>5</v>
      </c>
      <c r="KQ166" s="1">
        <v>5</v>
      </c>
      <c r="KR166" s="1">
        <v>1</v>
      </c>
      <c r="KS166" s="1">
        <v>1</v>
      </c>
      <c r="KT166" s="1">
        <v>0</v>
      </c>
      <c r="KU166" s="1">
        <v>0</v>
      </c>
      <c r="KV166" s="1">
        <v>1</v>
      </c>
      <c r="KW166" s="1">
        <v>1</v>
      </c>
      <c r="KX166" s="1">
        <v>1</v>
      </c>
      <c r="KY166" s="1">
        <v>1</v>
      </c>
      <c r="KZ166" s="1">
        <v>1</v>
      </c>
      <c r="LA166" s="1">
        <v>1</v>
      </c>
      <c r="LB166" s="1">
        <v>2</v>
      </c>
      <c r="LC166" s="1">
        <v>1</v>
      </c>
      <c r="LD166" s="1">
        <v>0</v>
      </c>
      <c r="LE166" s="1">
        <v>1</v>
      </c>
      <c r="LF166" s="1">
        <v>0</v>
      </c>
      <c r="LG166" s="1">
        <v>0</v>
      </c>
      <c r="LH166" s="1">
        <v>0</v>
      </c>
      <c r="LI166" s="1">
        <v>0</v>
      </c>
      <c r="LJ166" s="1">
        <v>2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1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3</v>
      </c>
      <c r="MF166" s="1">
        <v>3</v>
      </c>
      <c r="MG166" s="1">
        <v>3</v>
      </c>
      <c r="MH166" s="1">
        <v>4</v>
      </c>
      <c r="MI166" s="1">
        <v>4</v>
      </c>
      <c r="MJ166" s="1">
        <v>4</v>
      </c>
      <c r="MK166" s="1">
        <v>4</v>
      </c>
      <c r="ML166" s="1">
        <v>4</v>
      </c>
      <c r="MM166" s="1">
        <v>0</v>
      </c>
      <c r="MN166" s="1">
        <v>2</v>
      </c>
      <c r="MO166" s="1">
        <v>0</v>
      </c>
      <c r="MP166" s="1">
        <v>0</v>
      </c>
      <c r="MQ166" s="1">
        <v>0</v>
      </c>
      <c r="MR166" s="1">
        <v>3</v>
      </c>
      <c r="MS166" s="1">
        <v>0</v>
      </c>
      <c r="MT166" s="1">
        <v>1</v>
      </c>
      <c r="MU166" s="1">
        <v>0</v>
      </c>
      <c r="MV166" s="1">
        <v>0</v>
      </c>
      <c r="MW166" s="1">
        <v>5</v>
      </c>
      <c r="MX166" s="1">
        <v>5</v>
      </c>
      <c r="MY166" s="1">
        <v>4</v>
      </c>
      <c r="MZ166" s="1">
        <v>5</v>
      </c>
      <c r="NA166" s="1">
        <v>5</v>
      </c>
      <c r="NB166" s="1">
        <v>9</v>
      </c>
      <c r="NC166" s="1">
        <v>11</v>
      </c>
      <c r="ND166" s="1">
        <v>6</v>
      </c>
      <c r="NE166" s="1">
        <v>2</v>
      </c>
      <c r="NF166" s="1">
        <v>6</v>
      </c>
      <c r="NG166" s="1">
        <v>0</v>
      </c>
      <c r="NH166" s="1">
        <v>6</v>
      </c>
      <c r="NI166" s="1">
        <v>0</v>
      </c>
      <c r="NJ166" s="1">
        <v>0</v>
      </c>
      <c r="NK166" s="1">
        <v>1</v>
      </c>
      <c r="NL166" s="1">
        <v>1</v>
      </c>
      <c r="NM166" s="1">
        <v>1</v>
      </c>
      <c r="NN166" s="1">
        <v>1</v>
      </c>
      <c r="NO166" s="1">
        <v>1</v>
      </c>
      <c r="NP166" s="1">
        <v>0</v>
      </c>
      <c r="NQ166" s="1">
        <v>0</v>
      </c>
      <c r="NR166" s="1">
        <v>1</v>
      </c>
      <c r="NS166" s="1">
        <v>1</v>
      </c>
      <c r="NT166" s="1">
        <v>3</v>
      </c>
      <c r="NU166" s="1">
        <v>1</v>
      </c>
      <c r="NV166" s="1">
        <v>1</v>
      </c>
      <c r="NW166" s="1">
        <v>1</v>
      </c>
      <c r="NX166" s="1">
        <v>1</v>
      </c>
      <c r="NY166" s="1">
        <v>1</v>
      </c>
      <c r="NZ166" s="1">
        <v>1</v>
      </c>
      <c r="OA166" s="1">
        <v>0</v>
      </c>
      <c r="OB166" s="1">
        <v>1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  <c r="RT166" s="1">
        <v>1</v>
      </c>
    </row>
    <row r="167" spans="1:488">
      <c r="A167" s="1">
        <v>2005</v>
      </c>
      <c r="B167" s="1" t="s">
        <v>695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3</v>
      </c>
      <c r="AB167" s="1">
        <v>3</v>
      </c>
      <c r="AC167" s="1">
        <v>3</v>
      </c>
      <c r="AD167" s="1">
        <v>3</v>
      </c>
      <c r="AE167" s="1">
        <v>3</v>
      </c>
      <c r="AF167" s="1">
        <v>3</v>
      </c>
      <c r="AG167" s="1">
        <v>3</v>
      </c>
      <c r="AH167" s="1">
        <v>1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1</v>
      </c>
      <c r="AO167" s="1">
        <v>1</v>
      </c>
      <c r="AP167" s="1">
        <v>1</v>
      </c>
      <c r="AQ167" s="1">
        <v>2</v>
      </c>
      <c r="AR167" s="1">
        <v>2</v>
      </c>
      <c r="AS167" s="1">
        <v>0</v>
      </c>
      <c r="AT167" s="1">
        <v>1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2</v>
      </c>
      <c r="BI167" s="1">
        <v>1</v>
      </c>
      <c r="BJ167" s="1">
        <v>0</v>
      </c>
      <c r="BK167" s="1">
        <v>2</v>
      </c>
      <c r="BL167" s="1">
        <v>2</v>
      </c>
      <c r="BM167" s="1">
        <v>1</v>
      </c>
      <c r="BN167" s="1">
        <v>0</v>
      </c>
      <c r="BO167" s="1">
        <v>0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2</v>
      </c>
      <c r="BY167" s="1">
        <v>1</v>
      </c>
      <c r="BZ167" s="1">
        <v>0</v>
      </c>
      <c r="CA167" s="1">
        <v>0</v>
      </c>
      <c r="CB167" s="1">
        <v>2</v>
      </c>
      <c r="CC167" s="1">
        <v>2</v>
      </c>
      <c r="CD167" s="1">
        <v>0</v>
      </c>
      <c r="CE167" s="1">
        <v>0</v>
      </c>
      <c r="CF167" s="1">
        <v>0</v>
      </c>
      <c r="CG167" s="1">
        <v>1</v>
      </c>
      <c r="CH167" s="1">
        <v>1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1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1</v>
      </c>
      <c r="GO167" s="1">
        <v>1</v>
      </c>
      <c r="GP167" s="1">
        <v>1</v>
      </c>
      <c r="GQ167" s="1">
        <v>2</v>
      </c>
      <c r="GR167" s="1">
        <v>2</v>
      </c>
      <c r="GS167" s="1">
        <v>2</v>
      </c>
      <c r="GT167" s="1">
        <v>2</v>
      </c>
      <c r="GU167" s="1">
        <v>2</v>
      </c>
      <c r="GV167" s="1">
        <v>2</v>
      </c>
      <c r="GW167" s="1">
        <v>2</v>
      </c>
      <c r="GX167" s="1">
        <v>2</v>
      </c>
      <c r="GY167" s="1">
        <v>4</v>
      </c>
      <c r="GZ167" s="1">
        <v>2</v>
      </c>
      <c r="HA167" s="1">
        <v>0</v>
      </c>
      <c r="HB167" s="1">
        <v>0</v>
      </c>
      <c r="HC167" s="1">
        <v>4</v>
      </c>
      <c r="HD167" s="1">
        <v>4</v>
      </c>
      <c r="HE167" s="1">
        <v>0</v>
      </c>
      <c r="HF167" s="1">
        <v>6</v>
      </c>
      <c r="HG167" s="1">
        <v>6</v>
      </c>
      <c r="HH167" s="1">
        <v>0</v>
      </c>
      <c r="HI167" s="1">
        <v>99</v>
      </c>
      <c r="HJ167" s="1">
        <v>0</v>
      </c>
      <c r="HK167" s="1">
        <v>99</v>
      </c>
      <c r="HL167" s="1">
        <v>99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3</v>
      </c>
      <c r="HU167" s="1">
        <v>0</v>
      </c>
      <c r="HV167" s="1">
        <v>3</v>
      </c>
      <c r="HW167" s="1">
        <v>3</v>
      </c>
      <c r="HX167" s="1">
        <v>3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26</v>
      </c>
      <c r="IH167" s="1">
        <v>1057</v>
      </c>
      <c r="II167" s="1">
        <v>1062</v>
      </c>
      <c r="IJ167" s="1">
        <v>0</v>
      </c>
      <c r="IK167" s="1">
        <v>7</v>
      </c>
      <c r="IL167" s="1">
        <v>0</v>
      </c>
      <c r="IM167" s="1">
        <v>0</v>
      </c>
      <c r="IN167" s="1">
        <v>0</v>
      </c>
      <c r="IO167" s="1">
        <v>0</v>
      </c>
      <c r="IP167" s="1">
        <v>3</v>
      </c>
      <c r="IQ167" s="1">
        <v>53</v>
      </c>
      <c r="IR167" s="1">
        <v>60</v>
      </c>
      <c r="IS167" s="1">
        <v>53</v>
      </c>
      <c r="IT167" s="1">
        <v>60</v>
      </c>
      <c r="IU167" s="1">
        <v>60</v>
      </c>
      <c r="IV167" s="1">
        <v>60</v>
      </c>
      <c r="IW167" s="1">
        <v>2</v>
      </c>
      <c r="IX167" s="1">
        <v>58</v>
      </c>
      <c r="IY167" s="1">
        <v>0</v>
      </c>
      <c r="IZ167" s="1">
        <v>0</v>
      </c>
      <c r="JA167" s="1">
        <v>99</v>
      </c>
      <c r="JB167" s="1">
        <v>99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6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1</v>
      </c>
      <c r="KC167" s="1">
        <v>1</v>
      </c>
      <c r="KD167" s="1">
        <v>1</v>
      </c>
      <c r="KE167" s="1">
        <v>0</v>
      </c>
      <c r="KF167" s="1">
        <v>1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11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2</v>
      </c>
      <c r="LR167" s="1">
        <v>0</v>
      </c>
      <c r="LS167" s="1">
        <v>2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1</v>
      </c>
      <c r="MQ167" s="1">
        <v>0</v>
      </c>
      <c r="MR167" s="1">
        <v>0</v>
      </c>
      <c r="MS167" s="1">
        <v>0</v>
      </c>
      <c r="MT167" s="1">
        <v>0</v>
      </c>
      <c r="MU167" s="1">
        <v>1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1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1</v>
      </c>
      <c r="NO167" s="1">
        <v>1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0</v>
      </c>
      <c r="QF167" s="1">
        <v>0</v>
      </c>
      <c r="QG167" s="1">
        <v>0</v>
      </c>
      <c r="QH167" s="1">
        <v>0</v>
      </c>
      <c r="QI167" s="1">
        <v>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0</v>
      </c>
      <c r="RE167" s="1">
        <v>0</v>
      </c>
      <c r="RF167" s="1">
        <v>0</v>
      </c>
      <c r="RG167" s="1">
        <v>0</v>
      </c>
      <c r="RH167" s="1">
        <v>0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0</v>
      </c>
      <c r="RO167" s="1">
        <v>0</v>
      </c>
      <c r="RP167" s="1">
        <v>0</v>
      </c>
      <c r="RQ167" s="1">
        <v>0</v>
      </c>
      <c r="RR167" s="1">
        <v>0</v>
      </c>
      <c r="RS167" s="1">
        <v>0</v>
      </c>
      <c r="RT167" s="1">
        <v>1</v>
      </c>
    </row>
    <row r="168" spans="1:488">
      <c r="A168" s="1">
        <v>2005</v>
      </c>
      <c r="B168" s="1" t="s">
        <v>696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1</v>
      </c>
      <c r="AO168" s="1">
        <v>1</v>
      </c>
      <c r="AP168" s="1">
        <v>1</v>
      </c>
      <c r="AQ168" s="1">
        <v>2</v>
      </c>
      <c r="AR168" s="1">
        <v>2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5</v>
      </c>
      <c r="BA168" s="1">
        <v>5</v>
      </c>
      <c r="BB168" s="1">
        <v>2</v>
      </c>
      <c r="BC168" s="1">
        <v>2</v>
      </c>
      <c r="BD168" s="1">
        <v>2</v>
      </c>
      <c r="BE168" s="1">
        <v>2</v>
      </c>
      <c r="BF168" s="1">
        <v>2</v>
      </c>
      <c r="BG168" s="1">
        <v>2</v>
      </c>
      <c r="BH168" s="1">
        <v>10</v>
      </c>
      <c r="BI168" s="1">
        <v>5</v>
      </c>
      <c r="BJ168" s="1">
        <v>0</v>
      </c>
      <c r="BK168" s="1">
        <v>2</v>
      </c>
      <c r="BL168" s="1">
        <v>5</v>
      </c>
      <c r="BM168" s="1">
        <v>5</v>
      </c>
      <c r="BN168" s="1">
        <v>0</v>
      </c>
      <c r="BO168" s="1">
        <v>0</v>
      </c>
      <c r="BP168" s="1">
        <v>1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</v>
      </c>
      <c r="BY168" s="1">
        <v>1</v>
      </c>
      <c r="BZ168" s="1">
        <v>0</v>
      </c>
      <c r="CA168" s="1">
        <v>0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0</v>
      </c>
      <c r="CM168" s="1">
        <v>0</v>
      </c>
      <c r="CN168" s="1">
        <v>0</v>
      </c>
      <c r="CO168" s="1">
        <v>0</v>
      </c>
      <c r="CP168" s="1">
        <v>1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1</v>
      </c>
      <c r="GO168" s="1">
        <v>1</v>
      </c>
      <c r="GP168" s="1">
        <v>1</v>
      </c>
      <c r="GQ168" s="1">
        <v>2</v>
      </c>
      <c r="GR168" s="1">
        <v>2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4</v>
      </c>
      <c r="GZ168" s="1">
        <v>2</v>
      </c>
      <c r="HA168" s="1">
        <v>0</v>
      </c>
      <c r="HB168" s="1">
        <v>0</v>
      </c>
      <c r="HC168" s="1">
        <v>0</v>
      </c>
      <c r="HD168" s="1">
        <v>2</v>
      </c>
      <c r="HE168" s="1">
        <v>0</v>
      </c>
      <c r="HF168" s="1">
        <v>9</v>
      </c>
      <c r="HG168" s="1">
        <v>9</v>
      </c>
      <c r="HH168" s="1">
        <v>0</v>
      </c>
      <c r="HI168" s="1">
        <v>97</v>
      </c>
      <c r="HJ168" s="1">
        <v>0</v>
      </c>
      <c r="HK168" s="1">
        <v>97</v>
      </c>
      <c r="HL168" s="1">
        <v>97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15</v>
      </c>
      <c r="HU168" s="1">
        <v>0</v>
      </c>
      <c r="HV168" s="1">
        <v>15</v>
      </c>
      <c r="HW168" s="1">
        <v>0</v>
      </c>
      <c r="HX168" s="1">
        <v>15</v>
      </c>
      <c r="HY168" s="1">
        <v>9</v>
      </c>
      <c r="HZ168" s="1">
        <v>9</v>
      </c>
      <c r="IA168" s="1">
        <v>9</v>
      </c>
      <c r="IB168" s="1">
        <v>9</v>
      </c>
      <c r="IC168" s="1">
        <v>9</v>
      </c>
      <c r="ID168" s="1">
        <v>9</v>
      </c>
      <c r="IE168" s="1">
        <v>0</v>
      </c>
      <c r="IF168" s="1">
        <v>9</v>
      </c>
      <c r="IG168" s="1">
        <v>17</v>
      </c>
      <c r="IH168" s="1">
        <v>129</v>
      </c>
      <c r="II168" s="1">
        <v>129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8</v>
      </c>
      <c r="IQ168" s="1">
        <v>33</v>
      </c>
      <c r="IR168" s="1">
        <v>48</v>
      </c>
      <c r="IS168" s="1">
        <v>48</v>
      </c>
      <c r="IT168" s="1">
        <v>48</v>
      </c>
      <c r="IU168" s="1">
        <v>48</v>
      </c>
      <c r="IV168" s="1">
        <v>48</v>
      </c>
      <c r="IW168" s="1">
        <v>0</v>
      </c>
      <c r="IX168" s="1">
        <v>48</v>
      </c>
      <c r="IY168" s="1">
        <v>0</v>
      </c>
      <c r="IZ168" s="1">
        <v>0</v>
      </c>
      <c r="JA168" s="1">
        <v>97</v>
      </c>
      <c r="JB168" s="1">
        <v>97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9</v>
      </c>
      <c r="JJ168" s="1">
        <v>9</v>
      </c>
      <c r="JK168" s="1">
        <v>9</v>
      </c>
      <c r="JL168" s="1">
        <v>9</v>
      </c>
      <c r="JM168" s="1">
        <v>0</v>
      </c>
      <c r="JN168" s="1">
        <v>9</v>
      </c>
      <c r="JO168" s="1">
        <v>9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1</v>
      </c>
      <c r="KC168" s="1">
        <v>1</v>
      </c>
      <c r="KD168" s="1">
        <v>1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2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1</v>
      </c>
      <c r="KU168" s="1">
        <v>1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2</v>
      </c>
      <c r="LC168" s="1">
        <v>1</v>
      </c>
      <c r="LD168" s="1">
        <v>0</v>
      </c>
      <c r="LE168" s="1">
        <v>0</v>
      </c>
      <c r="LF168" s="1">
        <v>1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2</v>
      </c>
      <c r="LR168" s="1">
        <v>0</v>
      </c>
      <c r="LS168" s="1">
        <v>2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1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  <c r="RT168" s="1">
        <v>1</v>
      </c>
    </row>
    <row r="169" spans="1:488">
      <c r="A169" s="1">
        <v>2005</v>
      </c>
      <c r="B169" s="1" t="s">
        <v>697</v>
      </c>
      <c r="C169" s="1">
        <v>1</v>
      </c>
      <c r="D169" s="1">
        <v>1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2</v>
      </c>
      <c r="BA169" s="1">
        <v>2</v>
      </c>
      <c r="BB169" s="1">
        <v>1</v>
      </c>
      <c r="BC169" s="1">
        <v>2</v>
      </c>
      <c r="BD169" s="1">
        <v>2</v>
      </c>
      <c r="BE169" s="1">
        <v>2</v>
      </c>
      <c r="BF169" s="1">
        <v>2</v>
      </c>
      <c r="BG169" s="1">
        <v>3</v>
      </c>
      <c r="BH169" s="1">
        <v>3</v>
      </c>
      <c r="BI169" s="1">
        <v>2</v>
      </c>
      <c r="BJ169" s="1">
        <v>0</v>
      </c>
      <c r="BK169" s="1">
        <v>2</v>
      </c>
      <c r="BL169" s="1">
        <v>2</v>
      </c>
      <c r="BM169" s="1">
        <v>2</v>
      </c>
      <c r="BN169" s="1">
        <v>0</v>
      </c>
      <c r="BO169" s="1">
        <v>0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2</v>
      </c>
      <c r="BX169" s="1">
        <v>2</v>
      </c>
      <c r="BY169" s="1">
        <v>1</v>
      </c>
      <c r="BZ169" s="1">
        <v>0</v>
      </c>
      <c r="CA169" s="1">
        <v>0</v>
      </c>
      <c r="CB169" s="1">
        <v>1</v>
      </c>
      <c r="CC169" s="1">
        <v>1</v>
      </c>
      <c r="CD169" s="1">
        <v>0</v>
      </c>
      <c r="CE169" s="1">
        <v>0</v>
      </c>
      <c r="CF169" s="1">
        <v>0</v>
      </c>
      <c r="CG169" s="1">
        <v>1</v>
      </c>
      <c r="CH169" s="1">
        <v>1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1</v>
      </c>
      <c r="GO169" s="1">
        <v>1</v>
      </c>
      <c r="GP169" s="1">
        <v>1</v>
      </c>
      <c r="GQ169" s="1">
        <v>2</v>
      </c>
      <c r="GR169" s="1">
        <v>2</v>
      </c>
      <c r="GS169" s="1">
        <v>1</v>
      </c>
      <c r="GT169" s="1">
        <v>2</v>
      </c>
      <c r="GU169" s="1">
        <v>2</v>
      </c>
      <c r="GV169" s="1">
        <v>2</v>
      </c>
      <c r="GW169" s="1">
        <v>2</v>
      </c>
      <c r="GX169" s="1">
        <v>3</v>
      </c>
      <c r="GY169" s="1">
        <v>3</v>
      </c>
      <c r="GZ169" s="1">
        <v>2</v>
      </c>
      <c r="HA169" s="1">
        <v>0</v>
      </c>
      <c r="HB169" s="1">
        <v>0</v>
      </c>
      <c r="HC169" s="1">
        <v>2</v>
      </c>
      <c r="HD169" s="1">
        <v>2</v>
      </c>
      <c r="HE169" s="1">
        <v>0</v>
      </c>
      <c r="HF169" s="1">
        <v>2</v>
      </c>
      <c r="HG169" s="1">
        <v>2</v>
      </c>
      <c r="HH169" s="1">
        <v>0</v>
      </c>
      <c r="HI169" s="1">
        <v>36</v>
      </c>
      <c r="HJ169" s="1">
        <v>0</v>
      </c>
      <c r="HK169" s="1">
        <v>36</v>
      </c>
      <c r="HL169" s="1">
        <v>36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15</v>
      </c>
      <c r="IH169" s="1">
        <v>37</v>
      </c>
      <c r="II169" s="1">
        <v>37</v>
      </c>
      <c r="IJ169" s="1">
        <v>0</v>
      </c>
      <c r="IK169" s="1">
        <v>2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19</v>
      </c>
      <c r="IR169" s="1">
        <v>19</v>
      </c>
      <c r="IS169" s="1">
        <v>19</v>
      </c>
      <c r="IT169" s="1">
        <v>19</v>
      </c>
      <c r="IU169" s="1">
        <v>19</v>
      </c>
      <c r="IV169" s="1">
        <v>19</v>
      </c>
      <c r="IW169" s="1">
        <v>0</v>
      </c>
      <c r="IX169" s="1">
        <v>19</v>
      </c>
      <c r="IY169" s="1">
        <v>0</v>
      </c>
      <c r="IZ169" s="1">
        <v>0</v>
      </c>
      <c r="JA169" s="1">
        <v>36</v>
      </c>
      <c r="JB169" s="1">
        <v>36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2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1</v>
      </c>
      <c r="KC169" s="1">
        <v>1</v>
      </c>
      <c r="KD169" s="1">
        <v>1</v>
      </c>
      <c r="KE169" s="1">
        <v>0</v>
      </c>
      <c r="KF169" s="1">
        <v>0</v>
      </c>
      <c r="KG169" s="1">
        <v>0</v>
      </c>
      <c r="KH169" s="1">
        <v>1</v>
      </c>
      <c r="KI169" s="1">
        <v>0</v>
      </c>
      <c r="KJ169" s="1">
        <v>0</v>
      </c>
      <c r="KK169" s="1">
        <v>0</v>
      </c>
      <c r="KL169" s="1">
        <v>5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2</v>
      </c>
      <c r="LS169" s="1">
        <v>2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1</v>
      </c>
      <c r="MQ169" s="1">
        <v>0</v>
      </c>
      <c r="MR169" s="1">
        <v>0</v>
      </c>
      <c r="MS169" s="1">
        <v>0</v>
      </c>
      <c r="MT169" s="1">
        <v>0</v>
      </c>
      <c r="MU169" s="1">
        <v>2</v>
      </c>
      <c r="MV169" s="1">
        <v>1</v>
      </c>
      <c r="MW169" s="1">
        <v>1</v>
      </c>
      <c r="MX169" s="1">
        <v>1</v>
      </c>
      <c r="MY169" s="1">
        <v>1</v>
      </c>
      <c r="MZ169" s="1">
        <v>1</v>
      </c>
      <c r="NA169" s="1">
        <v>1</v>
      </c>
      <c r="NB169" s="1">
        <v>1</v>
      </c>
      <c r="NC169" s="1">
        <v>2</v>
      </c>
      <c r="ND169" s="1">
        <v>1</v>
      </c>
      <c r="NE169" s="1">
        <v>0</v>
      </c>
      <c r="NF169" s="1">
        <v>1</v>
      </c>
      <c r="NG169" s="1">
        <v>1</v>
      </c>
      <c r="NH169" s="1">
        <v>2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1</v>
      </c>
      <c r="NO169" s="1">
        <v>1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  <c r="RT169" s="1">
        <v>1</v>
      </c>
    </row>
    <row r="170" spans="1:488">
      <c r="A170" s="1">
        <v>2005</v>
      </c>
      <c r="B170" s="1" t="s">
        <v>698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2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4</v>
      </c>
      <c r="BC170" s="1">
        <v>4</v>
      </c>
      <c r="BD170" s="1">
        <v>4</v>
      </c>
      <c r="BE170" s="1">
        <v>2</v>
      </c>
      <c r="BF170" s="1">
        <v>3</v>
      </c>
      <c r="BG170" s="1">
        <v>4</v>
      </c>
      <c r="BH170" s="1">
        <v>12</v>
      </c>
      <c r="BI170" s="1">
        <v>6</v>
      </c>
      <c r="BJ170" s="1">
        <v>0</v>
      </c>
      <c r="BK170" s="1">
        <v>2</v>
      </c>
      <c r="BL170" s="1">
        <v>0</v>
      </c>
      <c r="BM170" s="1">
        <v>6</v>
      </c>
      <c r="BN170" s="1">
        <v>0</v>
      </c>
      <c r="BO170" s="1">
        <v>0</v>
      </c>
      <c r="BP170" s="1">
        <v>0</v>
      </c>
      <c r="BQ170" s="1">
        <v>0</v>
      </c>
      <c r="BR170" s="1">
        <v>2</v>
      </c>
      <c r="BS170" s="1">
        <v>2</v>
      </c>
      <c r="BT170" s="1">
        <v>1</v>
      </c>
      <c r="BU170" s="1">
        <v>4</v>
      </c>
      <c r="BV170" s="1">
        <v>2</v>
      </c>
      <c r="BW170" s="1">
        <v>2</v>
      </c>
      <c r="BX170" s="1">
        <v>2</v>
      </c>
      <c r="BY170" s="1">
        <v>1</v>
      </c>
      <c r="BZ170" s="1">
        <v>1</v>
      </c>
      <c r="CA170" s="1">
        <v>0</v>
      </c>
      <c r="CB170" s="1">
        <v>2</v>
      </c>
      <c r="CC170" s="1">
        <v>1</v>
      </c>
      <c r="CD170" s="1">
        <v>1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1</v>
      </c>
      <c r="GP170" s="1">
        <v>1</v>
      </c>
      <c r="GQ170" s="1">
        <v>0</v>
      </c>
      <c r="GR170" s="1">
        <v>0</v>
      </c>
      <c r="GS170" s="1">
        <v>2</v>
      </c>
      <c r="GT170" s="1">
        <v>2</v>
      </c>
      <c r="GU170" s="1">
        <v>1</v>
      </c>
      <c r="GV170" s="1">
        <v>3</v>
      </c>
      <c r="GW170" s="1">
        <v>2</v>
      </c>
      <c r="GX170" s="1">
        <v>2</v>
      </c>
      <c r="GY170" s="1">
        <v>2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1</v>
      </c>
      <c r="KD170" s="1">
        <v>1</v>
      </c>
      <c r="KE170" s="1">
        <v>0</v>
      </c>
      <c r="KF170" s="1">
        <v>5</v>
      </c>
      <c r="KG170" s="1">
        <v>5</v>
      </c>
      <c r="KH170" s="1">
        <v>0</v>
      </c>
      <c r="KI170" s="1">
        <v>0</v>
      </c>
      <c r="KJ170" s="1">
        <v>0</v>
      </c>
      <c r="KK170" s="1">
        <v>0</v>
      </c>
      <c r="KL170" s="1">
        <v>2</v>
      </c>
      <c r="KM170" s="1">
        <v>2</v>
      </c>
      <c r="KN170" s="1">
        <v>1</v>
      </c>
      <c r="KO170" s="1">
        <v>5</v>
      </c>
      <c r="KP170" s="1">
        <v>5</v>
      </c>
      <c r="KQ170" s="1">
        <v>5</v>
      </c>
      <c r="KR170" s="1">
        <v>1</v>
      </c>
      <c r="KS170" s="1">
        <v>1</v>
      </c>
      <c r="KT170" s="1">
        <v>0</v>
      </c>
      <c r="KU170" s="1">
        <v>0</v>
      </c>
      <c r="KV170" s="1">
        <v>1</v>
      </c>
      <c r="KW170" s="1">
        <v>1</v>
      </c>
      <c r="KX170" s="1">
        <v>1</v>
      </c>
      <c r="KY170" s="1">
        <v>1</v>
      </c>
      <c r="KZ170" s="1">
        <v>1</v>
      </c>
      <c r="LA170" s="1">
        <v>1</v>
      </c>
      <c r="LB170" s="1">
        <v>2</v>
      </c>
      <c r="LC170" s="1">
        <v>1</v>
      </c>
      <c r="LD170" s="1">
        <v>0</v>
      </c>
      <c r="LE170" s="1">
        <v>1</v>
      </c>
      <c r="LF170" s="1">
        <v>0</v>
      </c>
      <c r="LG170" s="1">
        <v>0</v>
      </c>
      <c r="LH170" s="1">
        <v>0</v>
      </c>
      <c r="LI170" s="1">
        <v>0</v>
      </c>
      <c r="LJ170" s="1">
        <v>77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2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3</v>
      </c>
      <c r="MS170" s="1">
        <v>0</v>
      </c>
      <c r="MT170" s="1">
        <v>1</v>
      </c>
      <c r="MU170" s="1">
        <v>0</v>
      </c>
      <c r="MV170" s="1">
        <v>0</v>
      </c>
      <c r="MW170" s="1">
        <v>5</v>
      </c>
      <c r="MX170" s="1">
        <v>5</v>
      </c>
      <c r="MY170" s="1">
        <v>4</v>
      </c>
      <c r="MZ170" s="1">
        <v>5</v>
      </c>
      <c r="NA170" s="1">
        <v>5</v>
      </c>
      <c r="NB170" s="1">
        <v>9</v>
      </c>
      <c r="NC170" s="1">
        <v>11</v>
      </c>
      <c r="ND170" s="1">
        <v>6</v>
      </c>
      <c r="NE170" s="1">
        <v>2</v>
      </c>
      <c r="NF170" s="1">
        <v>6</v>
      </c>
      <c r="NG170" s="1">
        <v>0</v>
      </c>
      <c r="NH170" s="1">
        <v>6</v>
      </c>
      <c r="NI170" s="1">
        <v>0</v>
      </c>
      <c r="NJ170" s="1">
        <v>0</v>
      </c>
      <c r="NK170" s="1">
        <v>1</v>
      </c>
      <c r="NL170" s="1">
        <v>1</v>
      </c>
      <c r="NM170" s="1">
        <v>1</v>
      </c>
      <c r="NN170" s="1">
        <v>1</v>
      </c>
      <c r="NO170" s="1">
        <v>1</v>
      </c>
      <c r="NP170" s="1">
        <v>0</v>
      </c>
      <c r="NQ170" s="1">
        <v>0</v>
      </c>
      <c r="NR170" s="1">
        <v>1</v>
      </c>
      <c r="NS170" s="1">
        <v>1</v>
      </c>
      <c r="NT170" s="1">
        <v>3</v>
      </c>
      <c r="NU170" s="1">
        <v>1</v>
      </c>
      <c r="NV170" s="1">
        <v>1</v>
      </c>
      <c r="NW170" s="1">
        <v>1</v>
      </c>
      <c r="NX170" s="1">
        <v>1</v>
      </c>
      <c r="NY170" s="1">
        <v>1</v>
      </c>
      <c r="NZ170" s="1">
        <v>1</v>
      </c>
      <c r="OA170" s="1">
        <v>0</v>
      </c>
      <c r="OB170" s="1">
        <v>1</v>
      </c>
      <c r="OC170" s="1">
        <v>0</v>
      </c>
      <c r="OD170" s="1">
        <v>1</v>
      </c>
      <c r="OE170" s="1">
        <v>3</v>
      </c>
      <c r="OF170" s="1">
        <v>3</v>
      </c>
      <c r="OG170" s="1">
        <v>0</v>
      </c>
      <c r="OH170" s="1">
        <v>0</v>
      </c>
      <c r="OI170" s="1">
        <v>0</v>
      </c>
      <c r="OJ170" s="1">
        <v>3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3</v>
      </c>
      <c r="OS170" s="1">
        <v>1</v>
      </c>
      <c r="OT170" s="1">
        <v>1</v>
      </c>
      <c r="OU170" s="1">
        <v>1</v>
      </c>
      <c r="OV170" s="1">
        <v>1</v>
      </c>
      <c r="OW170" s="1">
        <v>1</v>
      </c>
      <c r="OX170" s="1">
        <v>1</v>
      </c>
      <c r="OY170" s="1">
        <v>1</v>
      </c>
      <c r="OZ170" s="1">
        <v>0</v>
      </c>
      <c r="PA170" s="1">
        <v>0</v>
      </c>
      <c r="PB170" s="1">
        <v>2</v>
      </c>
      <c r="PC170" s="1">
        <v>1</v>
      </c>
      <c r="PD170" s="1">
        <v>1</v>
      </c>
      <c r="PE170" s="1">
        <v>1</v>
      </c>
      <c r="PF170" s="1">
        <v>1</v>
      </c>
      <c r="PG170" s="1">
        <v>1</v>
      </c>
      <c r="PH170" s="1">
        <v>1</v>
      </c>
      <c r="PI170" s="1">
        <v>1</v>
      </c>
      <c r="PJ170" s="1">
        <v>1</v>
      </c>
      <c r="PK170" s="1">
        <v>1</v>
      </c>
      <c r="PL170" s="1">
        <v>1</v>
      </c>
      <c r="PM170" s="1">
        <v>1</v>
      </c>
      <c r="PN170" s="1">
        <v>1</v>
      </c>
      <c r="PO170" s="1">
        <v>1</v>
      </c>
      <c r="PP170" s="1">
        <v>1</v>
      </c>
      <c r="PQ170" s="1">
        <v>1</v>
      </c>
      <c r="PR170" s="1">
        <v>5</v>
      </c>
      <c r="PS170" s="1">
        <v>5</v>
      </c>
      <c r="PT170" s="1">
        <v>5</v>
      </c>
      <c r="PU170" s="1">
        <v>1</v>
      </c>
      <c r="PV170" s="1">
        <v>1</v>
      </c>
      <c r="PW170" s="1">
        <v>0</v>
      </c>
      <c r="PX170" s="1">
        <v>0</v>
      </c>
      <c r="PY170" s="1">
        <v>1</v>
      </c>
      <c r="PZ170" s="1">
        <v>19</v>
      </c>
      <c r="QA170" s="1">
        <v>4</v>
      </c>
      <c r="QB170" s="1">
        <v>4</v>
      </c>
      <c r="QC170" s="1">
        <v>4</v>
      </c>
      <c r="QD170" s="1">
        <v>406</v>
      </c>
      <c r="QE170" s="1">
        <v>406</v>
      </c>
      <c r="QF170" s="1">
        <v>1</v>
      </c>
      <c r="QG170" s="1">
        <v>1</v>
      </c>
      <c r="QH170" s="1">
        <v>1978</v>
      </c>
      <c r="QI170" s="1">
        <v>1978</v>
      </c>
      <c r="QJ170" s="1">
        <v>1978</v>
      </c>
      <c r="QK170" s="1">
        <v>168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406</v>
      </c>
      <c r="QS170" s="1">
        <v>19</v>
      </c>
      <c r="QT170" s="1">
        <v>19</v>
      </c>
      <c r="QU170" s="1">
        <v>19</v>
      </c>
      <c r="QV170" s="1">
        <v>19</v>
      </c>
      <c r="QW170" s="1">
        <v>0</v>
      </c>
      <c r="QX170" s="1">
        <v>0</v>
      </c>
      <c r="QY170" s="1">
        <v>0</v>
      </c>
      <c r="QZ170" s="1">
        <v>51</v>
      </c>
      <c r="RA170" s="1">
        <v>19</v>
      </c>
      <c r="RB170" s="1">
        <v>19</v>
      </c>
      <c r="RC170" s="1">
        <v>19</v>
      </c>
      <c r="RD170" s="1">
        <v>19</v>
      </c>
      <c r="RE170" s="1">
        <v>19</v>
      </c>
      <c r="RF170" s="1">
        <v>19</v>
      </c>
      <c r="RG170" s="1">
        <v>19</v>
      </c>
      <c r="RH170" s="1">
        <v>19</v>
      </c>
      <c r="RI170" s="1">
        <v>19</v>
      </c>
      <c r="RJ170" s="1">
        <v>19</v>
      </c>
      <c r="RK170" s="1">
        <v>19</v>
      </c>
      <c r="RL170" s="1">
        <v>19</v>
      </c>
      <c r="RM170" s="1">
        <v>95</v>
      </c>
      <c r="RN170" s="1">
        <v>95</v>
      </c>
      <c r="RO170" s="1">
        <v>95</v>
      </c>
      <c r="RP170" s="1">
        <v>19</v>
      </c>
      <c r="RQ170" s="1">
        <v>0</v>
      </c>
      <c r="RR170" s="1">
        <v>0</v>
      </c>
      <c r="RS170" s="1">
        <v>0</v>
      </c>
      <c r="RT170" s="1">
        <v>1</v>
      </c>
    </row>
    <row r="171" spans="1:488">
      <c r="A171" s="1">
        <v>2005</v>
      </c>
      <c r="B171" s="1" t="s">
        <v>699</v>
      </c>
      <c r="C171" s="1">
        <v>1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  <c r="K171" s="1">
        <v>2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  <c r="Q171" s="1">
        <v>12</v>
      </c>
      <c r="R171" s="1">
        <v>12</v>
      </c>
      <c r="S171" s="1">
        <v>12</v>
      </c>
      <c r="T171" s="1">
        <v>12</v>
      </c>
      <c r="U171" s="1">
        <v>12</v>
      </c>
      <c r="V171" s="1">
        <v>12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12</v>
      </c>
      <c r="AU171" s="1">
        <v>2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4</v>
      </c>
      <c r="BI171" s="1">
        <v>2</v>
      </c>
      <c r="BJ171" s="1">
        <v>0</v>
      </c>
      <c r="BK171" s="1">
        <v>4</v>
      </c>
      <c r="BL171" s="1">
        <v>0</v>
      </c>
      <c r="BM171" s="1">
        <v>2</v>
      </c>
      <c r="BN171" s="1">
        <v>0</v>
      </c>
      <c r="BO171" s="1">
        <v>0</v>
      </c>
      <c r="BP171" s="1">
        <v>0</v>
      </c>
      <c r="BQ171" s="1">
        <v>0</v>
      </c>
      <c r="BR171" s="1">
        <v>2</v>
      </c>
      <c r="BS171" s="1">
        <v>2</v>
      </c>
      <c r="BT171" s="1">
        <v>1</v>
      </c>
      <c r="BU171" s="1">
        <v>4</v>
      </c>
      <c r="BV171" s="1">
        <v>2</v>
      </c>
      <c r="BW171" s="1">
        <v>2</v>
      </c>
      <c r="BX171" s="1">
        <v>2</v>
      </c>
      <c r="BY171" s="1">
        <v>1</v>
      </c>
      <c r="BZ171" s="1">
        <v>1</v>
      </c>
      <c r="CA171" s="1">
        <v>0</v>
      </c>
      <c r="CB171" s="1">
        <v>3</v>
      </c>
      <c r="CC171" s="1">
        <v>1</v>
      </c>
      <c r="CD171" s="1">
        <v>1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0</v>
      </c>
      <c r="CR171" s="1">
        <v>1</v>
      </c>
      <c r="CS171" s="1">
        <v>1</v>
      </c>
      <c r="CT171" s="1">
        <v>1</v>
      </c>
      <c r="CU171" s="1">
        <v>1</v>
      </c>
      <c r="CV171" s="1">
        <v>3</v>
      </c>
      <c r="CW171" s="1">
        <v>3</v>
      </c>
      <c r="CX171" s="1">
        <v>5</v>
      </c>
      <c r="CY171" s="1">
        <v>5</v>
      </c>
      <c r="CZ171" s="1">
        <v>11</v>
      </c>
      <c r="DA171" s="1">
        <v>11</v>
      </c>
      <c r="DB171" s="1">
        <v>35</v>
      </c>
      <c r="DC171" s="1">
        <v>35</v>
      </c>
      <c r="DD171" s="1">
        <v>48</v>
      </c>
      <c r="DE171" s="1">
        <v>48</v>
      </c>
      <c r="DF171" s="1">
        <v>103</v>
      </c>
      <c r="DG171" s="1">
        <v>103</v>
      </c>
      <c r="DH171" s="1">
        <v>87</v>
      </c>
      <c r="DI171" s="1">
        <v>87</v>
      </c>
      <c r="DJ171" s="1">
        <v>4</v>
      </c>
      <c r="DK171" s="1">
        <v>4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1</v>
      </c>
      <c r="GP171" s="1">
        <v>1</v>
      </c>
      <c r="GQ171" s="1">
        <v>0</v>
      </c>
      <c r="GR171" s="1">
        <v>0</v>
      </c>
      <c r="GS171" s="1">
        <v>2</v>
      </c>
      <c r="GT171" s="1">
        <v>2</v>
      </c>
      <c r="GU171" s="1">
        <v>1</v>
      </c>
      <c r="GV171" s="1">
        <v>4</v>
      </c>
      <c r="GW171" s="1">
        <v>2</v>
      </c>
      <c r="GX171" s="1">
        <v>2</v>
      </c>
      <c r="GY171" s="1">
        <v>2</v>
      </c>
      <c r="GZ171" s="1">
        <v>1</v>
      </c>
      <c r="HA171" s="1">
        <v>1</v>
      </c>
      <c r="HB171" s="1">
        <v>1</v>
      </c>
      <c r="HC171" s="1">
        <v>3</v>
      </c>
      <c r="HD171" s="1">
        <v>1</v>
      </c>
      <c r="HE171" s="1">
        <v>12</v>
      </c>
      <c r="HF171" s="1">
        <v>0</v>
      </c>
      <c r="HG171" s="1">
        <v>12</v>
      </c>
      <c r="HH171" s="1">
        <v>211</v>
      </c>
      <c r="HI171" s="1">
        <v>0</v>
      </c>
      <c r="HJ171" s="1">
        <v>0</v>
      </c>
      <c r="HK171" s="1">
        <v>211</v>
      </c>
      <c r="HL171" s="1">
        <v>211</v>
      </c>
      <c r="HM171" s="1">
        <v>9</v>
      </c>
      <c r="HN171" s="1">
        <v>9</v>
      </c>
      <c r="HO171" s="1">
        <v>9</v>
      </c>
      <c r="HP171" s="1">
        <v>9</v>
      </c>
      <c r="HQ171" s="1">
        <v>4</v>
      </c>
      <c r="HR171" s="1">
        <v>9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2250</v>
      </c>
      <c r="II171" s="1">
        <v>2250</v>
      </c>
      <c r="IJ171" s="1">
        <v>0</v>
      </c>
      <c r="IK171" s="1">
        <v>4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124</v>
      </c>
      <c r="IR171" s="1">
        <v>124</v>
      </c>
      <c r="IS171" s="1">
        <v>124</v>
      </c>
      <c r="IT171" s="1">
        <v>124</v>
      </c>
      <c r="IU171" s="1">
        <v>124</v>
      </c>
      <c r="IV171" s="1">
        <v>124</v>
      </c>
      <c r="IW171" s="1">
        <v>6</v>
      </c>
      <c r="IX171" s="1">
        <v>118</v>
      </c>
      <c r="IY171" s="1">
        <v>0</v>
      </c>
      <c r="IZ171" s="1">
        <v>0</v>
      </c>
      <c r="JA171" s="1">
        <v>211</v>
      </c>
      <c r="JB171" s="1">
        <v>211</v>
      </c>
      <c r="JC171" s="1">
        <v>18</v>
      </c>
      <c r="JD171" s="1">
        <v>0</v>
      </c>
      <c r="JE171" s="1">
        <v>12</v>
      </c>
      <c r="JF171" s="1">
        <v>127</v>
      </c>
      <c r="JG171" s="1">
        <v>6</v>
      </c>
      <c r="JH171" s="1">
        <v>24</v>
      </c>
      <c r="JI171" s="1">
        <v>0</v>
      </c>
      <c r="JJ171" s="1">
        <v>0</v>
      </c>
      <c r="JK171" s="1">
        <v>8</v>
      </c>
      <c r="JL171" s="1">
        <v>8</v>
      </c>
      <c r="JM171" s="1">
        <v>12</v>
      </c>
      <c r="JN171" s="1">
        <v>12</v>
      </c>
      <c r="JO171" s="1">
        <v>12</v>
      </c>
      <c r="JP171" s="1">
        <v>0</v>
      </c>
      <c r="JQ171" s="1">
        <v>0</v>
      </c>
      <c r="JR171" s="1">
        <v>0</v>
      </c>
      <c r="JS171" s="1">
        <v>12</v>
      </c>
      <c r="JT171" s="1">
        <v>12</v>
      </c>
      <c r="JU171" s="1">
        <v>12</v>
      </c>
      <c r="JV171" s="1">
        <v>12</v>
      </c>
      <c r="JW171" s="1">
        <v>12</v>
      </c>
      <c r="JX171" s="1">
        <v>0</v>
      </c>
      <c r="JY171" s="1">
        <v>12</v>
      </c>
      <c r="JZ171" s="1">
        <v>12</v>
      </c>
      <c r="KA171" s="1">
        <v>12</v>
      </c>
      <c r="KB171" s="1">
        <v>0</v>
      </c>
      <c r="KC171" s="1">
        <v>1</v>
      </c>
      <c r="KD171" s="1">
        <v>1</v>
      </c>
      <c r="KE171" s="1">
        <v>0</v>
      </c>
      <c r="KF171" s="1">
        <v>5</v>
      </c>
      <c r="KG171" s="1">
        <v>5</v>
      </c>
      <c r="KH171" s="1">
        <v>0</v>
      </c>
      <c r="KI171" s="1">
        <v>0</v>
      </c>
      <c r="KJ171" s="1">
        <v>0</v>
      </c>
      <c r="KK171" s="1">
        <v>0</v>
      </c>
      <c r="KL171" s="1">
        <v>7</v>
      </c>
      <c r="KM171" s="1">
        <v>7</v>
      </c>
      <c r="KN171" s="1">
        <v>1</v>
      </c>
      <c r="KO171" s="1">
        <v>6</v>
      </c>
      <c r="KP171" s="1">
        <v>6</v>
      </c>
      <c r="KQ171" s="1">
        <v>6</v>
      </c>
      <c r="KR171" s="1">
        <v>1</v>
      </c>
      <c r="KS171" s="1">
        <v>1</v>
      </c>
      <c r="KT171" s="1">
        <v>0</v>
      </c>
      <c r="KU171" s="1">
        <v>0</v>
      </c>
      <c r="KV171" s="1">
        <v>1</v>
      </c>
      <c r="KW171" s="1">
        <v>1</v>
      </c>
      <c r="KX171" s="1">
        <v>1</v>
      </c>
      <c r="KY171" s="1">
        <v>1</v>
      </c>
      <c r="KZ171" s="1">
        <v>1</v>
      </c>
      <c r="LA171" s="1">
        <v>1</v>
      </c>
      <c r="LB171" s="1">
        <v>1</v>
      </c>
      <c r="LC171" s="1">
        <v>1</v>
      </c>
      <c r="LD171" s="1">
        <v>0</v>
      </c>
      <c r="LE171" s="1">
        <v>2</v>
      </c>
      <c r="LF171" s="1">
        <v>0</v>
      </c>
      <c r="LG171" s="1">
        <v>0</v>
      </c>
      <c r="LH171" s="1">
        <v>0</v>
      </c>
      <c r="LI171" s="1">
        <v>2</v>
      </c>
      <c r="LJ171" s="1">
        <v>6</v>
      </c>
      <c r="LK171" s="1">
        <v>5</v>
      </c>
      <c r="LL171" s="1">
        <v>0</v>
      </c>
      <c r="LM171" s="1">
        <v>0</v>
      </c>
      <c r="LN171" s="1">
        <v>4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2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29</v>
      </c>
      <c r="MF171" s="1">
        <v>29</v>
      </c>
      <c r="MG171" s="1">
        <v>29</v>
      </c>
      <c r="MH171" s="1">
        <v>29</v>
      </c>
      <c r="MI171" s="1">
        <v>29</v>
      </c>
      <c r="MJ171" s="1">
        <v>29</v>
      </c>
      <c r="MK171" s="1">
        <v>29</v>
      </c>
      <c r="ML171" s="1">
        <v>29</v>
      </c>
      <c r="MM171" s="1">
        <v>1</v>
      </c>
      <c r="MN171" s="1">
        <v>0</v>
      </c>
      <c r="MO171" s="1">
        <v>0</v>
      </c>
      <c r="MP171" s="1">
        <v>0</v>
      </c>
      <c r="MQ171" s="1">
        <v>0</v>
      </c>
      <c r="MR171" s="1">
        <v>3</v>
      </c>
      <c r="MS171" s="1">
        <v>0</v>
      </c>
      <c r="MT171" s="1">
        <v>1</v>
      </c>
      <c r="MU171" s="1">
        <v>0</v>
      </c>
      <c r="MV171" s="1">
        <v>0</v>
      </c>
      <c r="MW171" s="1">
        <v>5</v>
      </c>
      <c r="MX171" s="1">
        <v>5</v>
      </c>
      <c r="MY171" s="1">
        <v>4</v>
      </c>
      <c r="MZ171" s="1">
        <v>5</v>
      </c>
      <c r="NA171" s="1">
        <v>5</v>
      </c>
      <c r="NB171" s="1">
        <v>9</v>
      </c>
      <c r="NC171" s="1">
        <v>11</v>
      </c>
      <c r="ND171" s="1">
        <v>6</v>
      </c>
      <c r="NE171" s="1">
        <v>2</v>
      </c>
      <c r="NF171" s="1">
        <v>6</v>
      </c>
      <c r="NG171" s="1">
        <v>0</v>
      </c>
      <c r="NH171" s="1">
        <v>6</v>
      </c>
      <c r="NI171" s="1">
        <v>0</v>
      </c>
      <c r="NJ171" s="1">
        <v>0</v>
      </c>
      <c r="NK171" s="1">
        <v>1</v>
      </c>
      <c r="NL171" s="1">
        <v>1</v>
      </c>
      <c r="NM171" s="1">
        <v>1</v>
      </c>
      <c r="NN171" s="1">
        <v>1</v>
      </c>
      <c r="NO171" s="1">
        <v>1</v>
      </c>
      <c r="NP171" s="1">
        <v>0</v>
      </c>
      <c r="NQ171" s="1">
        <v>0</v>
      </c>
      <c r="NR171" s="1">
        <v>1</v>
      </c>
      <c r="NS171" s="1">
        <v>1</v>
      </c>
      <c r="NT171" s="1">
        <v>3</v>
      </c>
      <c r="NU171" s="1">
        <v>1</v>
      </c>
      <c r="NV171" s="1">
        <v>1</v>
      </c>
      <c r="NW171" s="1">
        <v>1</v>
      </c>
      <c r="NX171" s="1">
        <v>1</v>
      </c>
      <c r="NY171" s="1">
        <v>1</v>
      </c>
      <c r="NZ171" s="1">
        <v>1</v>
      </c>
      <c r="OA171" s="1">
        <v>0</v>
      </c>
      <c r="OB171" s="1">
        <v>1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  <c r="RT171" s="1">
        <v>1</v>
      </c>
    </row>
    <row r="172" spans="1:488">
      <c r="A172" s="1">
        <v>2005</v>
      </c>
      <c r="B172" s="1" t="s">
        <v>700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5</v>
      </c>
      <c r="AB172" s="1">
        <v>5</v>
      </c>
      <c r="AC172" s="1">
        <v>5</v>
      </c>
      <c r="AD172" s="1">
        <v>5</v>
      </c>
      <c r="AE172" s="1">
        <v>5</v>
      </c>
      <c r="AF172" s="1">
        <v>5</v>
      </c>
      <c r="AG172" s="1">
        <v>5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1</v>
      </c>
      <c r="AQ172" s="1">
        <v>2</v>
      </c>
      <c r="AR172" s="1">
        <v>2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2</v>
      </c>
      <c r="BI172" s="1">
        <v>1</v>
      </c>
      <c r="BJ172" s="1">
        <v>0</v>
      </c>
      <c r="BK172" s="1">
        <v>2</v>
      </c>
      <c r="BL172" s="1">
        <v>2</v>
      </c>
      <c r="BM172" s="1">
        <v>1</v>
      </c>
      <c r="BN172" s="1">
        <v>0</v>
      </c>
      <c r="BO172" s="1">
        <v>0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2</v>
      </c>
      <c r="BY172" s="1">
        <v>1</v>
      </c>
      <c r="BZ172" s="1">
        <v>0</v>
      </c>
      <c r="CA172" s="1">
        <v>0</v>
      </c>
      <c r="CB172" s="1">
        <v>2</v>
      </c>
      <c r="CC172" s="1">
        <v>2</v>
      </c>
      <c r="CD172" s="1">
        <v>0</v>
      </c>
      <c r="CE172" s="1">
        <v>0</v>
      </c>
      <c r="CF172" s="1">
        <v>0</v>
      </c>
      <c r="CG172" s="1">
        <v>1</v>
      </c>
      <c r="CH172" s="1">
        <v>1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1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1</v>
      </c>
      <c r="GO172" s="1">
        <v>1</v>
      </c>
      <c r="GP172" s="1">
        <v>1</v>
      </c>
      <c r="GQ172" s="1">
        <v>2</v>
      </c>
      <c r="GR172" s="1">
        <v>2</v>
      </c>
      <c r="GS172" s="1">
        <v>2</v>
      </c>
      <c r="GT172" s="1">
        <v>2</v>
      </c>
      <c r="GU172" s="1">
        <v>2</v>
      </c>
      <c r="GV172" s="1">
        <v>2</v>
      </c>
      <c r="GW172" s="1">
        <v>2</v>
      </c>
      <c r="GX172" s="1">
        <v>2</v>
      </c>
      <c r="GY172" s="1">
        <v>4</v>
      </c>
      <c r="GZ172" s="1">
        <v>2</v>
      </c>
      <c r="HA172" s="1">
        <v>0</v>
      </c>
      <c r="HB172" s="1">
        <v>0</v>
      </c>
      <c r="HC172" s="1">
        <v>4</v>
      </c>
      <c r="HD172" s="1">
        <v>4</v>
      </c>
      <c r="HE172" s="1">
        <v>0</v>
      </c>
      <c r="HF172" s="1">
        <v>13</v>
      </c>
      <c r="HG172" s="1">
        <v>13</v>
      </c>
      <c r="HH172" s="1">
        <v>0</v>
      </c>
      <c r="HI172" s="1">
        <v>229</v>
      </c>
      <c r="HJ172" s="1">
        <v>0</v>
      </c>
      <c r="HK172" s="1">
        <v>229</v>
      </c>
      <c r="HL172" s="1">
        <v>229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2</v>
      </c>
      <c r="HU172" s="1">
        <v>0</v>
      </c>
      <c r="HV172" s="1">
        <v>2</v>
      </c>
      <c r="HW172" s="1">
        <v>2</v>
      </c>
      <c r="HX172" s="1">
        <v>2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59</v>
      </c>
      <c r="IH172" s="1">
        <v>2017</v>
      </c>
      <c r="II172" s="1">
        <v>2017</v>
      </c>
      <c r="IJ172" s="1">
        <v>0</v>
      </c>
      <c r="IK172" s="1">
        <v>18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100</v>
      </c>
      <c r="IR172" s="1">
        <v>150</v>
      </c>
      <c r="IS172" s="1">
        <v>100</v>
      </c>
      <c r="IT172" s="1">
        <v>150</v>
      </c>
      <c r="IU172" s="1">
        <v>150</v>
      </c>
      <c r="IV172" s="1">
        <v>150</v>
      </c>
      <c r="IW172" s="1">
        <v>28</v>
      </c>
      <c r="IX172" s="1">
        <v>122</v>
      </c>
      <c r="IY172" s="1">
        <v>0</v>
      </c>
      <c r="IZ172" s="1">
        <v>0</v>
      </c>
      <c r="JA172" s="1">
        <v>229</v>
      </c>
      <c r="JB172" s="1">
        <v>229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13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1</v>
      </c>
      <c r="KC172" s="1">
        <v>1</v>
      </c>
      <c r="KD172" s="1">
        <v>1</v>
      </c>
      <c r="KE172" s="1">
        <v>0</v>
      </c>
      <c r="KF172" s="1">
        <v>1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10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2</v>
      </c>
      <c r="LR172" s="1">
        <v>0</v>
      </c>
      <c r="LS172" s="1">
        <v>2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1</v>
      </c>
      <c r="MQ172" s="1">
        <v>0</v>
      </c>
      <c r="MR172" s="1">
        <v>0</v>
      </c>
      <c r="MS172" s="1">
        <v>0</v>
      </c>
      <c r="MT172" s="1">
        <v>0</v>
      </c>
      <c r="MU172" s="1">
        <v>1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1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1</v>
      </c>
      <c r="NO172" s="1">
        <v>1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  <c r="RT172" s="1">
        <v>1</v>
      </c>
    </row>
    <row r="173" spans="1:488">
      <c r="A173" s="1">
        <v>2005</v>
      </c>
      <c r="B173" s="1" t="s">
        <v>701</v>
      </c>
      <c r="C173" s="1">
        <v>1</v>
      </c>
      <c r="D173" s="1">
        <v>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2</v>
      </c>
      <c r="L173" s="1">
        <v>2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3</v>
      </c>
      <c r="BC173" s="1">
        <v>3</v>
      </c>
      <c r="BD173" s="1">
        <v>2</v>
      </c>
      <c r="BE173" s="1">
        <v>3</v>
      </c>
      <c r="BF173" s="1">
        <v>3</v>
      </c>
      <c r="BG173" s="1">
        <v>4</v>
      </c>
      <c r="BH173" s="1">
        <v>5</v>
      </c>
      <c r="BI173" s="1">
        <v>3</v>
      </c>
      <c r="BJ173" s="1">
        <v>0</v>
      </c>
      <c r="BK173" s="1">
        <v>3</v>
      </c>
      <c r="BL173" s="1">
        <v>0</v>
      </c>
      <c r="BM173" s="1">
        <v>3</v>
      </c>
      <c r="BN173" s="1">
        <v>0</v>
      </c>
      <c r="BO173" s="1">
        <v>0</v>
      </c>
      <c r="BP173" s="1">
        <v>0</v>
      </c>
      <c r="BQ173" s="1">
        <v>0</v>
      </c>
      <c r="BR173" s="1">
        <v>2</v>
      </c>
      <c r="BS173" s="1">
        <v>2</v>
      </c>
      <c r="BT173" s="1">
        <v>1</v>
      </c>
      <c r="BU173" s="1">
        <v>4</v>
      </c>
      <c r="BV173" s="1">
        <v>2</v>
      </c>
      <c r="BW173" s="1">
        <v>2</v>
      </c>
      <c r="BX173" s="1">
        <v>2</v>
      </c>
      <c r="BY173" s="1">
        <v>1</v>
      </c>
      <c r="BZ173" s="1">
        <v>1</v>
      </c>
      <c r="CA173" s="1">
        <v>0</v>
      </c>
      <c r="CB173" s="1">
        <v>2</v>
      </c>
      <c r="CC173" s="1">
        <v>1</v>
      </c>
      <c r="CD173" s="1">
        <v>1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1</v>
      </c>
      <c r="GP173" s="1">
        <v>1</v>
      </c>
      <c r="GQ173" s="1">
        <v>0</v>
      </c>
      <c r="GR173" s="1">
        <v>0</v>
      </c>
      <c r="GS173" s="1">
        <v>2</v>
      </c>
      <c r="GT173" s="1">
        <v>2</v>
      </c>
      <c r="GU173" s="1">
        <v>1</v>
      </c>
      <c r="GV173" s="1">
        <v>4</v>
      </c>
      <c r="GW173" s="1">
        <v>2</v>
      </c>
      <c r="GX173" s="1">
        <v>2</v>
      </c>
      <c r="GY173" s="1">
        <v>2</v>
      </c>
      <c r="GZ173" s="1">
        <v>1</v>
      </c>
      <c r="HA173" s="1">
        <v>1</v>
      </c>
      <c r="HB173" s="1">
        <v>1</v>
      </c>
      <c r="HC173" s="1">
        <v>2</v>
      </c>
      <c r="HD173" s="1">
        <v>1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1</v>
      </c>
      <c r="KD173" s="1">
        <v>1</v>
      </c>
      <c r="KE173" s="1">
        <v>0</v>
      </c>
      <c r="KF173" s="1">
        <v>5</v>
      </c>
      <c r="KG173" s="1">
        <v>5</v>
      </c>
      <c r="KH173" s="1">
        <v>0</v>
      </c>
      <c r="KI173" s="1">
        <v>0</v>
      </c>
      <c r="KJ173" s="1">
        <v>0</v>
      </c>
      <c r="KK173" s="1">
        <v>0</v>
      </c>
      <c r="KL173" s="1">
        <v>2</v>
      </c>
      <c r="KM173" s="1">
        <v>2</v>
      </c>
      <c r="KN173" s="1">
        <v>1</v>
      </c>
      <c r="KO173" s="1">
        <v>3</v>
      </c>
      <c r="KP173" s="1">
        <v>3</v>
      </c>
      <c r="KQ173" s="1">
        <v>3</v>
      </c>
      <c r="KR173" s="1">
        <v>1</v>
      </c>
      <c r="KS173" s="1">
        <v>1</v>
      </c>
      <c r="KT173" s="1">
        <v>0</v>
      </c>
      <c r="KU173" s="1">
        <v>0</v>
      </c>
      <c r="KV173" s="1">
        <v>1</v>
      </c>
      <c r="KW173" s="1">
        <v>1</v>
      </c>
      <c r="KX173" s="1">
        <v>1</v>
      </c>
      <c r="KY173" s="1">
        <v>1</v>
      </c>
      <c r="KZ173" s="1">
        <v>1</v>
      </c>
      <c r="LA173" s="1">
        <v>1</v>
      </c>
      <c r="LB173" s="1">
        <v>2</v>
      </c>
      <c r="LC173" s="1">
        <v>1</v>
      </c>
      <c r="LD173" s="1">
        <v>0</v>
      </c>
      <c r="LE173" s="1">
        <v>1</v>
      </c>
      <c r="LF173" s="1">
        <v>0</v>
      </c>
      <c r="LG173" s="1">
        <v>0</v>
      </c>
      <c r="LH173" s="1">
        <v>0</v>
      </c>
      <c r="LI173" s="1">
        <v>0</v>
      </c>
      <c r="LJ173" s="1">
        <v>14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3</v>
      </c>
      <c r="MS173" s="1">
        <v>0</v>
      </c>
      <c r="MT173" s="1">
        <v>1</v>
      </c>
      <c r="MU173" s="1">
        <v>0</v>
      </c>
      <c r="MV173" s="1">
        <v>0</v>
      </c>
      <c r="MW173" s="1">
        <v>5</v>
      </c>
      <c r="MX173" s="1">
        <v>5</v>
      </c>
      <c r="MY173" s="1">
        <v>4</v>
      </c>
      <c r="MZ173" s="1">
        <v>5</v>
      </c>
      <c r="NA173" s="1">
        <v>5</v>
      </c>
      <c r="NB173" s="1">
        <v>9</v>
      </c>
      <c r="NC173" s="1">
        <v>11</v>
      </c>
      <c r="ND173" s="1">
        <v>6</v>
      </c>
      <c r="NE173" s="1">
        <v>2</v>
      </c>
      <c r="NF173" s="1">
        <v>6</v>
      </c>
      <c r="NG173" s="1">
        <v>0</v>
      </c>
      <c r="NH173" s="1">
        <v>6</v>
      </c>
      <c r="NI173" s="1">
        <v>0</v>
      </c>
      <c r="NJ173" s="1">
        <v>0</v>
      </c>
      <c r="NK173" s="1">
        <v>1</v>
      </c>
      <c r="NL173" s="1">
        <v>1</v>
      </c>
      <c r="NM173" s="1">
        <v>1</v>
      </c>
      <c r="NN173" s="1">
        <v>1</v>
      </c>
      <c r="NO173" s="1">
        <v>1</v>
      </c>
      <c r="NP173" s="1">
        <v>0</v>
      </c>
      <c r="NQ173" s="1">
        <v>0</v>
      </c>
      <c r="NR173" s="1">
        <v>1</v>
      </c>
      <c r="NS173" s="1">
        <v>1</v>
      </c>
      <c r="NT173" s="1">
        <v>3</v>
      </c>
      <c r="NU173" s="1">
        <v>1</v>
      </c>
      <c r="NV173" s="1">
        <v>1</v>
      </c>
      <c r="NW173" s="1">
        <v>1</v>
      </c>
      <c r="NX173" s="1">
        <v>1</v>
      </c>
      <c r="NY173" s="1">
        <v>1</v>
      </c>
      <c r="NZ173" s="1">
        <v>1</v>
      </c>
      <c r="OA173" s="1">
        <v>0</v>
      </c>
      <c r="OB173" s="1">
        <v>1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5</v>
      </c>
      <c r="QA173" s="1">
        <v>0</v>
      </c>
      <c r="QB173" s="1">
        <v>0</v>
      </c>
      <c r="QC173" s="1">
        <v>0</v>
      </c>
      <c r="QD173" s="1">
        <v>31</v>
      </c>
      <c r="QE173" s="1">
        <v>31</v>
      </c>
      <c r="QF173" s="1">
        <v>0</v>
      </c>
      <c r="QG173" s="1">
        <v>0</v>
      </c>
      <c r="QH173" s="1">
        <v>31</v>
      </c>
      <c r="QI173" s="1">
        <v>31</v>
      </c>
      <c r="QJ173" s="1">
        <v>31</v>
      </c>
      <c r="QK173" s="1">
        <v>18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31</v>
      </c>
      <c r="QS173" s="1">
        <v>5</v>
      </c>
      <c r="QT173" s="1">
        <v>5</v>
      </c>
      <c r="QU173" s="1">
        <v>5</v>
      </c>
      <c r="QV173" s="1">
        <v>5</v>
      </c>
      <c r="QW173" s="1">
        <v>0</v>
      </c>
      <c r="QX173" s="1">
        <v>0</v>
      </c>
      <c r="QY173" s="1">
        <v>0</v>
      </c>
      <c r="QZ173" s="1">
        <v>16</v>
      </c>
      <c r="RA173" s="1">
        <v>5</v>
      </c>
      <c r="RB173" s="1">
        <v>5</v>
      </c>
      <c r="RC173" s="1">
        <v>5</v>
      </c>
      <c r="RD173" s="1">
        <v>5</v>
      </c>
      <c r="RE173" s="1">
        <v>5</v>
      </c>
      <c r="RF173" s="1">
        <v>5</v>
      </c>
      <c r="RG173" s="1">
        <v>5</v>
      </c>
      <c r="RH173" s="1">
        <v>5</v>
      </c>
      <c r="RI173" s="1">
        <v>5</v>
      </c>
      <c r="RJ173" s="1">
        <v>5</v>
      </c>
      <c r="RK173" s="1">
        <v>5</v>
      </c>
      <c r="RL173" s="1">
        <v>5</v>
      </c>
      <c r="RM173" s="1">
        <v>25</v>
      </c>
      <c r="RN173" s="1">
        <v>25</v>
      </c>
      <c r="RO173" s="1">
        <v>25</v>
      </c>
      <c r="RP173" s="1">
        <v>5</v>
      </c>
      <c r="RQ173" s="1">
        <v>0</v>
      </c>
      <c r="RR173" s="1">
        <v>0</v>
      </c>
      <c r="RS173" s="1">
        <v>0</v>
      </c>
      <c r="RT173" s="1">
        <v>1</v>
      </c>
    </row>
    <row r="174" spans="1:488">
      <c r="A174" s="1">
        <v>2005</v>
      </c>
      <c r="B174" s="1" t="s">
        <v>702</v>
      </c>
      <c r="C174" s="1">
        <v>1</v>
      </c>
      <c r="D174" s="1">
        <v>0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2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  <c r="Q174" s="1">
        <v>8</v>
      </c>
      <c r="R174" s="1">
        <v>8</v>
      </c>
      <c r="S174" s="1">
        <v>8</v>
      </c>
      <c r="T174" s="1">
        <v>8</v>
      </c>
      <c r="U174" s="1">
        <v>8</v>
      </c>
      <c r="V174" s="1">
        <v>8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4</v>
      </c>
      <c r="AU174" s="1">
        <v>1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3</v>
      </c>
      <c r="BC174" s="1">
        <v>3</v>
      </c>
      <c r="BD174" s="1">
        <v>3</v>
      </c>
      <c r="BE174" s="1">
        <v>1</v>
      </c>
      <c r="BF174" s="1">
        <v>2</v>
      </c>
      <c r="BG174" s="1">
        <v>3</v>
      </c>
      <c r="BH174" s="1">
        <v>6</v>
      </c>
      <c r="BI174" s="1">
        <v>3</v>
      </c>
      <c r="BJ174" s="1">
        <v>0</v>
      </c>
      <c r="BK174" s="1">
        <v>1</v>
      </c>
      <c r="BL174" s="1">
        <v>0</v>
      </c>
      <c r="BM174" s="1">
        <v>3</v>
      </c>
      <c r="BN174" s="1">
        <v>0</v>
      </c>
      <c r="BO174" s="1">
        <v>0</v>
      </c>
      <c r="BP174" s="1">
        <v>0</v>
      </c>
      <c r="BQ174" s="1">
        <v>0</v>
      </c>
      <c r="BR174" s="1">
        <v>2</v>
      </c>
      <c r="BS174" s="1">
        <v>2</v>
      </c>
      <c r="BT174" s="1">
        <v>1</v>
      </c>
      <c r="BU174" s="1">
        <v>4</v>
      </c>
      <c r="BV174" s="1">
        <v>2</v>
      </c>
      <c r="BW174" s="1">
        <v>3</v>
      </c>
      <c r="BX174" s="1">
        <v>2</v>
      </c>
      <c r="BY174" s="1">
        <v>1</v>
      </c>
      <c r="BZ174" s="1">
        <v>1</v>
      </c>
      <c r="CA174" s="1">
        <v>0</v>
      </c>
      <c r="CB174" s="1">
        <v>2</v>
      </c>
      <c r="CC174" s="1">
        <v>1</v>
      </c>
      <c r="CD174" s="1">
        <v>1</v>
      </c>
      <c r="CE174" s="1">
        <v>0</v>
      </c>
      <c r="CF174" s="1">
        <v>0</v>
      </c>
      <c r="CG174" s="1">
        <v>0</v>
      </c>
      <c r="CH174" s="1">
        <v>0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0</v>
      </c>
      <c r="CR174" s="1">
        <v>1</v>
      </c>
      <c r="CS174" s="1">
        <v>1</v>
      </c>
      <c r="CT174" s="1">
        <v>1</v>
      </c>
      <c r="CU174" s="1">
        <v>1</v>
      </c>
      <c r="CV174" s="1">
        <v>2</v>
      </c>
      <c r="CW174" s="1">
        <v>2</v>
      </c>
      <c r="CX174" s="1">
        <v>3</v>
      </c>
      <c r="CY174" s="1">
        <v>3</v>
      </c>
      <c r="CZ174" s="1">
        <v>4</v>
      </c>
      <c r="DA174" s="1">
        <v>4</v>
      </c>
      <c r="DB174" s="1">
        <v>5</v>
      </c>
      <c r="DC174" s="1">
        <v>5</v>
      </c>
      <c r="DD174" s="1">
        <v>9</v>
      </c>
      <c r="DE174" s="1">
        <v>9</v>
      </c>
      <c r="DF174" s="1">
        <v>12</v>
      </c>
      <c r="DG174" s="1">
        <v>12</v>
      </c>
      <c r="DH174" s="1">
        <v>3</v>
      </c>
      <c r="DI174" s="1">
        <v>3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1</v>
      </c>
      <c r="GP174" s="1">
        <v>1</v>
      </c>
      <c r="GQ174" s="1">
        <v>0</v>
      </c>
      <c r="GR174" s="1">
        <v>0</v>
      </c>
      <c r="GS174" s="1">
        <v>2</v>
      </c>
      <c r="GT174" s="1">
        <v>2</v>
      </c>
      <c r="GU174" s="1">
        <v>1</v>
      </c>
      <c r="GV174" s="1">
        <v>3</v>
      </c>
      <c r="GW174" s="1">
        <v>1</v>
      </c>
      <c r="GX174" s="1">
        <v>2</v>
      </c>
      <c r="GY174" s="1">
        <v>2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6</v>
      </c>
      <c r="HF174" s="1">
        <v>0</v>
      </c>
      <c r="HG174" s="1">
        <v>6</v>
      </c>
      <c r="HH174" s="1">
        <v>176</v>
      </c>
      <c r="HI174" s="1">
        <v>0</v>
      </c>
      <c r="HJ174" s="1">
        <v>0</v>
      </c>
      <c r="HK174" s="1">
        <v>176</v>
      </c>
      <c r="HL174" s="1">
        <v>176</v>
      </c>
      <c r="HM174" s="1">
        <v>0</v>
      </c>
      <c r="HN174" s="1">
        <v>1</v>
      </c>
      <c r="HO174" s="1">
        <v>0</v>
      </c>
      <c r="HP174" s="1">
        <v>1</v>
      </c>
      <c r="HQ174" s="1">
        <v>1</v>
      </c>
      <c r="HR174" s="1">
        <v>1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1844</v>
      </c>
      <c r="II174" s="1">
        <v>1844</v>
      </c>
      <c r="IJ174" s="1">
        <v>0</v>
      </c>
      <c r="IK174" s="1">
        <v>6</v>
      </c>
      <c r="IL174" s="1">
        <v>0</v>
      </c>
      <c r="IM174" s="1">
        <v>22</v>
      </c>
      <c r="IN174" s="1">
        <v>22</v>
      </c>
      <c r="IO174" s="1">
        <v>0</v>
      </c>
      <c r="IP174" s="1">
        <v>0</v>
      </c>
      <c r="IQ174" s="1">
        <v>41</v>
      </c>
      <c r="IR174" s="1">
        <v>41</v>
      </c>
      <c r="IS174" s="1">
        <v>41</v>
      </c>
      <c r="IT174" s="1">
        <v>41</v>
      </c>
      <c r="IU174" s="1">
        <v>41</v>
      </c>
      <c r="IV174" s="1">
        <v>41</v>
      </c>
      <c r="IW174" s="1">
        <v>2</v>
      </c>
      <c r="IX174" s="1">
        <v>39</v>
      </c>
      <c r="IY174" s="1">
        <v>0</v>
      </c>
      <c r="IZ174" s="1">
        <v>0</v>
      </c>
      <c r="JA174" s="1">
        <v>176</v>
      </c>
      <c r="JB174" s="1">
        <v>176</v>
      </c>
      <c r="JC174" s="1">
        <v>12</v>
      </c>
      <c r="JD174" s="1">
        <v>0</v>
      </c>
      <c r="JE174" s="1">
        <v>6</v>
      </c>
      <c r="JF174" s="1">
        <v>124</v>
      </c>
      <c r="JG174" s="1">
        <v>6</v>
      </c>
      <c r="JH174" s="1">
        <v>11</v>
      </c>
      <c r="JI174" s="1">
        <v>0</v>
      </c>
      <c r="JJ174" s="1">
        <v>0</v>
      </c>
      <c r="JK174" s="1">
        <v>0</v>
      </c>
      <c r="JL174" s="1">
        <v>0</v>
      </c>
      <c r="JM174" s="1">
        <v>6</v>
      </c>
      <c r="JN174" s="1">
        <v>6</v>
      </c>
      <c r="JO174" s="1">
        <v>6</v>
      </c>
      <c r="JP174" s="1">
        <v>0</v>
      </c>
      <c r="JQ174" s="1">
        <v>0</v>
      </c>
      <c r="JR174" s="1">
        <v>0</v>
      </c>
      <c r="JS174" s="1">
        <v>6</v>
      </c>
      <c r="JT174" s="1">
        <v>6</v>
      </c>
      <c r="JU174" s="1">
        <v>6</v>
      </c>
      <c r="JV174" s="1">
        <v>6</v>
      </c>
      <c r="JW174" s="1">
        <v>6</v>
      </c>
      <c r="JX174" s="1">
        <v>0</v>
      </c>
      <c r="JY174" s="1">
        <v>6</v>
      </c>
      <c r="JZ174" s="1">
        <v>6</v>
      </c>
      <c r="KA174" s="1">
        <v>6</v>
      </c>
      <c r="KB174" s="1">
        <v>0</v>
      </c>
      <c r="KC174" s="1">
        <v>1</v>
      </c>
      <c r="KD174" s="1">
        <v>1</v>
      </c>
      <c r="KE174" s="1">
        <v>0</v>
      </c>
      <c r="KF174" s="1">
        <v>5</v>
      </c>
      <c r="KG174" s="1">
        <v>5</v>
      </c>
      <c r="KH174" s="1">
        <v>0</v>
      </c>
      <c r="KI174" s="1">
        <v>0</v>
      </c>
      <c r="KJ174" s="1">
        <v>0</v>
      </c>
      <c r="KK174" s="1">
        <v>0</v>
      </c>
      <c r="KL174" s="1">
        <v>4</v>
      </c>
      <c r="KM174" s="1">
        <v>4</v>
      </c>
      <c r="KN174" s="1">
        <v>1</v>
      </c>
      <c r="KO174" s="1">
        <v>8</v>
      </c>
      <c r="KP174" s="1">
        <v>8</v>
      </c>
      <c r="KQ174" s="1">
        <v>8</v>
      </c>
      <c r="KR174" s="1">
        <v>1</v>
      </c>
      <c r="KS174" s="1">
        <v>1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1</v>
      </c>
      <c r="LJ174" s="1">
        <v>9</v>
      </c>
      <c r="LK174" s="1">
        <v>0</v>
      </c>
      <c r="LL174" s="1">
        <v>4</v>
      </c>
      <c r="LM174" s="1">
        <v>0</v>
      </c>
      <c r="LN174" s="1">
        <v>0</v>
      </c>
      <c r="LO174" s="1">
        <v>0</v>
      </c>
      <c r="LP174" s="1">
        <v>1</v>
      </c>
      <c r="LQ174" s="1">
        <v>0</v>
      </c>
      <c r="LR174" s="1">
        <v>0</v>
      </c>
      <c r="LS174" s="1">
        <v>0</v>
      </c>
      <c r="LT174" s="1">
        <v>1</v>
      </c>
      <c r="LU174" s="1">
        <v>0</v>
      </c>
      <c r="LV174" s="1">
        <v>0</v>
      </c>
      <c r="LW174" s="1">
        <v>4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153</v>
      </c>
      <c r="MF174" s="1">
        <v>153</v>
      </c>
      <c r="MG174" s="1">
        <v>153</v>
      </c>
      <c r="MH174" s="1">
        <v>154</v>
      </c>
      <c r="MI174" s="1">
        <v>154</v>
      </c>
      <c r="MJ174" s="1">
        <v>154</v>
      </c>
      <c r="MK174" s="1">
        <v>154</v>
      </c>
      <c r="ML174" s="1">
        <v>154</v>
      </c>
      <c r="MM174" s="1">
        <v>1</v>
      </c>
      <c r="MN174" s="1">
        <v>0</v>
      </c>
      <c r="MO174" s="1">
        <v>0</v>
      </c>
      <c r="MP174" s="1">
        <v>0</v>
      </c>
      <c r="MQ174" s="1">
        <v>0</v>
      </c>
      <c r="MR174" s="1">
        <v>3</v>
      </c>
      <c r="MS174" s="1">
        <v>0</v>
      </c>
      <c r="MT174" s="1">
        <v>1</v>
      </c>
      <c r="MU174" s="1">
        <v>0</v>
      </c>
      <c r="MV174" s="1">
        <v>0</v>
      </c>
      <c r="MW174" s="1">
        <v>5</v>
      </c>
      <c r="MX174" s="1">
        <v>5</v>
      </c>
      <c r="MY174" s="1">
        <v>4</v>
      </c>
      <c r="MZ174" s="1">
        <v>5</v>
      </c>
      <c r="NA174" s="1">
        <v>5</v>
      </c>
      <c r="NB174" s="1">
        <v>9</v>
      </c>
      <c r="NC174" s="1">
        <v>11</v>
      </c>
      <c r="ND174" s="1">
        <v>6</v>
      </c>
      <c r="NE174" s="1">
        <v>2</v>
      </c>
      <c r="NF174" s="1">
        <v>6</v>
      </c>
      <c r="NG174" s="1">
        <v>0</v>
      </c>
      <c r="NH174" s="1">
        <v>6</v>
      </c>
      <c r="NI174" s="1">
        <v>0</v>
      </c>
      <c r="NJ174" s="1">
        <v>0</v>
      </c>
      <c r="NK174" s="1">
        <v>1</v>
      </c>
      <c r="NL174" s="1">
        <v>1</v>
      </c>
      <c r="NM174" s="1">
        <v>1</v>
      </c>
      <c r="NN174" s="1">
        <v>1</v>
      </c>
      <c r="NO174" s="1">
        <v>1</v>
      </c>
      <c r="NP174" s="1">
        <v>0</v>
      </c>
      <c r="NQ174" s="1">
        <v>0</v>
      </c>
      <c r="NR174" s="1">
        <v>1</v>
      </c>
      <c r="NS174" s="1">
        <v>1</v>
      </c>
      <c r="NT174" s="1">
        <v>3</v>
      </c>
      <c r="NU174" s="1">
        <v>1</v>
      </c>
      <c r="NV174" s="1">
        <v>1</v>
      </c>
      <c r="NW174" s="1">
        <v>1</v>
      </c>
      <c r="NX174" s="1">
        <v>1</v>
      </c>
      <c r="NY174" s="1">
        <v>1</v>
      </c>
      <c r="NZ174" s="1">
        <v>1</v>
      </c>
      <c r="OA174" s="1">
        <v>0</v>
      </c>
      <c r="OB174" s="1">
        <v>2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1</v>
      </c>
    </row>
    <row r="175" spans="1:488">
      <c r="A175" s="1">
        <v>2005</v>
      </c>
      <c r="B175" s="1" t="s">
        <v>703</v>
      </c>
      <c r="C175" s="1">
        <v>1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1</v>
      </c>
      <c r="AO175" s="1">
        <v>1</v>
      </c>
      <c r="AP175" s="1">
        <v>1</v>
      </c>
      <c r="AQ175" s="1">
        <v>2</v>
      </c>
      <c r="AR175" s="1">
        <v>2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2</v>
      </c>
      <c r="BI175" s="1">
        <v>1</v>
      </c>
      <c r="BJ175" s="1">
        <v>0</v>
      </c>
      <c r="BK175" s="1">
        <v>2</v>
      </c>
      <c r="BL175" s="1">
        <v>2</v>
      </c>
      <c r="BM175" s="1">
        <v>1</v>
      </c>
      <c r="BN175" s="1">
        <v>0</v>
      </c>
      <c r="BO175" s="1">
        <v>0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2</v>
      </c>
      <c r="BY175" s="1">
        <v>1</v>
      </c>
      <c r="BZ175" s="1">
        <v>0</v>
      </c>
      <c r="CA175" s="1">
        <v>0</v>
      </c>
      <c r="CB175" s="1">
        <v>2</v>
      </c>
      <c r="CC175" s="1">
        <v>2</v>
      </c>
      <c r="CD175" s="1">
        <v>0</v>
      </c>
      <c r="CE175" s="1">
        <v>0</v>
      </c>
      <c r="CF175" s="1">
        <v>0</v>
      </c>
      <c r="CG175" s="1">
        <v>1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1</v>
      </c>
      <c r="GO175" s="1">
        <v>1</v>
      </c>
      <c r="GP175" s="1">
        <v>1</v>
      </c>
      <c r="GQ175" s="1">
        <v>2</v>
      </c>
      <c r="GR175" s="1">
        <v>2</v>
      </c>
      <c r="GS175" s="1">
        <v>2</v>
      </c>
      <c r="GT175" s="1">
        <v>2</v>
      </c>
      <c r="GU175" s="1">
        <v>2</v>
      </c>
      <c r="GV175" s="1">
        <v>2</v>
      </c>
      <c r="GW175" s="1">
        <v>2</v>
      </c>
      <c r="GX175" s="1">
        <v>2</v>
      </c>
      <c r="GY175" s="1">
        <v>4</v>
      </c>
      <c r="GZ175" s="1">
        <v>2</v>
      </c>
      <c r="HA175" s="1">
        <v>0</v>
      </c>
      <c r="HB175" s="1">
        <v>0</v>
      </c>
      <c r="HC175" s="1">
        <v>4</v>
      </c>
      <c r="HD175" s="1">
        <v>4</v>
      </c>
      <c r="HE175" s="1">
        <v>0</v>
      </c>
      <c r="HF175" s="1">
        <v>2</v>
      </c>
      <c r="HG175" s="1">
        <v>2</v>
      </c>
      <c r="HH175" s="1">
        <v>0</v>
      </c>
      <c r="HI175" s="1">
        <v>35</v>
      </c>
      <c r="HJ175" s="1">
        <v>0</v>
      </c>
      <c r="HK175" s="1">
        <v>35</v>
      </c>
      <c r="HL175" s="1">
        <v>35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5</v>
      </c>
      <c r="IH175" s="1">
        <v>12</v>
      </c>
      <c r="II175" s="1">
        <v>12</v>
      </c>
      <c r="IJ175" s="1">
        <v>0</v>
      </c>
      <c r="IK175" s="1">
        <v>4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23</v>
      </c>
      <c r="IR175" s="1">
        <v>26</v>
      </c>
      <c r="IS175" s="1">
        <v>23</v>
      </c>
      <c r="IT175" s="1">
        <v>26</v>
      </c>
      <c r="IU175" s="1">
        <v>26</v>
      </c>
      <c r="IV175" s="1">
        <v>26</v>
      </c>
      <c r="IW175" s="1">
        <v>2</v>
      </c>
      <c r="IX175" s="1">
        <v>24</v>
      </c>
      <c r="IY175" s="1">
        <v>0</v>
      </c>
      <c r="IZ175" s="1">
        <v>0</v>
      </c>
      <c r="JA175" s="1">
        <v>35</v>
      </c>
      <c r="JB175" s="1">
        <v>35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2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1</v>
      </c>
      <c r="KC175" s="1">
        <v>1</v>
      </c>
      <c r="KD175" s="1">
        <v>1</v>
      </c>
      <c r="KE175" s="1">
        <v>0</v>
      </c>
      <c r="KF175" s="1">
        <v>1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3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2</v>
      </c>
      <c r="LR175" s="1">
        <v>0</v>
      </c>
      <c r="LS175" s="1">
        <v>2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1</v>
      </c>
      <c r="MQ175" s="1">
        <v>0</v>
      </c>
      <c r="MR175" s="1">
        <v>0</v>
      </c>
      <c r="MS175" s="1">
        <v>0</v>
      </c>
      <c r="MT175" s="1">
        <v>0</v>
      </c>
      <c r="MU175" s="1">
        <v>1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1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1</v>
      </c>
      <c r="NO175" s="1">
        <v>1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1</v>
      </c>
    </row>
    <row r="176" spans="1:488">
      <c r="A176" s="1">
        <v>2005</v>
      </c>
      <c r="B176" s="1" t="s">
        <v>704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0</v>
      </c>
      <c r="K176" s="1">
        <v>2</v>
      </c>
      <c r="L176" s="1">
        <v>2</v>
      </c>
      <c r="M176" s="1">
        <v>0</v>
      </c>
      <c r="N176" s="1">
        <v>0</v>
      </c>
      <c r="O176" s="1">
        <v>0</v>
      </c>
      <c r="P176" s="1">
        <v>0</v>
      </c>
      <c r="Q176" s="1">
        <v>11</v>
      </c>
      <c r="R176" s="1">
        <v>11</v>
      </c>
      <c r="S176" s="1">
        <v>11</v>
      </c>
      <c r="T176" s="1">
        <v>11</v>
      </c>
      <c r="U176" s="1">
        <v>11</v>
      </c>
      <c r="V176" s="1">
        <v>11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2</v>
      </c>
      <c r="AU176" s="1">
        <v>1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4</v>
      </c>
      <c r="BC176" s="1">
        <v>4</v>
      </c>
      <c r="BD176" s="1">
        <v>4</v>
      </c>
      <c r="BE176" s="1">
        <v>4</v>
      </c>
      <c r="BF176" s="1">
        <v>4</v>
      </c>
      <c r="BG176" s="1">
        <v>4</v>
      </c>
      <c r="BH176" s="1">
        <v>7</v>
      </c>
      <c r="BI176" s="1">
        <v>4</v>
      </c>
      <c r="BJ176" s="1">
        <v>0</v>
      </c>
      <c r="BK176" s="1">
        <v>7</v>
      </c>
      <c r="BL176" s="1">
        <v>0</v>
      </c>
      <c r="BM176" s="1">
        <v>4</v>
      </c>
      <c r="BN176" s="1">
        <v>0</v>
      </c>
      <c r="BO176" s="1">
        <v>0</v>
      </c>
      <c r="BP176" s="1">
        <v>0</v>
      </c>
      <c r="BQ176" s="1">
        <v>0</v>
      </c>
      <c r="BR176" s="1">
        <v>2</v>
      </c>
      <c r="BS176" s="1">
        <v>2</v>
      </c>
      <c r="BT176" s="1">
        <v>1</v>
      </c>
      <c r="BU176" s="1">
        <v>4</v>
      </c>
      <c r="BV176" s="1">
        <v>2</v>
      </c>
      <c r="BW176" s="1">
        <v>2</v>
      </c>
      <c r="BX176" s="1">
        <v>2</v>
      </c>
      <c r="BY176" s="1">
        <v>1</v>
      </c>
      <c r="BZ176" s="1">
        <v>1</v>
      </c>
      <c r="CA176" s="1">
        <v>0</v>
      </c>
      <c r="CB176" s="1">
        <v>3</v>
      </c>
      <c r="CC176" s="1">
        <v>1</v>
      </c>
      <c r="CD176" s="1">
        <v>1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1</v>
      </c>
      <c r="GP176" s="1">
        <v>1</v>
      </c>
      <c r="GQ176" s="1">
        <v>0</v>
      </c>
      <c r="GR176" s="1">
        <v>0</v>
      </c>
      <c r="GS176" s="1">
        <v>2</v>
      </c>
      <c r="GT176" s="1">
        <v>2</v>
      </c>
      <c r="GU176" s="1">
        <v>1</v>
      </c>
      <c r="GV176" s="1">
        <v>4</v>
      </c>
      <c r="GW176" s="1">
        <v>2</v>
      </c>
      <c r="GX176" s="1">
        <v>2</v>
      </c>
      <c r="GY176" s="1">
        <v>2</v>
      </c>
      <c r="GZ176" s="1">
        <v>1</v>
      </c>
      <c r="HA176" s="1">
        <v>1</v>
      </c>
      <c r="HB176" s="1">
        <v>1</v>
      </c>
      <c r="HC176" s="1">
        <v>3</v>
      </c>
      <c r="HD176" s="1">
        <v>1</v>
      </c>
      <c r="HE176" s="1">
        <v>2</v>
      </c>
      <c r="HF176" s="1">
        <v>0</v>
      </c>
      <c r="HG176" s="1">
        <v>2</v>
      </c>
      <c r="HH176" s="1">
        <v>35</v>
      </c>
      <c r="HI176" s="1">
        <v>0</v>
      </c>
      <c r="HJ176" s="1">
        <v>0</v>
      </c>
      <c r="HK176" s="1">
        <v>35</v>
      </c>
      <c r="HL176" s="1">
        <v>35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98</v>
      </c>
      <c r="II176" s="1">
        <v>98</v>
      </c>
      <c r="IJ176" s="1">
        <v>0</v>
      </c>
      <c r="IK176" s="1">
        <v>1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26</v>
      </c>
      <c r="IR176" s="1">
        <v>26</v>
      </c>
      <c r="IS176" s="1">
        <v>26</v>
      </c>
      <c r="IT176" s="1">
        <v>26</v>
      </c>
      <c r="IU176" s="1">
        <v>26</v>
      </c>
      <c r="IV176" s="1">
        <v>26</v>
      </c>
      <c r="IW176" s="1">
        <v>2</v>
      </c>
      <c r="IX176" s="1">
        <v>24</v>
      </c>
      <c r="IY176" s="1">
        <v>0</v>
      </c>
      <c r="IZ176" s="1">
        <v>0</v>
      </c>
      <c r="JA176" s="1">
        <v>35</v>
      </c>
      <c r="JB176" s="1">
        <v>35</v>
      </c>
      <c r="JC176" s="1">
        <v>4</v>
      </c>
      <c r="JD176" s="1">
        <v>0</v>
      </c>
      <c r="JE176" s="1">
        <v>2</v>
      </c>
      <c r="JF176" s="1">
        <v>34</v>
      </c>
      <c r="JG176" s="1">
        <v>2</v>
      </c>
      <c r="JH176" s="1">
        <v>6</v>
      </c>
      <c r="JI176" s="1">
        <v>0</v>
      </c>
      <c r="JJ176" s="1">
        <v>0</v>
      </c>
      <c r="JK176" s="1">
        <v>2</v>
      </c>
      <c r="JL176" s="1">
        <v>2</v>
      </c>
      <c r="JM176" s="1">
        <v>2</v>
      </c>
      <c r="JN176" s="1">
        <v>2</v>
      </c>
      <c r="JO176" s="1">
        <v>2</v>
      </c>
      <c r="JP176" s="1">
        <v>0</v>
      </c>
      <c r="JQ176" s="1">
        <v>0</v>
      </c>
      <c r="JR176" s="1">
        <v>0</v>
      </c>
      <c r="JS176" s="1">
        <v>2</v>
      </c>
      <c r="JT176" s="1">
        <v>2</v>
      </c>
      <c r="JU176" s="1">
        <v>2</v>
      </c>
      <c r="JV176" s="1">
        <v>2</v>
      </c>
      <c r="JW176" s="1">
        <v>2</v>
      </c>
      <c r="JX176" s="1">
        <v>0</v>
      </c>
      <c r="JY176" s="1">
        <v>2</v>
      </c>
      <c r="JZ176" s="1">
        <v>2</v>
      </c>
      <c r="KA176" s="1">
        <v>2</v>
      </c>
      <c r="KB176" s="1">
        <v>0</v>
      </c>
      <c r="KC176" s="1">
        <v>1</v>
      </c>
      <c r="KD176" s="1">
        <v>1</v>
      </c>
      <c r="KE176" s="1">
        <v>0</v>
      </c>
      <c r="KF176" s="1">
        <v>5</v>
      </c>
      <c r="KG176" s="1">
        <v>5</v>
      </c>
      <c r="KH176" s="1">
        <v>0</v>
      </c>
      <c r="KI176" s="1">
        <v>0</v>
      </c>
      <c r="KJ176" s="1">
        <v>0</v>
      </c>
      <c r="KK176" s="1">
        <v>0</v>
      </c>
      <c r="KL176" s="1">
        <v>3</v>
      </c>
      <c r="KM176" s="1">
        <v>3</v>
      </c>
      <c r="KN176" s="1">
        <v>1</v>
      </c>
      <c r="KO176" s="1">
        <v>3</v>
      </c>
      <c r="KP176" s="1">
        <v>3</v>
      </c>
      <c r="KQ176" s="1">
        <v>3</v>
      </c>
      <c r="KR176" s="1">
        <v>1</v>
      </c>
      <c r="KS176" s="1">
        <v>1</v>
      </c>
      <c r="KT176" s="1">
        <v>0</v>
      </c>
      <c r="KU176" s="1">
        <v>0</v>
      </c>
      <c r="KV176" s="1">
        <v>1</v>
      </c>
      <c r="KW176" s="1">
        <v>1</v>
      </c>
      <c r="KX176" s="1">
        <v>1</v>
      </c>
      <c r="KY176" s="1">
        <v>1</v>
      </c>
      <c r="KZ176" s="1">
        <v>1</v>
      </c>
      <c r="LA176" s="1">
        <v>1</v>
      </c>
      <c r="LB176" s="1">
        <v>1</v>
      </c>
      <c r="LC176" s="1">
        <v>1</v>
      </c>
      <c r="LD176" s="1">
        <v>0</v>
      </c>
      <c r="LE176" s="1">
        <v>2</v>
      </c>
      <c r="LF176" s="1">
        <v>0</v>
      </c>
      <c r="LG176" s="1">
        <v>0</v>
      </c>
      <c r="LH176" s="1">
        <v>0</v>
      </c>
      <c r="LI176" s="1">
        <v>1</v>
      </c>
      <c r="LJ176" s="1">
        <v>2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1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89</v>
      </c>
      <c r="MF176" s="1">
        <v>89</v>
      </c>
      <c r="MG176" s="1">
        <v>89</v>
      </c>
      <c r="MH176" s="1">
        <v>89</v>
      </c>
      <c r="MI176" s="1">
        <v>89</v>
      </c>
      <c r="MJ176" s="1">
        <v>89</v>
      </c>
      <c r="MK176" s="1">
        <v>89</v>
      </c>
      <c r="ML176" s="1">
        <v>89</v>
      </c>
      <c r="MM176" s="1">
        <v>1</v>
      </c>
      <c r="MN176" s="1">
        <v>0</v>
      </c>
      <c r="MO176" s="1">
        <v>0</v>
      </c>
      <c r="MP176" s="1">
        <v>0</v>
      </c>
      <c r="MQ176" s="1">
        <v>0</v>
      </c>
      <c r="MR176" s="1">
        <v>3</v>
      </c>
      <c r="MS176" s="1">
        <v>0</v>
      </c>
      <c r="MT176" s="1">
        <v>1</v>
      </c>
      <c r="MU176" s="1">
        <v>0</v>
      </c>
      <c r="MV176" s="1">
        <v>0</v>
      </c>
      <c r="MW176" s="1">
        <v>5</v>
      </c>
      <c r="MX176" s="1">
        <v>5</v>
      </c>
      <c r="MY176" s="1">
        <v>4</v>
      </c>
      <c r="MZ176" s="1">
        <v>5</v>
      </c>
      <c r="NA176" s="1">
        <v>5</v>
      </c>
      <c r="NB176" s="1">
        <v>9</v>
      </c>
      <c r="NC176" s="1">
        <v>11</v>
      </c>
      <c r="ND176" s="1">
        <v>6</v>
      </c>
      <c r="NE176" s="1">
        <v>2</v>
      </c>
      <c r="NF176" s="1">
        <v>6</v>
      </c>
      <c r="NG176" s="1">
        <v>0</v>
      </c>
      <c r="NH176" s="1">
        <v>6</v>
      </c>
      <c r="NI176" s="1">
        <v>0</v>
      </c>
      <c r="NJ176" s="1">
        <v>0</v>
      </c>
      <c r="NK176" s="1">
        <v>1</v>
      </c>
      <c r="NL176" s="1">
        <v>1</v>
      </c>
      <c r="NM176" s="1">
        <v>1</v>
      </c>
      <c r="NN176" s="1">
        <v>1</v>
      </c>
      <c r="NO176" s="1">
        <v>1</v>
      </c>
      <c r="NP176" s="1">
        <v>0</v>
      </c>
      <c r="NQ176" s="1">
        <v>0</v>
      </c>
      <c r="NR176" s="1">
        <v>1</v>
      </c>
      <c r="NS176" s="1">
        <v>1</v>
      </c>
      <c r="NT176" s="1">
        <v>3</v>
      </c>
      <c r="NU176" s="1">
        <v>1</v>
      </c>
      <c r="NV176" s="1">
        <v>1</v>
      </c>
      <c r="NW176" s="1">
        <v>1</v>
      </c>
      <c r="NX176" s="1">
        <v>1</v>
      </c>
      <c r="NY176" s="1">
        <v>1</v>
      </c>
      <c r="NZ176" s="1">
        <v>1</v>
      </c>
      <c r="OA176" s="1">
        <v>0</v>
      </c>
      <c r="OB176" s="1">
        <v>1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0</v>
      </c>
      <c r="RT176" s="1">
        <v>1</v>
      </c>
    </row>
    <row r="177" spans="1:488">
      <c r="A177" s="1">
        <v>2005</v>
      </c>
      <c r="B177" s="1" t="s">
        <v>705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0</v>
      </c>
      <c r="K177" s="1">
        <v>2</v>
      </c>
      <c r="L177" s="1">
        <v>2</v>
      </c>
      <c r="M177" s="1">
        <v>1</v>
      </c>
      <c r="N177" s="1">
        <v>0</v>
      </c>
      <c r="O177" s="1">
        <v>0</v>
      </c>
      <c r="P177" s="1">
        <v>8</v>
      </c>
      <c r="Q177" s="1">
        <v>8</v>
      </c>
      <c r="R177" s="1">
        <v>8</v>
      </c>
      <c r="S177" s="1">
        <v>8</v>
      </c>
      <c r="T177" s="1">
        <v>8</v>
      </c>
      <c r="U177" s="1">
        <v>8</v>
      </c>
      <c r="V177" s="1">
        <v>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4</v>
      </c>
      <c r="BA177" s="1">
        <v>4</v>
      </c>
      <c r="BB177" s="1">
        <v>4</v>
      </c>
      <c r="BC177" s="1">
        <v>4</v>
      </c>
      <c r="BD177" s="1">
        <v>4</v>
      </c>
      <c r="BE177" s="1">
        <v>4</v>
      </c>
      <c r="BF177" s="1">
        <v>4</v>
      </c>
      <c r="BG177" s="1">
        <v>5</v>
      </c>
      <c r="BH177" s="1">
        <v>8</v>
      </c>
      <c r="BI177" s="1">
        <v>4</v>
      </c>
      <c r="BJ177" s="1">
        <v>0</v>
      </c>
      <c r="BK177" s="1">
        <v>4</v>
      </c>
      <c r="BL177" s="1">
        <v>4</v>
      </c>
      <c r="BM177" s="1">
        <v>4</v>
      </c>
      <c r="BN177" s="1">
        <v>0</v>
      </c>
      <c r="BO177" s="1">
        <v>0</v>
      </c>
      <c r="BP177" s="1">
        <v>2</v>
      </c>
      <c r="BQ177" s="1">
        <v>2</v>
      </c>
      <c r="BR177" s="1">
        <v>2</v>
      </c>
      <c r="BS177" s="1">
        <v>2</v>
      </c>
      <c r="BT177" s="1">
        <v>1</v>
      </c>
      <c r="BU177" s="1">
        <v>4</v>
      </c>
      <c r="BV177" s="1">
        <v>2</v>
      </c>
      <c r="BW177" s="1">
        <v>2</v>
      </c>
      <c r="BX177" s="1">
        <v>2</v>
      </c>
      <c r="BY177" s="1">
        <v>1</v>
      </c>
      <c r="BZ177" s="1">
        <v>1</v>
      </c>
      <c r="CA177" s="1">
        <v>0</v>
      </c>
      <c r="CB177" s="1">
        <v>2</v>
      </c>
      <c r="CC177" s="1">
        <v>2</v>
      </c>
      <c r="CD177" s="1">
        <v>1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1</v>
      </c>
      <c r="CR177" s="1">
        <v>130</v>
      </c>
      <c r="CS177" s="1">
        <v>130</v>
      </c>
      <c r="CT177" s="1">
        <v>130</v>
      </c>
      <c r="CU177" s="1">
        <v>130</v>
      </c>
      <c r="CV177" s="1">
        <v>129</v>
      </c>
      <c r="CW177" s="1">
        <v>129</v>
      </c>
      <c r="CX177" s="1">
        <v>128</v>
      </c>
      <c r="CY177" s="1">
        <v>128</v>
      </c>
      <c r="CZ177" s="1">
        <v>127</v>
      </c>
      <c r="DA177" s="1">
        <v>127</v>
      </c>
      <c r="DB177" s="1">
        <v>127</v>
      </c>
      <c r="DC177" s="1">
        <v>127</v>
      </c>
      <c r="DD177" s="1">
        <v>127</v>
      </c>
      <c r="DE177" s="1">
        <v>127</v>
      </c>
      <c r="DF177" s="1">
        <v>125</v>
      </c>
      <c r="DG177" s="1">
        <v>125</v>
      </c>
      <c r="DH177" s="1">
        <v>102</v>
      </c>
      <c r="DI177" s="1">
        <v>102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1</v>
      </c>
      <c r="GO177" s="1">
        <v>1</v>
      </c>
      <c r="GP177" s="1">
        <v>1</v>
      </c>
      <c r="GQ177" s="1">
        <v>2</v>
      </c>
      <c r="GR177" s="1">
        <v>2</v>
      </c>
      <c r="GS177" s="1">
        <v>2</v>
      </c>
      <c r="GT177" s="1">
        <v>2</v>
      </c>
      <c r="GU177" s="1">
        <v>1</v>
      </c>
      <c r="GV177" s="1">
        <v>4</v>
      </c>
      <c r="GW177" s="1">
        <v>2</v>
      </c>
      <c r="GX177" s="1">
        <v>2</v>
      </c>
      <c r="GY177" s="1">
        <v>2</v>
      </c>
      <c r="GZ177" s="1">
        <v>1</v>
      </c>
      <c r="HA177" s="1">
        <v>1</v>
      </c>
      <c r="HB177" s="1">
        <v>1</v>
      </c>
      <c r="HC177" s="1">
        <v>2</v>
      </c>
      <c r="HD177" s="1">
        <v>2</v>
      </c>
      <c r="HE177" s="1">
        <v>0</v>
      </c>
      <c r="HF177" s="1">
        <v>8</v>
      </c>
      <c r="HG177" s="1">
        <v>8</v>
      </c>
      <c r="HH177" s="1">
        <v>0</v>
      </c>
      <c r="HI177" s="1">
        <v>86</v>
      </c>
      <c r="HJ177" s="1">
        <v>0</v>
      </c>
      <c r="HK177" s="1">
        <v>86</v>
      </c>
      <c r="HL177" s="1">
        <v>86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28</v>
      </c>
      <c r="IH177" s="1">
        <v>837</v>
      </c>
      <c r="II177" s="1">
        <v>837</v>
      </c>
      <c r="IJ177" s="1">
        <v>0</v>
      </c>
      <c r="IK177" s="1">
        <v>4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54</v>
      </c>
      <c r="IR177" s="1">
        <v>54</v>
      </c>
      <c r="IS177" s="1">
        <v>54</v>
      </c>
      <c r="IT177" s="1">
        <v>54</v>
      </c>
      <c r="IU177" s="1">
        <v>54</v>
      </c>
      <c r="IV177" s="1">
        <v>54</v>
      </c>
      <c r="IW177" s="1">
        <v>10</v>
      </c>
      <c r="IX177" s="1">
        <v>44</v>
      </c>
      <c r="IY177" s="1">
        <v>0</v>
      </c>
      <c r="IZ177" s="1">
        <v>0</v>
      </c>
      <c r="JA177" s="1">
        <v>86</v>
      </c>
      <c r="JB177" s="1">
        <v>86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1</v>
      </c>
      <c r="JJ177" s="1">
        <v>1</v>
      </c>
      <c r="JK177" s="1">
        <v>1</v>
      </c>
      <c r="JL177" s="1">
        <v>1</v>
      </c>
      <c r="JM177" s="1">
        <v>0</v>
      </c>
      <c r="JN177" s="1">
        <v>8</v>
      </c>
      <c r="JO177" s="1">
        <v>0</v>
      </c>
      <c r="JP177" s="1">
        <v>8</v>
      </c>
      <c r="JQ177" s="1">
        <v>0</v>
      </c>
      <c r="JR177" s="1">
        <v>0</v>
      </c>
      <c r="JS177" s="1">
        <v>8</v>
      </c>
      <c r="JT177" s="1">
        <v>8</v>
      </c>
      <c r="JU177" s="1">
        <v>8</v>
      </c>
      <c r="JV177" s="1">
        <v>8</v>
      </c>
      <c r="JW177" s="1">
        <v>8</v>
      </c>
      <c r="JX177" s="1">
        <v>8</v>
      </c>
      <c r="JY177" s="1">
        <v>8</v>
      </c>
      <c r="JZ177" s="1">
        <v>8</v>
      </c>
      <c r="KA177" s="1">
        <v>8</v>
      </c>
      <c r="KB177" s="1">
        <v>1</v>
      </c>
      <c r="KC177" s="1">
        <v>1</v>
      </c>
      <c r="KD177" s="1">
        <v>1</v>
      </c>
      <c r="KE177" s="1">
        <v>1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3</v>
      </c>
      <c r="KM177" s="1">
        <v>3</v>
      </c>
      <c r="KN177" s="1">
        <v>1</v>
      </c>
      <c r="KO177" s="1">
        <v>5</v>
      </c>
      <c r="KP177" s="1">
        <v>5</v>
      </c>
      <c r="KQ177" s="1">
        <v>5</v>
      </c>
      <c r="KR177" s="1">
        <v>1</v>
      </c>
      <c r="KS177" s="1">
        <v>1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1</v>
      </c>
      <c r="LR177" s="1">
        <v>0</v>
      </c>
      <c r="LS177" s="1">
        <v>1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1</v>
      </c>
      <c r="MD177" s="1">
        <v>2</v>
      </c>
      <c r="ME177" s="1">
        <v>0</v>
      </c>
      <c r="MF177" s="1">
        <v>0</v>
      </c>
      <c r="MG177" s="1">
        <v>0</v>
      </c>
      <c r="MH177" s="1">
        <v>2</v>
      </c>
      <c r="MI177" s="1">
        <v>2</v>
      </c>
      <c r="MJ177" s="1">
        <v>2</v>
      </c>
      <c r="MK177" s="1">
        <v>2</v>
      </c>
      <c r="ML177" s="1">
        <v>2</v>
      </c>
      <c r="MM177" s="1">
        <v>1</v>
      </c>
      <c r="MN177" s="1">
        <v>0</v>
      </c>
      <c r="MO177" s="1">
        <v>0</v>
      </c>
      <c r="MP177" s="1">
        <v>1</v>
      </c>
      <c r="MQ177" s="1">
        <v>1</v>
      </c>
      <c r="MR177" s="1">
        <v>0</v>
      </c>
      <c r="MS177" s="1">
        <v>0</v>
      </c>
      <c r="MT177" s="1">
        <v>1</v>
      </c>
      <c r="MU177" s="1">
        <v>8</v>
      </c>
      <c r="MV177" s="1">
        <v>8</v>
      </c>
      <c r="MW177" s="1">
        <v>8</v>
      </c>
      <c r="MX177" s="1">
        <v>8</v>
      </c>
      <c r="MY177" s="1">
        <v>7</v>
      </c>
      <c r="MZ177" s="1">
        <v>8</v>
      </c>
      <c r="NA177" s="1">
        <v>8</v>
      </c>
      <c r="NB177" s="1">
        <v>12</v>
      </c>
      <c r="NC177" s="1">
        <v>14</v>
      </c>
      <c r="ND177" s="1">
        <v>8</v>
      </c>
      <c r="NE177" s="1">
        <v>2</v>
      </c>
      <c r="NF177" s="1">
        <v>10</v>
      </c>
      <c r="NG177" s="1">
        <v>10</v>
      </c>
      <c r="NH177" s="1">
        <v>8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1</v>
      </c>
      <c r="NO177" s="1">
        <v>1</v>
      </c>
      <c r="NP177" s="1">
        <v>1</v>
      </c>
      <c r="NQ177" s="1">
        <v>1</v>
      </c>
      <c r="NR177" s="1">
        <v>1</v>
      </c>
      <c r="NS177" s="1">
        <v>1</v>
      </c>
      <c r="NT177" s="1">
        <v>3</v>
      </c>
      <c r="NU177" s="1">
        <v>1</v>
      </c>
      <c r="NV177" s="1">
        <v>1</v>
      </c>
      <c r="NW177" s="1">
        <v>1</v>
      </c>
      <c r="NX177" s="1">
        <v>1</v>
      </c>
      <c r="NY177" s="1">
        <v>1</v>
      </c>
      <c r="NZ177" s="1">
        <v>1</v>
      </c>
      <c r="OA177" s="1">
        <v>1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  <c r="RT177" s="1">
        <v>1</v>
      </c>
    </row>
    <row r="178" spans="1:488">
      <c r="A178" s="1">
        <v>2005</v>
      </c>
      <c r="B178" s="1" t="s">
        <v>706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2</v>
      </c>
      <c r="L178" s="1">
        <v>2</v>
      </c>
      <c r="M178" s="1">
        <v>1</v>
      </c>
      <c r="N178" s="1">
        <v>0</v>
      </c>
      <c r="O178" s="1">
        <v>0</v>
      </c>
      <c r="P178" s="1">
        <v>7</v>
      </c>
      <c r="Q178" s="1">
        <v>7</v>
      </c>
      <c r="R178" s="1">
        <v>7</v>
      </c>
      <c r="S178" s="1">
        <v>7</v>
      </c>
      <c r="T178" s="1">
        <v>7</v>
      </c>
      <c r="U178" s="1">
        <v>7</v>
      </c>
      <c r="V178" s="1">
        <v>7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4</v>
      </c>
      <c r="BA178" s="1">
        <v>4</v>
      </c>
      <c r="BB178" s="1">
        <v>4</v>
      </c>
      <c r="BC178" s="1">
        <v>4</v>
      </c>
      <c r="BD178" s="1">
        <v>4</v>
      </c>
      <c r="BE178" s="1">
        <v>4</v>
      </c>
      <c r="BF178" s="1">
        <v>4</v>
      </c>
      <c r="BG178" s="1">
        <v>4</v>
      </c>
      <c r="BH178" s="1">
        <v>7</v>
      </c>
      <c r="BI178" s="1">
        <v>4</v>
      </c>
      <c r="BJ178" s="1">
        <v>0</v>
      </c>
      <c r="BK178" s="1">
        <v>7</v>
      </c>
      <c r="BL178" s="1">
        <v>7</v>
      </c>
      <c r="BM178" s="1">
        <v>4</v>
      </c>
      <c r="BN178" s="1">
        <v>0</v>
      </c>
      <c r="BO178" s="1">
        <v>0</v>
      </c>
      <c r="BP178" s="1">
        <v>2</v>
      </c>
      <c r="BQ178" s="1">
        <v>2</v>
      </c>
      <c r="BR178" s="1">
        <v>2</v>
      </c>
      <c r="BS178" s="1">
        <v>2</v>
      </c>
      <c r="BT178" s="1">
        <v>1</v>
      </c>
      <c r="BU178" s="1">
        <v>4</v>
      </c>
      <c r="BV178" s="1">
        <v>2</v>
      </c>
      <c r="BW178" s="1">
        <v>2</v>
      </c>
      <c r="BX178" s="1">
        <v>1</v>
      </c>
      <c r="BY178" s="1">
        <v>1</v>
      </c>
      <c r="BZ178" s="1">
        <v>1</v>
      </c>
      <c r="CA178" s="1">
        <v>0</v>
      </c>
      <c r="CB178" s="1">
        <v>3</v>
      </c>
      <c r="CC178" s="1">
        <v>3</v>
      </c>
      <c r="CD178" s="1">
        <v>1</v>
      </c>
      <c r="CE178" s="1">
        <v>0</v>
      </c>
      <c r="CF178" s="1">
        <v>0</v>
      </c>
      <c r="CG178" s="1">
        <v>1</v>
      </c>
      <c r="CH178" s="1">
        <v>1</v>
      </c>
      <c r="CI178" s="1">
        <v>0</v>
      </c>
      <c r="CJ178" s="1">
        <v>0</v>
      </c>
      <c r="CK178" s="1">
        <v>0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4</v>
      </c>
      <c r="CS178" s="1">
        <v>4</v>
      </c>
      <c r="CT178" s="1">
        <v>4</v>
      </c>
      <c r="CU178" s="1">
        <v>4</v>
      </c>
      <c r="CV178" s="1">
        <v>4</v>
      </c>
      <c r="CW178" s="1">
        <v>4</v>
      </c>
      <c r="CX178" s="1">
        <v>4</v>
      </c>
      <c r="CY178" s="1">
        <v>4</v>
      </c>
      <c r="CZ178" s="1">
        <v>4</v>
      </c>
      <c r="DA178" s="1">
        <v>4</v>
      </c>
      <c r="DB178" s="1">
        <v>4</v>
      </c>
      <c r="DC178" s="1">
        <v>4</v>
      </c>
      <c r="DD178" s="1">
        <v>4</v>
      </c>
      <c r="DE178" s="1">
        <v>4</v>
      </c>
      <c r="DF178" s="1">
        <v>4</v>
      </c>
      <c r="DG178" s="1">
        <v>4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1</v>
      </c>
      <c r="GO178" s="1">
        <v>1</v>
      </c>
      <c r="GP178" s="1">
        <v>1</v>
      </c>
      <c r="GQ178" s="1">
        <v>2</v>
      </c>
      <c r="GR178" s="1">
        <v>2</v>
      </c>
      <c r="GS178" s="1">
        <v>2</v>
      </c>
      <c r="GT178" s="1">
        <v>2</v>
      </c>
      <c r="GU178" s="1">
        <v>1</v>
      </c>
      <c r="GV178" s="1">
        <v>4</v>
      </c>
      <c r="GW178" s="1">
        <v>2</v>
      </c>
      <c r="GX178" s="1">
        <v>2</v>
      </c>
      <c r="GY178" s="1">
        <v>2</v>
      </c>
      <c r="GZ178" s="1">
        <v>1</v>
      </c>
      <c r="HA178" s="1">
        <v>1</v>
      </c>
      <c r="HB178" s="1">
        <v>1</v>
      </c>
      <c r="HC178" s="1">
        <v>3</v>
      </c>
      <c r="HD178" s="1">
        <v>3</v>
      </c>
      <c r="HE178" s="1">
        <v>0</v>
      </c>
      <c r="HF178" s="1">
        <v>4</v>
      </c>
      <c r="HG178" s="1">
        <v>4</v>
      </c>
      <c r="HH178" s="1">
        <v>0</v>
      </c>
      <c r="HI178" s="1">
        <v>95</v>
      </c>
      <c r="HJ178" s="1">
        <v>0</v>
      </c>
      <c r="HK178" s="1">
        <v>95</v>
      </c>
      <c r="HL178" s="1">
        <v>95</v>
      </c>
      <c r="HM178" s="1">
        <v>6</v>
      </c>
      <c r="HN178" s="1">
        <v>6</v>
      </c>
      <c r="HO178" s="1">
        <v>6</v>
      </c>
      <c r="HP178" s="1">
        <v>6</v>
      </c>
      <c r="HQ178" s="1">
        <v>6</v>
      </c>
      <c r="HR178" s="1">
        <v>6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27</v>
      </c>
      <c r="IH178" s="1">
        <v>59</v>
      </c>
      <c r="II178" s="1">
        <v>59</v>
      </c>
      <c r="IJ178" s="1">
        <v>0</v>
      </c>
      <c r="IK178" s="1">
        <v>2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60</v>
      </c>
      <c r="IR178" s="1">
        <v>60</v>
      </c>
      <c r="IS178" s="1">
        <v>60</v>
      </c>
      <c r="IT178" s="1">
        <v>60</v>
      </c>
      <c r="IU178" s="1">
        <v>60</v>
      </c>
      <c r="IV178" s="1">
        <v>60</v>
      </c>
      <c r="IW178" s="1">
        <v>0</v>
      </c>
      <c r="IX178" s="1">
        <v>60</v>
      </c>
      <c r="IY178" s="1">
        <v>0</v>
      </c>
      <c r="IZ178" s="1">
        <v>0</v>
      </c>
      <c r="JA178" s="1">
        <v>95</v>
      </c>
      <c r="JB178" s="1">
        <v>95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4</v>
      </c>
      <c r="JO178" s="1">
        <v>0</v>
      </c>
      <c r="JP178" s="1">
        <v>4</v>
      </c>
      <c r="JQ178" s="1">
        <v>0</v>
      </c>
      <c r="JR178" s="1">
        <v>0</v>
      </c>
      <c r="JS178" s="1">
        <v>4</v>
      </c>
      <c r="JT178" s="1">
        <v>4</v>
      </c>
      <c r="JU178" s="1">
        <v>4</v>
      </c>
      <c r="JV178" s="1">
        <v>4</v>
      </c>
      <c r="JW178" s="1">
        <v>4</v>
      </c>
      <c r="JX178" s="1">
        <v>4</v>
      </c>
      <c r="JY178" s="1">
        <v>4</v>
      </c>
      <c r="JZ178" s="1">
        <v>4</v>
      </c>
      <c r="KA178" s="1">
        <v>4</v>
      </c>
      <c r="KB178" s="1">
        <v>1</v>
      </c>
      <c r="KC178" s="1">
        <v>1</v>
      </c>
      <c r="KD178" s="1">
        <v>1</v>
      </c>
      <c r="KE178" s="1">
        <v>0</v>
      </c>
      <c r="KF178" s="1">
        <v>1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5</v>
      </c>
      <c r="KM178" s="1">
        <v>5</v>
      </c>
      <c r="KN178" s="1">
        <v>1</v>
      </c>
      <c r="KO178" s="1">
        <v>9</v>
      </c>
      <c r="KP178" s="1">
        <v>9</v>
      </c>
      <c r="KQ178" s="1">
        <v>9</v>
      </c>
      <c r="KR178" s="1">
        <v>0</v>
      </c>
      <c r="KS178" s="1">
        <v>1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1</v>
      </c>
      <c r="LR178" s="1">
        <v>0</v>
      </c>
      <c r="LS178" s="1">
        <v>1</v>
      </c>
      <c r="LT178" s="1">
        <v>0</v>
      </c>
      <c r="LU178" s="1">
        <v>0</v>
      </c>
      <c r="LV178" s="1">
        <v>0</v>
      </c>
      <c r="LW178" s="1">
        <v>1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1</v>
      </c>
      <c r="ME178" s="1">
        <v>0</v>
      </c>
      <c r="MF178" s="1">
        <v>0</v>
      </c>
      <c r="MG178" s="1">
        <v>0</v>
      </c>
      <c r="MH178" s="1">
        <v>1</v>
      </c>
      <c r="MI178" s="1">
        <v>1</v>
      </c>
      <c r="MJ178" s="1">
        <v>1</v>
      </c>
      <c r="MK178" s="1">
        <v>1</v>
      </c>
      <c r="ML178" s="1">
        <v>1</v>
      </c>
      <c r="MM178" s="1">
        <v>0</v>
      </c>
      <c r="MN178" s="1">
        <v>1</v>
      </c>
      <c r="MO178" s="1">
        <v>0</v>
      </c>
      <c r="MP178" s="1">
        <v>1</v>
      </c>
      <c r="MQ178" s="1">
        <v>0</v>
      </c>
      <c r="MR178" s="1">
        <v>1</v>
      </c>
      <c r="MS178" s="1">
        <v>0</v>
      </c>
      <c r="MT178" s="1">
        <v>1</v>
      </c>
      <c r="MU178" s="1">
        <v>8</v>
      </c>
      <c r="MV178" s="1">
        <v>8</v>
      </c>
      <c r="MW178" s="1">
        <v>8</v>
      </c>
      <c r="MX178" s="1">
        <v>8</v>
      </c>
      <c r="MY178" s="1">
        <v>7</v>
      </c>
      <c r="MZ178" s="1">
        <v>8</v>
      </c>
      <c r="NA178" s="1">
        <v>8</v>
      </c>
      <c r="NB178" s="1">
        <v>12</v>
      </c>
      <c r="NC178" s="1">
        <v>14</v>
      </c>
      <c r="ND178" s="1">
        <v>8</v>
      </c>
      <c r="NE178" s="1">
        <v>2</v>
      </c>
      <c r="NF178" s="1">
        <v>10</v>
      </c>
      <c r="NG178" s="1">
        <v>10</v>
      </c>
      <c r="NH178" s="1">
        <v>8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1</v>
      </c>
      <c r="NO178" s="1">
        <v>1</v>
      </c>
      <c r="NP178" s="1">
        <v>1</v>
      </c>
      <c r="NQ178" s="1">
        <v>1</v>
      </c>
      <c r="NR178" s="1">
        <v>1</v>
      </c>
      <c r="NS178" s="1">
        <v>1</v>
      </c>
      <c r="NT178" s="1">
        <v>3</v>
      </c>
      <c r="NU178" s="1">
        <v>1</v>
      </c>
      <c r="NV178" s="1">
        <v>1</v>
      </c>
      <c r="NW178" s="1">
        <v>1</v>
      </c>
      <c r="NX178" s="1">
        <v>1</v>
      </c>
      <c r="NY178" s="1">
        <v>1</v>
      </c>
      <c r="NZ178" s="1">
        <v>1</v>
      </c>
      <c r="OA178" s="1">
        <v>1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  <c r="RT178" s="1">
        <v>1</v>
      </c>
    </row>
    <row r="179" spans="1:488">
      <c r="A179" s="1">
        <v>2005</v>
      </c>
      <c r="B179" s="1" t="s">
        <v>707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1</v>
      </c>
      <c r="AO179" s="1">
        <v>1</v>
      </c>
      <c r="AP179" s="1">
        <v>1</v>
      </c>
      <c r="AQ179" s="1">
        <v>2</v>
      </c>
      <c r="AR179" s="1">
        <v>2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3</v>
      </c>
      <c r="BF179" s="1">
        <v>3</v>
      </c>
      <c r="BG179" s="1">
        <v>3</v>
      </c>
      <c r="BH179" s="1">
        <v>5</v>
      </c>
      <c r="BI179" s="1">
        <v>3</v>
      </c>
      <c r="BJ179" s="1">
        <v>0</v>
      </c>
      <c r="BK179" s="1">
        <v>5</v>
      </c>
      <c r="BL179" s="1">
        <v>5</v>
      </c>
      <c r="BM179" s="1">
        <v>3</v>
      </c>
      <c r="BN179" s="1">
        <v>0</v>
      </c>
      <c r="BO179" s="1">
        <v>0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2</v>
      </c>
      <c r="BY179" s="1">
        <v>1</v>
      </c>
      <c r="BZ179" s="1">
        <v>0</v>
      </c>
      <c r="CA179" s="1">
        <v>0</v>
      </c>
      <c r="CB179" s="1">
        <v>2</v>
      </c>
      <c r="CC179" s="1">
        <v>2</v>
      </c>
      <c r="CD179" s="1">
        <v>0</v>
      </c>
      <c r="CE179" s="1">
        <v>0</v>
      </c>
      <c r="CF179" s="1">
        <v>0</v>
      </c>
      <c r="CG179" s="1">
        <v>1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1</v>
      </c>
      <c r="GO179" s="1">
        <v>1</v>
      </c>
      <c r="GP179" s="1">
        <v>1</v>
      </c>
      <c r="GQ179" s="1">
        <v>2</v>
      </c>
      <c r="GR179" s="1">
        <v>2</v>
      </c>
      <c r="GS179" s="1">
        <v>2</v>
      </c>
      <c r="GT179" s="1">
        <v>2</v>
      </c>
      <c r="GU179" s="1">
        <v>2</v>
      </c>
      <c r="GV179" s="1">
        <v>2</v>
      </c>
      <c r="GW179" s="1">
        <v>2</v>
      </c>
      <c r="GX179" s="1">
        <v>2</v>
      </c>
      <c r="GY179" s="1">
        <v>4</v>
      </c>
      <c r="GZ179" s="1">
        <v>2</v>
      </c>
      <c r="HA179" s="1">
        <v>0</v>
      </c>
      <c r="HB179" s="1">
        <v>0</v>
      </c>
      <c r="HC179" s="1">
        <v>4</v>
      </c>
      <c r="HD179" s="1">
        <v>4</v>
      </c>
      <c r="HE179" s="1">
        <v>0</v>
      </c>
      <c r="HF179" s="1">
        <v>4</v>
      </c>
      <c r="HG179" s="1">
        <v>4</v>
      </c>
      <c r="HH179" s="1">
        <v>0</v>
      </c>
      <c r="HI179" s="1">
        <v>107</v>
      </c>
      <c r="HJ179" s="1">
        <v>0</v>
      </c>
      <c r="HK179" s="1">
        <v>107</v>
      </c>
      <c r="HL179" s="1">
        <v>107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22</v>
      </c>
      <c r="IH179" s="1">
        <v>49</v>
      </c>
      <c r="II179" s="1">
        <v>51</v>
      </c>
      <c r="IJ179" s="1">
        <v>0</v>
      </c>
      <c r="IK179" s="1">
        <v>7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65</v>
      </c>
      <c r="IR179" s="1">
        <v>78</v>
      </c>
      <c r="IS179" s="1">
        <v>65</v>
      </c>
      <c r="IT179" s="1">
        <v>78</v>
      </c>
      <c r="IU179" s="1">
        <v>78</v>
      </c>
      <c r="IV179" s="1">
        <v>78</v>
      </c>
      <c r="IW179" s="1">
        <v>6</v>
      </c>
      <c r="IX179" s="1">
        <v>72</v>
      </c>
      <c r="IY179" s="1">
        <v>0</v>
      </c>
      <c r="IZ179" s="1">
        <v>0</v>
      </c>
      <c r="JA179" s="1">
        <v>107</v>
      </c>
      <c r="JB179" s="1">
        <v>107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4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1</v>
      </c>
      <c r="KC179" s="1">
        <v>1</v>
      </c>
      <c r="KD179" s="1">
        <v>1</v>
      </c>
      <c r="KE179" s="1">
        <v>0</v>
      </c>
      <c r="KF179" s="1">
        <v>1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7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2</v>
      </c>
      <c r="LR179" s="1">
        <v>0</v>
      </c>
      <c r="LS179" s="1">
        <v>2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1</v>
      </c>
      <c r="MQ179" s="1">
        <v>0</v>
      </c>
      <c r="MR179" s="1">
        <v>0</v>
      </c>
      <c r="MS179" s="1">
        <v>0</v>
      </c>
      <c r="MT179" s="1">
        <v>0</v>
      </c>
      <c r="MU179" s="1">
        <v>1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1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1</v>
      </c>
      <c r="NO179" s="1">
        <v>1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  <c r="RT179" s="1">
        <v>1</v>
      </c>
    </row>
    <row r="180" spans="1:488">
      <c r="A180" s="1">
        <v>2005</v>
      </c>
      <c r="B180" s="1" t="s">
        <v>708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2</v>
      </c>
      <c r="L180" s="1">
        <v>2</v>
      </c>
      <c r="M180" s="1">
        <v>1</v>
      </c>
      <c r="N180" s="1">
        <v>0</v>
      </c>
      <c r="O180" s="1">
        <v>0</v>
      </c>
      <c r="P180" s="1">
        <v>11</v>
      </c>
      <c r="Q180" s="1">
        <v>11</v>
      </c>
      <c r="R180" s="1">
        <v>11</v>
      </c>
      <c r="S180" s="1">
        <v>11</v>
      </c>
      <c r="T180" s="1">
        <v>11</v>
      </c>
      <c r="U180" s="1">
        <v>11</v>
      </c>
      <c r="V180" s="1">
        <v>11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4</v>
      </c>
      <c r="BI180" s="1">
        <v>2</v>
      </c>
      <c r="BJ180" s="1">
        <v>0</v>
      </c>
      <c r="BK180" s="1">
        <v>4</v>
      </c>
      <c r="BL180" s="1">
        <v>4</v>
      </c>
      <c r="BM180" s="1">
        <v>2</v>
      </c>
      <c r="BN180" s="1">
        <v>0</v>
      </c>
      <c r="BO180" s="1">
        <v>0</v>
      </c>
      <c r="BP180" s="1">
        <v>2</v>
      </c>
      <c r="BQ180" s="1">
        <v>2</v>
      </c>
      <c r="BR180" s="1">
        <v>2</v>
      </c>
      <c r="BS180" s="1">
        <v>2</v>
      </c>
      <c r="BT180" s="1">
        <v>1</v>
      </c>
      <c r="BU180" s="1">
        <v>4</v>
      </c>
      <c r="BV180" s="1">
        <v>2</v>
      </c>
      <c r="BW180" s="1">
        <v>2</v>
      </c>
      <c r="BX180" s="1">
        <v>2</v>
      </c>
      <c r="BY180" s="1">
        <v>1</v>
      </c>
      <c r="BZ180" s="1">
        <v>1</v>
      </c>
      <c r="CA180" s="1">
        <v>0</v>
      </c>
      <c r="CB180" s="1">
        <v>3</v>
      </c>
      <c r="CC180" s="1">
        <v>3</v>
      </c>
      <c r="CD180" s="1">
        <v>1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1</v>
      </c>
      <c r="CR180" s="1">
        <v>3</v>
      </c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1</v>
      </c>
      <c r="DI180" s="1">
        <v>1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1</v>
      </c>
      <c r="GO180" s="1">
        <v>1</v>
      </c>
      <c r="GP180" s="1">
        <v>1</v>
      </c>
      <c r="GQ180" s="1">
        <v>2</v>
      </c>
      <c r="GR180" s="1">
        <v>2</v>
      </c>
      <c r="GS180" s="1">
        <v>2</v>
      </c>
      <c r="GT180" s="1">
        <v>2</v>
      </c>
      <c r="GU180" s="1">
        <v>1</v>
      </c>
      <c r="GV180" s="1">
        <v>4</v>
      </c>
      <c r="GW180" s="1">
        <v>2</v>
      </c>
      <c r="GX180" s="1">
        <v>2</v>
      </c>
      <c r="GY180" s="1">
        <v>2</v>
      </c>
      <c r="GZ180" s="1">
        <v>1</v>
      </c>
      <c r="HA180" s="1">
        <v>1</v>
      </c>
      <c r="HB180" s="1">
        <v>1</v>
      </c>
      <c r="HC180" s="1">
        <v>3</v>
      </c>
      <c r="HD180" s="1">
        <v>3</v>
      </c>
      <c r="HE180" s="1">
        <v>0</v>
      </c>
      <c r="HF180" s="1">
        <v>4</v>
      </c>
      <c r="HG180" s="1">
        <v>4</v>
      </c>
      <c r="HH180" s="1">
        <v>0</v>
      </c>
      <c r="HI180" s="1">
        <v>86</v>
      </c>
      <c r="HJ180" s="1">
        <v>0</v>
      </c>
      <c r="HK180" s="1">
        <v>86</v>
      </c>
      <c r="HL180" s="1">
        <v>86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10</v>
      </c>
      <c r="IH180" s="1">
        <v>28</v>
      </c>
      <c r="II180" s="1">
        <v>28</v>
      </c>
      <c r="IJ180" s="1">
        <v>0</v>
      </c>
      <c r="IK180" s="1">
        <v>5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71</v>
      </c>
      <c r="IR180" s="1">
        <v>71</v>
      </c>
      <c r="IS180" s="1">
        <v>71</v>
      </c>
      <c r="IT180" s="1">
        <v>71</v>
      </c>
      <c r="IU180" s="1">
        <v>71</v>
      </c>
      <c r="IV180" s="1">
        <v>71</v>
      </c>
      <c r="IW180" s="1">
        <v>12</v>
      </c>
      <c r="IX180" s="1">
        <v>59</v>
      </c>
      <c r="IY180" s="1">
        <v>0</v>
      </c>
      <c r="IZ180" s="1">
        <v>0</v>
      </c>
      <c r="JA180" s="1">
        <v>86</v>
      </c>
      <c r="JB180" s="1">
        <v>86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4</v>
      </c>
      <c r="JO180" s="1">
        <v>0</v>
      </c>
      <c r="JP180" s="1">
        <v>4</v>
      </c>
      <c r="JQ180" s="1">
        <v>0</v>
      </c>
      <c r="JR180" s="1">
        <v>0</v>
      </c>
      <c r="JS180" s="1">
        <v>4</v>
      </c>
      <c r="JT180" s="1">
        <v>4</v>
      </c>
      <c r="JU180" s="1">
        <v>4</v>
      </c>
      <c r="JV180" s="1">
        <v>4</v>
      </c>
      <c r="JW180" s="1">
        <v>4</v>
      </c>
      <c r="JX180" s="1">
        <v>4</v>
      </c>
      <c r="JY180" s="1">
        <v>4</v>
      </c>
      <c r="JZ180" s="1">
        <v>4</v>
      </c>
      <c r="KA180" s="1">
        <v>4</v>
      </c>
      <c r="KB180" s="1">
        <v>1</v>
      </c>
      <c r="KC180" s="1">
        <v>1</v>
      </c>
      <c r="KD180" s="1">
        <v>1</v>
      </c>
      <c r="KE180" s="1">
        <v>0</v>
      </c>
      <c r="KF180" s="1">
        <v>1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3</v>
      </c>
      <c r="KM180" s="1">
        <v>3</v>
      </c>
      <c r="KN180" s="1">
        <v>1</v>
      </c>
      <c r="KO180" s="1">
        <v>6</v>
      </c>
      <c r="KP180" s="1">
        <v>6</v>
      </c>
      <c r="KQ180" s="1">
        <v>6</v>
      </c>
      <c r="KR180" s="1">
        <v>0</v>
      </c>
      <c r="KS180" s="1">
        <v>1</v>
      </c>
      <c r="KT180" s="1">
        <v>1</v>
      </c>
      <c r="KU180" s="1">
        <v>1</v>
      </c>
      <c r="KV180" s="1">
        <v>1</v>
      </c>
      <c r="KW180" s="1">
        <v>1</v>
      </c>
      <c r="KX180" s="1">
        <v>1</v>
      </c>
      <c r="KY180" s="1">
        <v>1</v>
      </c>
      <c r="KZ180" s="1">
        <v>1</v>
      </c>
      <c r="LA180" s="1">
        <v>1</v>
      </c>
      <c r="LB180" s="1">
        <v>1</v>
      </c>
      <c r="LC180" s="1">
        <v>1</v>
      </c>
      <c r="LD180" s="1">
        <v>0</v>
      </c>
      <c r="LE180" s="1">
        <v>2</v>
      </c>
      <c r="LF180" s="1">
        <v>2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1</v>
      </c>
      <c r="LR180" s="1">
        <v>0</v>
      </c>
      <c r="LS180" s="1">
        <v>1</v>
      </c>
      <c r="LT180" s="1">
        <v>0</v>
      </c>
      <c r="LU180" s="1">
        <v>0</v>
      </c>
      <c r="LV180" s="1">
        <v>0</v>
      </c>
      <c r="LW180" s="1">
        <v>1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1</v>
      </c>
      <c r="MO180" s="1">
        <v>0</v>
      </c>
      <c r="MP180" s="1">
        <v>1</v>
      </c>
      <c r="MQ180" s="1">
        <v>0</v>
      </c>
      <c r="MR180" s="1">
        <v>1</v>
      </c>
      <c r="MS180" s="1">
        <v>0</v>
      </c>
      <c r="MT180" s="1">
        <v>1</v>
      </c>
      <c r="MU180" s="1">
        <v>8</v>
      </c>
      <c r="MV180" s="1">
        <v>8</v>
      </c>
      <c r="MW180" s="1">
        <v>8</v>
      </c>
      <c r="MX180" s="1">
        <v>8</v>
      </c>
      <c r="MY180" s="1">
        <v>7</v>
      </c>
      <c r="MZ180" s="1">
        <v>8</v>
      </c>
      <c r="NA180" s="1">
        <v>8</v>
      </c>
      <c r="NB180" s="1">
        <v>12</v>
      </c>
      <c r="NC180" s="1">
        <v>14</v>
      </c>
      <c r="ND180" s="1">
        <v>8</v>
      </c>
      <c r="NE180" s="1">
        <v>2</v>
      </c>
      <c r="NF180" s="1">
        <v>10</v>
      </c>
      <c r="NG180" s="1">
        <v>10</v>
      </c>
      <c r="NH180" s="1">
        <v>8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1</v>
      </c>
      <c r="NO180" s="1">
        <v>1</v>
      </c>
      <c r="NP180" s="1">
        <v>1</v>
      </c>
      <c r="NQ180" s="1">
        <v>1</v>
      </c>
      <c r="NR180" s="1">
        <v>1</v>
      </c>
      <c r="NS180" s="1">
        <v>1</v>
      </c>
      <c r="NT180" s="1">
        <v>3</v>
      </c>
      <c r="NU180" s="1">
        <v>1</v>
      </c>
      <c r="NV180" s="1">
        <v>1</v>
      </c>
      <c r="NW180" s="1">
        <v>1</v>
      </c>
      <c r="NX180" s="1">
        <v>1</v>
      </c>
      <c r="NY180" s="1">
        <v>1</v>
      </c>
      <c r="NZ180" s="1">
        <v>1</v>
      </c>
      <c r="OA180" s="1">
        <v>1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0</v>
      </c>
      <c r="RR180" s="1">
        <v>0</v>
      </c>
      <c r="RS180" s="1">
        <v>0</v>
      </c>
      <c r="RT180" s="1">
        <v>1</v>
      </c>
    </row>
    <row r="181" spans="1:488">
      <c r="A181" s="1">
        <v>2005</v>
      </c>
      <c r="B181" s="1" t="s">
        <v>709</v>
      </c>
      <c r="C181" s="1">
        <v>1</v>
      </c>
      <c r="D181" s="1">
        <v>1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3</v>
      </c>
      <c r="BA181" s="1">
        <v>3</v>
      </c>
      <c r="BB181" s="1">
        <v>3</v>
      </c>
      <c r="BC181" s="1">
        <v>3</v>
      </c>
      <c r="BD181" s="1">
        <v>3</v>
      </c>
      <c r="BE181" s="1">
        <v>3</v>
      </c>
      <c r="BF181" s="1">
        <v>3</v>
      </c>
      <c r="BG181" s="1">
        <v>3</v>
      </c>
      <c r="BH181" s="1">
        <v>5</v>
      </c>
      <c r="BI181" s="1">
        <v>3</v>
      </c>
      <c r="BJ181" s="1">
        <v>1</v>
      </c>
      <c r="BK181" s="1">
        <v>3</v>
      </c>
      <c r="BL181" s="1">
        <v>3</v>
      </c>
      <c r="BM181" s="1">
        <v>3</v>
      </c>
      <c r="BN181" s="1">
        <v>0</v>
      </c>
      <c r="BO181" s="1">
        <v>0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W181" s="1">
        <v>1</v>
      </c>
      <c r="BX181" s="1">
        <v>2</v>
      </c>
      <c r="BY181" s="1">
        <v>1</v>
      </c>
      <c r="BZ181" s="1">
        <v>0</v>
      </c>
      <c r="CA181" s="1">
        <v>0</v>
      </c>
      <c r="CB181" s="1">
        <v>1</v>
      </c>
      <c r="CC181" s="1">
        <v>1</v>
      </c>
      <c r="CD181" s="1">
        <v>0</v>
      </c>
      <c r="CE181" s="1">
        <v>0</v>
      </c>
      <c r="CF181" s="1">
        <v>0</v>
      </c>
      <c r="CG181" s="1">
        <v>1</v>
      </c>
      <c r="CH181" s="1">
        <v>1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1</v>
      </c>
      <c r="GO181" s="1">
        <v>1</v>
      </c>
      <c r="GP181" s="1">
        <v>1</v>
      </c>
      <c r="GQ181" s="1">
        <v>2</v>
      </c>
      <c r="GR181" s="1">
        <v>2</v>
      </c>
      <c r="GS181" s="1">
        <v>2</v>
      </c>
      <c r="GT181" s="1">
        <v>2</v>
      </c>
      <c r="GU181" s="1">
        <v>2</v>
      </c>
      <c r="GV181" s="1">
        <v>2</v>
      </c>
      <c r="GW181" s="1">
        <v>2</v>
      </c>
      <c r="GX181" s="1">
        <v>2</v>
      </c>
      <c r="GY181" s="1">
        <v>4</v>
      </c>
      <c r="GZ181" s="1">
        <v>2</v>
      </c>
      <c r="HA181" s="1">
        <v>0</v>
      </c>
      <c r="HB181" s="1">
        <v>0</v>
      </c>
      <c r="HC181" s="1">
        <v>2</v>
      </c>
      <c r="HD181" s="1">
        <v>2</v>
      </c>
      <c r="HE181" s="1">
        <v>0</v>
      </c>
      <c r="HF181" s="1">
        <v>2</v>
      </c>
      <c r="HG181" s="1">
        <v>2</v>
      </c>
      <c r="HH181" s="1">
        <v>0</v>
      </c>
      <c r="HI181" s="1">
        <v>27</v>
      </c>
      <c r="HJ181" s="1">
        <v>0</v>
      </c>
      <c r="HK181" s="1">
        <v>27</v>
      </c>
      <c r="HL181" s="1">
        <v>27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5</v>
      </c>
      <c r="IH181" s="1">
        <v>22</v>
      </c>
      <c r="II181" s="1">
        <v>22</v>
      </c>
      <c r="IJ181" s="1">
        <v>0</v>
      </c>
      <c r="IK181" s="1">
        <v>5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17</v>
      </c>
      <c r="IR181" s="1">
        <v>17</v>
      </c>
      <c r="IS181" s="1">
        <v>17</v>
      </c>
      <c r="IT181" s="1">
        <v>17</v>
      </c>
      <c r="IU181" s="1">
        <v>17</v>
      </c>
      <c r="IV181" s="1">
        <v>17</v>
      </c>
      <c r="IW181" s="1">
        <v>0</v>
      </c>
      <c r="IX181" s="1">
        <v>17</v>
      </c>
      <c r="IY181" s="1">
        <v>0</v>
      </c>
      <c r="IZ181" s="1">
        <v>0</v>
      </c>
      <c r="JA181" s="1">
        <v>27</v>
      </c>
      <c r="JB181" s="1">
        <v>27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2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1</v>
      </c>
      <c r="KC181" s="1">
        <v>1</v>
      </c>
      <c r="KD181" s="1">
        <v>1</v>
      </c>
      <c r="KE181" s="1">
        <v>0</v>
      </c>
      <c r="KF181" s="1">
        <v>0</v>
      </c>
      <c r="KG181" s="1">
        <v>0</v>
      </c>
      <c r="KH181" s="1">
        <v>1</v>
      </c>
      <c r="KI181" s="1">
        <v>0</v>
      </c>
      <c r="KJ181" s="1">
        <v>0</v>
      </c>
      <c r="KK181" s="1">
        <v>0</v>
      </c>
      <c r="KL181" s="1">
        <v>4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2</v>
      </c>
      <c r="LS181" s="1">
        <v>2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1</v>
      </c>
      <c r="MQ181" s="1">
        <v>0</v>
      </c>
      <c r="MR181" s="1">
        <v>0</v>
      </c>
      <c r="MS181" s="1">
        <v>0</v>
      </c>
      <c r="MT181" s="1">
        <v>0</v>
      </c>
      <c r="MU181" s="1">
        <v>2</v>
      </c>
      <c r="MV181" s="1">
        <v>1</v>
      </c>
      <c r="MW181" s="1">
        <v>1</v>
      </c>
      <c r="MX181" s="1">
        <v>1</v>
      </c>
      <c r="MY181" s="1">
        <v>1</v>
      </c>
      <c r="MZ181" s="1">
        <v>1</v>
      </c>
      <c r="NA181" s="1">
        <v>1</v>
      </c>
      <c r="NB181" s="1">
        <v>1</v>
      </c>
      <c r="NC181" s="1">
        <v>2</v>
      </c>
      <c r="ND181" s="1">
        <v>1</v>
      </c>
      <c r="NE181" s="1">
        <v>0</v>
      </c>
      <c r="NF181" s="1">
        <v>1</v>
      </c>
      <c r="NG181" s="1">
        <v>1</v>
      </c>
      <c r="NH181" s="1">
        <v>2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1</v>
      </c>
      <c r="NO181" s="1">
        <v>1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  <c r="RT181" s="1">
        <v>1</v>
      </c>
    </row>
    <row r="182" spans="1:488">
      <c r="A182" s="1">
        <v>2005</v>
      </c>
      <c r="B182" s="1" t="s">
        <v>710</v>
      </c>
      <c r="C182" s="1">
        <v>1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3</v>
      </c>
      <c r="AB182" s="1">
        <v>3</v>
      </c>
      <c r="AC182" s="1">
        <v>3</v>
      </c>
      <c r="AD182" s="1">
        <v>3</v>
      </c>
      <c r="AE182" s="1">
        <v>3</v>
      </c>
      <c r="AF182" s="1">
        <v>3</v>
      </c>
      <c r="AG182" s="1">
        <v>3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1">
        <v>1</v>
      </c>
      <c r="AO182" s="1">
        <v>1</v>
      </c>
      <c r="AP182" s="1">
        <v>1</v>
      </c>
      <c r="AQ182" s="1">
        <v>2</v>
      </c>
      <c r="AR182" s="1">
        <v>2</v>
      </c>
      <c r="AS182" s="1">
        <v>0</v>
      </c>
      <c r="AT182" s="1">
        <v>1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2</v>
      </c>
      <c r="BF182" s="1">
        <v>2</v>
      </c>
      <c r="BG182" s="1">
        <v>3</v>
      </c>
      <c r="BH182" s="1">
        <v>4</v>
      </c>
      <c r="BI182" s="1">
        <v>2</v>
      </c>
      <c r="BJ182" s="1">
        <v>0</v>
      </c>
      <c r="BK182" s="1">
        <v>2</v>
      </c>
      <c r="BL182" s="1">
        <v>2</v>
      </c>
      <c r="BM182" s="1">
        <v>2</v>
      </c>
      <c r="BN182" s="1">
        <v>0</v>
      </c>
      <c r="BO182" s="1">
        <v>0</v>
      </c>
      <c r="BP182" s="1">
        <v>1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1</v>
      </c>
      <c r="BX182" s="1">
        <v>2</v>
      </c>
      <c r="BY182" s="1">
        <v>1</v>
      </c>
      <c r="BZ182" s="1">
        <v>0</v>
      </c>
      <c r="CA182" s="1">
        <v>0</v>
      </c>
      <c r="CB182" s="1">
        <v>0</v>
      </c>
      <c r="CC182" s="1">
        <v>1</v>
      </c>
      <c r="CD182" s="1">
        <v>0</v>
      </c>
      <c r="CE182" s="1">
        <v>0</v>
      </c>
      <c r="CF182" s="1">
        <v>0</v>
      </c>
      <c r="CG182" s="1">
        <v>1</v>
      </c>
      <c r="CH182" s="1">
        <v>1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1</v>
      </c>
      <c r="GO182" s="1">
        <v>1</v>
      </c>
      <c r="GP182" s="1">
        <v>1</v>
      </c>
      <c r="GQ182" s="1">
        <v>2</v>
      </c>
      <c r="GR182" s="1">
        <v>2</v>
      </c>
      <c r="GS182" s="1">
        <v>1</v>
      </c>
      <c r="GT182" s="1">
        <v>1</v>
      </c>
      <c r="GU182" s="1">
        <v>1</v>
      </c>
      <c r="GV182" s="1">
        <v>1</v>
      </c>
      <c r="GW182" s="1">
        <v>1</v>
      </c>
      <c r="GX182" s="1">
        <v>3</v>
      </c>
      <c r="GY182" s="1">
        <v>4</v>
      </c>
      <c r="GZ182" s="1">
        <v>2</v>
      </c>
      <c r="HA182" s="1">
        <v>0</v>
      </c>
      <c r="HB182" s="1">
        <v>0</v>
      </c>
      <c r="HC182" s="1">
        <v>1</v>
      </c>
      <c r="HD182" s="1">
        <v>2</v>
      </c>
      <c r="HE182" s="1">
        <v>0</v>
      </c>
      <c r="HF182" s="1">
        <v>1</v>
      </c>
      <c r="HG182" s="1">
        <v>1</v>
      </c>
      <c r="HH182" s="1">
        <v>0</v>
      </c>
      <c r="HI182" s="1">
        <v>17</v>
      </c>
      <c r="HJ182" s="1">
        <v>0</v>
      </c>
      <c r="HK182" s="1">
        <v>17</v>
      </c>
      <c r="HL182" s="1">
        <v>17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1</v>
      </c>
      <c r="HU182" s="1">
        <v>0</v>
      </c>
      <c r="HV182" s="1">
        <v>1</v>
      </c>
      <c r="HW182" s="1">
        <v>1</v>
      </c>
      <c r="HX182" s="1">
        <v>1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3</v>
      </c>
      <c r="IH182" s="1">
        <v>7</v>
      </c>
      <c r="II182" s="1">
        <v>7</v>
      </c>
      <c r="IJ182" s="1">
        <v>0</v>
      </c>
      <c r="IK182" s="1">
        <v>2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10</v>
      </c>
      <c r="IR182" s="1">
        <v>11</v>
      </c>
      <c r="IS182" s="1">
        <v>10</v>
      </c>
      <c r="IT182" s="1">
        <v>11</v>
      </c>
      <c r="IU182" s="1">
        <v>11</v>
      </c>
      <c r="IV182" s="1">
        <v>11</v>
      </c>
      <c r="IW182" s="1">
        <v>6</v>
      </c>
      <c r="IX182" s="1">
        <v>5</v>
      </c>
      <c r="IY182" s="1">
        <v>0</v>
      </c>
      <c r="IZ182" s="1">
        <v>0</v>
      </c>
      <c r="JA182" s="1">
        <v>17</v>
      </c>
      <c r="JB182" s="1">
        <v>17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1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1</v>
      </c>
      <c r="KC182" s="1">
        <v>1</v>
      </c>
      <c r="KD182" s="1">
        <v>1</v>
      </c>
      <c r="KE182" s="1">
        <v>0</v>
      </c>
      <c r="KF182" s="1">
        <v>1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5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3</v>
      </c>
      <c r="LR182" s="1">
        <v>0</v>
      </c>
      <c r="LS182" s="1">
        <v>3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1</v>
      </c>
      <c r="MQ182" s="1">
        <v>0</v>
      </c>
      <c r="MR182" s="1">
        <v>0</v>
      </c>
      <c r="MS182" s="1">
        <v>0</v>
      </c>
      <c r="MT182" s="1">
        <v>0</v>
      </c>
      <c r="MU182" s="1">
        <v>1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1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1</v>
      </c>
      <c r="NO182" s="1">
        <v>1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  <c r="RT182" s="1">
        <v>1</v>
      </c>
    </row>
    <row r="183" spans="1:488">
      <c r="A183" s="1">
        <v>2005</v>
      </c>
      <c r="B183" s="1" t="s">
        <v>711</v>
      </c>
      <c r="C183" s="1">
        <v>1</v>
      </c>
      <c r="D183" s="1">
        <v>0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2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4</v>
      </c>
      <c r="R183" s="1">
        <v>4</v>
      </c>
      <c r="S183" s="1">
        <v>4</v>
      </c>
      <c r="T183" s="1">
        <v>4</v>
      </c>
      <c r="U183" s="1">
        <v>4</v>
      </c>
      <c r="V183" s="1">
        <v>4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21</v>
      </c>
      <c r="AU183" s="1">
        <v>1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2</v>
      </c>
      <c r="BC183" s="1">
        <v>2</v>
      </c>
      <c r="BD183" s="1">
        <v>2</v>
      </c>
      <c r="BE183" s="1">
        <v>2</v>
      </c>
      <c r="BF183" s="1">
        <v>2</v>
      </c>
      <c r="BG183" s="1">
        <v>3</v>
      </c>
      <c r="BH183" s="1">
        <v>6</v>
      </c>
      <c r="BI183" s="1">
        <v>3</v>
      </c>
      <c r="BJ183" s="1">
        <v>0</v>
      </c>
      <c r="BK183" s="1">
        <v>2</v>
      </c>
      <c r="BL183" s="1">
        <v>0</v>
      </c>
      <c r="BM183" s="1">
        <v>3</v>
      </c>
      <c r="BN183" s="1">
        <v>0</v>
      </c>
      <c r="BO183" s="1">
        <v>0</v>
      </c>
      <c r="BP183" s="1">
        <v>0</v>
      </c>
      <c r="BQ183" s="1">
        <v>0</v>
      </c>
      <c r="BR183" s="1">
        <v>2</v>
      </c>
      <c r="BS183" s="1">
        <v>2</v>
      </c>
      <c r="BT183" s="1">
        <v>1</v>
      </c>
      <c r="BU183" s="1">
        <v>4</v>
      </c>
      <c r="BV183" s="1">
        <v>2</v>
      </c>
      <c r="BW183" s="1">
        <v>3</v>
      </c>
      <c r="BX183" s="1">
        <v>2</v>
      </c>
      <c r="BY183" s="1">
        <v>1</v>
      </c>
      <c r="BZ183" s="1">
        <v>1</v>
      </c>
      <c r="CA183" s="1">
        <v>0</v>
      </c>
      <c r="CB183" s="1">
        <v>2</v>
      </c>
      <c r="CC183" s="1">
        <v>1</v>
      </c>
      <c r="CD183" s="1">
        <v>1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</v>
      </c>
      <c r="CM183" s="1">
        <v>1</v>
      </c>
      <c r="CN183" s="1">
        <v>1</v>
      </c>
      <c r="CO183" s="1">
        <v>1</v>
      </c>
      <c r="CP183" s="1">
        <v>1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1</v>
      </c>
      <c r="GP183" s="1">
        <v>1</v>
      </c>
      <c r="GQ183" s="1">
        <v>0</v>
      </c>
      <c r="GR183" s="1">
        <v>0</v>
      </c>
      <c r="GS183" s="1">
        <v>1</v>
      </c>
      <c r="GT183" s="1">
        <v>1</v>
      </c>
      <c r="GU183" s="1">
        <v>0</v>
      </c>
      <c r="GV183" s="1">
        <v>3</v>
      </c>
      <c r="GW183" s="1">
        <v>1</v>
      </c>
      <c r="GX183" s="1">
        <v>1</v>
      </c>
      <c r="GY183" s="1">
        <v>2</v>
      </c>
      <c r="GZ183" s="1">
        <v>1</v>
      </c>
      <c r="HA183" s="1">
        <v>1</v>
      </c>
      <c r="HB183" s="1">
        <v>1</v>
      </c>
      <c r="HC183" s="1">
        <v>1</v>
      </c>
      <c r="HD183" s="1">
        <v>1</v>
      </c>
      <c r="HE183" s="1">
        <v>1</v>
      </c>
      <c r="HF183" s="1">
        <v>0</v>
      </c>
      <c r="HG183" s="1">
        <v>1</v>
      </c>
      <c r="HH183" s="1">
        <v>17</v>
      </c>
      <c r="HI183" s="1">
        <v>0</v>
      </c>
      <c r="HJ183" s="1">
        <v>0</v>
      </c>
      <c r="HK183" s="1">
        <v>17</v>
      </c>
      <c r="HL183" s="1">
        <v>17</v>
      </c>
      <c r="HM183" s="1">
        <v>1</v>
      </c>
      <c r="HN183" s="1">
        <v>1</v>
      </c>
      <c r="HO183" s="1">
        <v>1</v>
      </c>
      <c r="HP183" s="1">
        <v>1</v>
      </c>
      <c r="HQ183" s="1">
        <v>0</v>
      </c>
      <c r="HR183" s="1">
        <v>1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1</v>
      </c>
      <c r="HZ183" s="1">
        <v>1</v>
      </c>
      <c r="IA183" s="1">
        <v>1</v>
      </c>
      <c r="IB183" s="1">
        <v>1</v>
      </c>
      <c r="IC183" s="1">
        <v>1</v>
      </c>
      <c r="ID183" s="1">
        <v>1</v>
      </c>
      <c r="IE183" s="1">
        <v>0</v>
      </c>
      <c r="IF183" s="1">
        <v>1</v>
      </c>
      <c r="IG183" s="1">
        <v>0</v>
      </c>
      <c r="IH183" s="1">
        <v>8</v>
      </c>
      <c r="II183" s="1">
        <v>8</v>
      </c>
      <c r="IJ183" s="1">
        <v>0</v>
      </c>
      <c r="IK183" s="1">
        <v>1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10</v>
      </c>
      <c r="IR183" s="1">
        <v>10</v>
      </c>
      <c r="IS183" s="1">
        <v>10</v>
      </c>
      <c r="IT183" s="1">
        <v>10</v>
      </c>
      <c r="IU183" s="1">
        <v>10</v>
      </c>
      <c r="IV183" s="1">
        <v>10</v>
      </c>
      <c r="IW183" s="1">
        <v>6</v>
      </c>
      <c r="IX183" s="1">
        <v>4</v>
      </c>
      <c r="IY183" s="1">
        <v>0</v>
      </c>
      <c r="IZ183" s="1">
        <v>0</v>
      </c>
      <c r="JA183" s="1">
        <v>17</v>
      </c>
      <c r="JB183" s="1">
        <v>17</v>
      </c>
      <c r="JC183" s="1">
        <v>2</v>
      </c>
      <c r="JD183" s="1">
        <v>0</v>
      </c>
      <c r="JE183" s="1">
        <v>1</v>
      </c>
      <c r="JF183" s="1">
        <v>9</v>
      </c>
      <c r="JG183" s="1">
        <v>1</v>
      </c>
      <c r="JH183" s="1">
        <v>2</v>
      </c>
      <c r="JI183" s="1">
        <v>0</v>
      </c>
      <c r="JJ183" s="1">
        <v>0</v>
      </c>
      <c r="JK183" s="1">
        <v>1</v>
      </c>
      <c r="JL183" s="1">
        <v>1</v>
      </c>
      <c r="JM183" s="1">
        <v>1</v>
      </c>
      <c r="JN183" s="1">
        <v>1</v>
      </c>
      <c r="JO183" s="1">
        <v>1</v>
      </c>
      <c r="JP183" s="1">
        <v>0</v>
      </c>
      <c r="JQ183" s="1">
        <v>0</v>
      </c>
      <c r="JR183" s="1">
        <v>0</v>
      </c>
      <c r="JS183" s="1">
        <v>1</v>
      </c>
      <c r="JT183" s="1">
        <v>1</v>
      </c>
      <c r="JU183" s="1">
        <v>1</v>
      </c>
      <c r="JV183" s="1">
        <v>1</v>
      </c>
      <c r="JW183" s="1">
        <v>1</v>
      </c>
      <c r="JX183" s="1">
        <v>0</v>
      </c>
      <c r="JY183" s="1">
        <v>1</v>
      </c>
      <c r="JZ183" s="1">
        <v>1</v>
      </c>
      <c r="KA183" s="1">
        <v>1</v>
      </c>
      <c r="KB183" s="1">
        <v>0</v>
      </c>
      <c r="KC183" s="1">
        <v>1</v>
      </c>
      <c r="KD183" s="1">
        <v>1</v>
      </c>
      <c r="KE183" s="1">
        <v>0</v>
      </c>
      <c r="KF183" s="1">
        <v>5</v>
      </c>
      <c r="KG183" s="1">
        <v>5</v>
      </c>
      <c r="KH183" s="1">
        <v>0</v>
      </c>
      <c r="KI183" s="1">
        <v>0</v>
      </c>
      <c r="KJ183" s="1">
        <v>0</v>
      </c>
      <c r="KK183" s="1">
        <v>0</v>
      </c>
      <c r="KL183" s="1">
        <v>1</v>
      </c>
      <c r="KM183" s="1">
        <v>1</v>
      </c>
      <c r="KN183" s="1">
        <v>1</v>
      </c>
      <c r="KO183" s="1">
        <v>3</v>
      </c>
      <c r="KP183" s="1">
        <v>3</v>
      </c>
      <c r="KQ183" s="1">
        <v>3</v>
      </c>
      <c r="KR183" s="1">
        <v>1</v>
      </c>
      <c r="KS183" s="1">
        <v>1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1</v>
      </c>
      <c r="LJ183" s="1">
        <v>11</v>
      </c>
      <c r="LK183" s="1">
        <v>6</v>
      </c>
      <c r="LL183" s="1">
        <v>0</v>
      </c>
      <c r="LM183" s="1">
        <v>0</v>
      </c>
      <c r="LN183" s="1">
        <v>0</v>
      </c>
      <c r="LO183" s="1">
        <v>7</v>
      </c>
      <c r="LP183" s="1">
        <v>2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1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1</v>
      </c>
      <c r="MF183" s="1">
        <v>1</v>
      </c>
      <c r="MG183" s="1">
        <v>1</v>
      </c>
      <c r="MH183" s="1">
        <v>1</v>
      </c>
      <c r="MI183" s="1">
        <v>1</v>
      </c>
      <c r="MJ183" s="1">
        <v>1</v>
      </c>
      <c r="MK183" s="1">
        <v>1</v>
      </c>
      <c r="ML183" s="1">
        <v>1</v>
      </c>
      <c r="MM183" s="1">
        <v>1</v>
      </c>
      <c r="MN183" s="1">
        <v>0</v>
      </c>
      <c r="MO183" s="1">
        <v>0</v>
      </c>
      <c r="MP183" s="1">
        <v>0</v>
      </c>
      <c r="MQ183" s="1">
        <v>0</v>
      </c>
      <c r="MR183" s="1">
        <v>3</v>
      </c>
      <c r="MS183" s="1">
        <v>0</v>
      </c>
      <c r="MT183" s="1">
        <v>1</v>
      </c>
      <c r="MU183" s="1">
        <v>0</v>
      </c>
      <c r="MV183" s="1">
        <v>0</v>
      </c>
      <c r="MW183" s="1">
        <v>5</v>
      </c>
      <c r="MX183" s="1">
        <v>5</v>
      </c>
      <c r="MY183" s="1">
        <v>4</v>
      </c>
      <c r="MZ183" s="1">
        <v>5</v>
      </c>
      <c r="NA183" s="1">
        <v>5</v>
      </c>
      <c r="NB183" s="1">
        <v>9</v>
      </c>
      <c r="NC183" s="1">
        <v>11</v>
      </c>
      <c r="ND183" s="1">
        <v>6</v>
      </c>
      <c r="NE183" s="1">
        <v>2</v>
      </c>
      <c r="NF183" s="1">
        <v>6</v>
      </c>
      <c r="NG183" s="1">
        <v>0</v>
      </c>
      <c r="NH183" s="1">
        <v>6</v>
      </c>
      <c r="NI183" s="1">
        <v>0</v>
      </c>
      <c r="NJ183" s="1">
        <v>0</v>
      </c>
      <c r="NK183" s="1">
        <v>1</v>
      </c>
      <c r="NL183" s="1">
        <v>1</v>
      </c>
      <c r="NM183" s="1">
        <v>1</v>
      </c>
      <c r="NN183" s="1">
        <v>1</v>
      </c>
      <c r="NO183" s="1">
        <v>1</v>
      </c>
      <c r="NP183" s="1">
        <v>0</v>
      </c>
      <c r="NQ183" s="1">
        <v>0</v>
      </c>
      <c r="NR183" s="1">
        <v>1</v>
      </c>
      <c r="NS183" s="1">
        <v>1</v>
      </c>
      <c r="NT183" s="1">
        <v>3</v>
      </c>
      <c r="NU183" s="1">
        <v>1</v>
      </c>
      <c r="NV183" s="1">
        <v>1</v>
      </c>
      <c r="NW183" s="1">
        <v>1</v>
      </c>
      <c r="NX183" s="1">
        <v>1</v>
      </c>
      <c r="NY183" s="1">
        <v>1</v>
      </c>
      <c r="NZ183" s="1">
        <v>1</v>
      </c>
      <c r="OA183" s="1">
        <v>0</v>
      </c>
      <c r="OB183" s="1">
        <v>1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  <c r="RT183" s="1">
        <v>1</v>
      </c>
    </row>
    <row r="184" spans="1:488">
      <c r="A184" s="1">
        <v>2005</v>
      </c>
      <c r="B184" s="1" t="s">
        <v>712</v>
      </c>
      <c r="C184" s="1">
        <v>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1</v>
      </c>
      <c r="AO184" s="1">
        <v>1</v>
      </c>
      <c r="AP184" s="1">
        <v>1</v>
      </c>
      <c r="AQ184" s="1">
        <v>2</v>
      </c>
      <c r="AR184" s="1">
        <v>2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2</v>
      </c>
      <c r="BA184" s="1">
        <v>2</v>
      </c>
      <c r="BB184" s="1">
        <v>1</v>
      </c>
      <c r="BC184" s="1">
        <v>1</v>
      </c>
      <c r="BD184" s="1">
        <v>1</v>
      </c>
      <c r="BE184" s="1">
        <v>1</v>
      </c>
      <c r="BF184" s="1">
        <v>1</v>
      </c>
      <c r="BG184" s="1">
        <v>1</v>
      </c>
      <c r="BH184" s="1">
        <v>4</v>
      </c>
      <c r="BI184" s="1">
        <v>2</v>
      </c>
      <c r="BJ184" s="1">
        <v>0</v>
      </c>
      <c r="BK184" s="1">
        <v>2</v>
      </c>
      <c r="BL184" s="1">
        <v>3</v>
      </c>
      <c r="BM184" s="1">
        <v>2</v>
      </c>
      <c r="BN184" s="1">
        <v>0</v>
      </c>
      <c r="BO184" s="1">
        <v>0</v>
      </c>
      <c r="BP184" s="1">
        <v>1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W184" s="1">
        <v>1</v>
      </c>
      <c r="BX184" s="1">
        <v>2</v>
      </c>
      <c r="BY184" s="1">
        <v>1</v>
      </c>
      <c r="BZ184" s="1">
        <v>0</v>
      </c>
      <c r="CA184" s="1">
        <v>0</v>
      </c>
      <c r="CB184" s="1">
        <v>1</v>
      </c>
      <c r="CC184" s="1">
        <v>1</v>
      </c>
      <c r="CD184" s="1">
        <v>0</v>
      </c>
      <c r="CE184" s="1">
        <v>0</v>
      </c>
      <c r="CF184" s="1">
        <v>0</v>
      </c>
      <c r="CG184" s="1">
        <v>1</v>
      </c>
      <c r="CH184" s="1">
        <v>1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1</v>
      </c>
      <c r="GO184" s="1">
        <v>1</v>
      </c>
      <c r="GP184" s="1">
        <v>1</v>
      </c>
      <c r="GQ184" s="1">
        <v>2</v>
      </c>
      <c r="GR184" s="1">
        <v>2</v>
      </c>
      <c r="GS184" s="1">
        <v>2</v>
      </c>
      <c r="GT184" s="1">
        <v>2</v>
      </c>
      <c r="GU184" s="1">
        <v>2</v>
      </c>
      <c r="GV184" s="1">
        <v>2</v>
      </c>
      <c r="GW184" s="1">
        <v>2</v>
      </c>
      <c r="GX184" s="1">
        <v>2</v>
      </c>
      <c r="GY184" s="1">
        <v>4</v>
      </c>
      <c r="GZ184" s="1">
        <v>2</v>
      </c>
      <c r="HA184" s="1">
        <v>0</v>
      </c>
      <c r="HB184" s="1">
        <v>0</v>
      </c>
      <c r="HC184" s="1">
        <v>2</v>
      </c>
      <c r="HD184" s="1">
        <v>2</v>
      </c>
      <c r="HE184" s="1">
        <v>0</v>
      </c>
      <c r="HF184" s="1">
        <v>9</v>
      </c>
      <c r="HG184" s="1">
        <v>9</v>
      </c>
      <c r="HH184" s="1">
        <v>0</v>
      </c>
      <c r="HI184" s="1">
        <v>135</v>
      </c>
      <c r="HJ184" s="1">
        <v>0</v>
      </c>
      <c r="HK184" s="1">
        <v>135</v>
      </c>
      <c r="HL184" s="1">
        <v>135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38</v>
      </c>
      <c r="IH184" s="1">
        <v>579</v>
      </c>
      <c r="II184" s="1">
        <v>590</v>
      </c>
      <c r="IJ184" s="1">
        <v>0</v>
      </c>
      <c r="IK184" s="1">
        <v>19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69</v>
      </c>
      <c r="IR184" s="1">
        <v>78</v>
      </c>
      <c r="IS184" s="1">
        <v>76</v>
      </c>
      <c r="IT184" s="1">
        <v>78</v>
      </c>
      <c r="IU184" s="1">
        <v>78</v>
      </c>
      <c r="IV184" s="1">
        <v>78</v>
      </c>
      <c r="IW184" s="1">
        <v>22</v>
      </c>
      <c r="IX184" s="1">
        <v>56</v>
      </c>
      <c r="IY184" s="1">
        <v>0</v>
      </c>
      <c r="IZ184" s="1">
        <v>0</v>
      </c>
      <c r="JA184" s="1">
        <v>135</v>
      </c>
      <c r="JB184" s="1">
        <v>135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9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1</v>
      </c>
      <c r="KC184" s="1">
        <v>1</v>
      </c>
      <c r="KD184" s="1">
        <v>1</v>
      </c>
      <c r="KE184" s="1">
        <v>0</v>
      </c>
      <c r="KF184" s="1">
        <v>1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13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2</v>
      </c>
      <c r="LR184" s="1">
        <v>0</v>
      </c>
      <c r="LS184" s="1">
        <v>2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1</v>
      </c>
      <c r="MQ184" s="1">
        <v>0</v>
      </c>
      <c r="MR184" s="1">
        <v>0</v>
      </c>
      <c r="MS184" s="1">
        <v>0</v>
      </c>
      <c r="MT184" s="1">
        <v>0</v>
      </c>
      <c r="MU184" s="1">
        <v>1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1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1</v>
      </c>
      <c r="NO184" s="1">
        <v>1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  <c r="RT184" s="1">
        <v>1</v>
      </c>
    </row>
    <row r="185" spans="1:488">
      <c r="A185" s="1">
        <v>2005</v>
      </c>
      <c r="B185" s="1" t="s">
        <v>713</v>
      </c>
      <c r="C185" s="1">
        <v>1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1</v>
      </c>
      <c r="AO185" s="1">
        <v>1</v>
      </c>
      <c r="AP185" s="1">
        <v>1</v>
      </c>
      <c r="AQ185" s="1">
        <v>2</v>
      </c>
      <c r="AR185" s="1">
        <v>2</v>
      </c>
      <c r="AS185" s="1">
        <v>0</v>
      </c>
      <c r="AT185" s="1">
        <v>1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1</v>
      </c>
      <c r="BK185" s="1">
        <v>1</v>
      </c>
      <c r="BL185" s="1">
        <v>1</v>
      </c>
      <c r="BM185" s="1">
        <v>1</v>
      </c>
      <c r="BN185" s="1">
        <v>0</v>
      </c>
      <c r="BO185" s="1">
        <v>0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1</v>
      </c>
      <c r="BY185" s="1">
        <v>1</v>
      </c>
      <c r="BZ185" s="1">
        <v>1</v>
      </c>
      <c r="CA185" s="1">
        <v>0</v>
      </c>
      <c r="CB185" s="1">
        <v>1</v>
      </c>
      <c r="CC185" s="1">
        <v>1</v>
      </c>
      <c r="CD185" s="1">
        <v>0</v>
      </c>
      <c r="CE185" s="1">
        <v>0</v>
      </c>
      <c r="CF185" s="1">
        <v>0</v>
      </c>
      <c r="CG185" s="1">
        <v>1</v>
      </c>
      <c r="CH185" s="1">
        <v>1</v>
      </c>
      <c r="CI185" s="1">
        <v>1</v>
      </c>
      <c r="CJ185" s="1">
        <v>1</v>
      </c>
      <c r="CK185" s="1">
        <v>1</v>
      </c>
      <c r="CL185" s="1">
        <v>1</v>
      </c>
      <c r="CM185" s="1">
        <v>1</v>
      </c>
      <c r="CN185" s="1">
        <v>1</v>
      </c>
      <c r="CO185" s="1">
        <v>1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1</v>
      </c>
      <c r="GO185" s="1">
        <v>1</v>
      </c>
      <c r="GP185" s="1">
        <v>1</v>
      </c>
      <c r="GQ185" s="1">
        <v>2</v>
      </c>
      <c r="GR185" s="1">
        <v>2</v>
      </c>
      <c r="GS185" s="1">
        <v>2</v>
      </c>
      <c r="GT185" s="1">
        <v>2</v>
      </c>
      <c r="GU185" s="1">
        <v>2</v>
      </c>
      <c r="GV185" s="1">
        <v>2</v>
      </c>
      <c r="GW185" s="1">
        <v>2</v>
      </c>
      <c r="GX185" s="1">
        <v>2</v>
      </c>
      <c r="GY185" s="1">
        <v>2</v>
      </c>
      <c r="GZ185" s="1">
        <v>2</v>
      </c>
      <c r="HA185" s="1">
        <v>2</v>
      </c>
      <c r="HB185" s="1">
        <v>0</v>
      </c>
      <c r="HC185" s="1">
        <v>2</v>
      </c>
      <c r="HD185" s="1">
        <v>2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1</v>
      </c>
      <c r="KC185" s="1">
        <v>1</v>
      </c>
      <c r="KD185" s="1">
        <v>1</v>
      </c>
      <c r="KE185" s="1">
        <v>0</v>
      </c>
      <c r="KF185" s="1">
        <v>1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6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1</v>
      </c>
      <c r="KU185" s="1">
        <v>1</v>
      </c>
      <c r="KV185" s="1">
        <v>1</v>
      </c>
      <c r="KW185" s="1">
        <v>1</v>
      </c>
      <c r="KX185" s="1">
        <v>1</v>
      </c>
      <c r="KY185" s="1">
        <v>1</v>
      </c>
      <c r="KZ185" s="1">
        <v>1</v>
      </c>
      <c r="LA185" s="1">
        <v>1</v>
      </c>
      <c r="LB185" s="1">
        <v>1</v>
      </c>
      <c r="LC185" s="1">
        <v>1</v>
      </c>
      <c r="LD185" s="1">
        <v>1</v>
      </c>
      <c r="LE185" s="1">
        <v>1</v>
      </c>
      <c r="LF185" s="1">
        <v>1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4</v>
      </c>
      <c r="LR185" s="1">
        <v>0</v>
      </c>
      <c r="LS185" s="1">
        <v>4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0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0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0</v>
      </c>
      <c r="RT185" s="1">
        <v>1</v>
      </c>
    </row>
    <row r="186" spans="1:488">
      <c r="A186" s="1">
        <v>2006</v>
      </c>
      <c r="B186" s="1" t="s">
        <v>714</v>
      </c>
      <c r="C186" s="1">
        <v>1</v>
      </c>
      <c r="D186" s="1">
        <v>0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2</v>
      </c>
      <c r="L186" s="1">
        <v>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4</v>
      </c>
      <c r="AU186" s="1">
        <v>1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3</v>
      </c>
      <c r="BC186" s="1">
        <v>3</v>
      </c>
      <c r="BD186" s="1">
        <v>2</v>
      </c>
      <c r="BE186" s="1">
        <v>3</v>
      </c>
      <c r="BF186" s="1">
        <v>3</v>
      </c>
      <c r="BG186" s="1">
        <v>3</v>
      </c>
      <c r="BH186" s="1">
        <v>7</v>
      </c>
      <c r="BI186" s="1">
        <v>4</v>
      </c>
      <c r="BJ186" s="1">
        <v>0</v>
      </c>
      <c r="BK186" s="1">
        <v>3</v>
      </c>
      <c r="BL186" s="1">
        <v>0</v>
      </c>
      <c r="BM186" s="1">
        <v>4</v>
      </c>
      <c r="BN186" s="1">
        <v>0</v>
      </c>
      <c r="BO186" s="1">
        <v>0</v>
      </c>
      <c r="BP186" s="1">
        <v>0</v>
      </c>
      <c r="BQ186" s="1">
        <v>0</v>
      </c>
      <c r="BR186" s="1">
        <v>2</v>
      </c>
      <c r="BS186" s="1">
        <v>2</v>
      </c>
      <c r="BT186" s="1">
        <v>1</v>
      </c>
      <c r="BU186" s="1">
        <v>4</v>
      </c>
      <c r="BV186" s="1">
        <v>2</v>
      </c>
      <c r="BW186" s="1">
        <v>2</v>
      </c>
      <c r="BX186" s="1">
        <v>2</v>
      </c>
      <c r="BY186" s="1">
        <v>1</v>
      </c>
      <c r="BZ186" s="1">
        <v>1</v>
      </c>
      <c r="CA186" s="1">
        <v>0</v>
      </c>
      <c r="CB186" s="1">
        <v>2</v>
      </c>
      <c r="CC186" s="1">
        <v>1</v>
      </c>
      <c r="CD186" s="1">
        <v>1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1</v>
      </c>
      <c r="CM186" s="1">
        <v>1</v>
      </c>
      <c r="CN186" s="1">
        <v>1</v>
      </c>
      <c r="CO186" s="1">
        <v>1</v>
      </c>
      <c r="CP186" s="1">
        <v>1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1</v>
      </c>
      <c r="GP186" s="1">
        <v>1</v>
      </c>
      <c r="GQ186" s="1">
        <v>0</v>
      </c>
      <c r="GR186" s="1">
        <v>0</v>
      </c>
      <c r="GS186" s="1">
        <v>1</v>
      </c>
      <c r="GT186" s="1">
        <v>1</v>
      </c>
      <c r="GU186" s="1">
        <v>0</v>
      </c>
      <c r="GV186" s="1">
        <v>3</v>
      </c>
      <c r="GW186" s="1">
        <v>1</v>
      </c>
      <c r="GX186" s="1">
        <v>1</v>
      </c>
      <c r="GY186" s="1">
        <v>2</v>
      </c>
      <c r="GZ186" s="1">
        <v>1</v>
      </c>
      <c r="HA186" s="1">
        <v>1</v>
      </c>
      <c r="HB186" s="1">
        <v>1</v>
      </c>
      <c r="HC186" s="1">
        <v>1</v>
      </c>
      <c r="HD186" s="1">
        <v>1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1</v>
      </c>
      <c r="KD186" s="1">
        <v>1</v>
      </c>
      <c r="KE186" s="1">
        <v>0</v>
      </c>
      <c r="KF186" s="1">
        <v>5</v>
      </c>
      <c r="KG186" s="1">
        <v>5</v>
      </c>
      <c r="KH186" s="1">
        <v>0</v>
      </c>
      <c r="KI186" s="1">
        <v>0</v>
      </c>
      <c r="KJ186" s="1">
        <v>0</v>
      </c>
      <c r="KK186" s="1">
        <v>0</v>
      </c>
      <c r="KL186" s="1">
        <v>3</v>
      </c>
      <c r="KM186" s="1">
        <v>3</v>
      </c>
      <c r="KN186" s="1">
        <v>1</v>
      </c>
      <c r="KO186" s="1">
        <v>4</v>
      </c>
      <c r="KP186" s="1">
        <v>4</v>
      </c>
      <c r="KQ186" s="1">
        <v>4</v>
      </c>
      <c r="KR186" s="1">
        <v>1</v>
      </c>
      <c r="KS186" s="1">
        <v>1</v>
      </c>
      <c r="KT186" s="1">
        <v>0</v>
      </c>
      <c r="KU186" s="1">
        <v>0</v>
      </c>
      <c r="KV186" s="1">
        <v>1</v>
      </c>
      <c r="KW186" s="1">
        <v>1</v>
      </c>
      <c r="KX186" s="1">
        <v>1</v>
      </c>
      <c r="KY186" s="1">
        <v>1</v>
      </c>
      <c r="KZ186" s="1">
        <v>1</v>
      </c>
      <c r="LA186" s="1">
        <v>1</v>
      </c>
      <c r="LB186" s="1">
        <v>2</v>
      </c>
      <c r="LC186" s="1">
        <v>1</v>
      </c>
      <c r="LD186" s="1">
        <v>0</v>
      </c>
      <c r="LE186" s="1">
        <v>1</v>
      </c>
      <c r="LF186" s="1">
        <v>0</v>
      </c>
      <c r="LG186" s="1">
        <v>0</v>
      </c>
      <c r="LH186" s="1">
        <v>0</v>
      </c>
      <c r="LI186" s="1">
        <v>1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3</v>
      </c>
      <c r="MS186" s="1">
        <v>0</v>
      </c>
      <c r="MT186" s="1">
        <v>1</v>
      </c>
      <c r="MU186" s="1">
        <v>0</v>
      </c>
      <c r="MV186" s="1">
        <v>0</v>
      </c>
      <c r="MW186" s="1">
        <v>5</v>
      </c>
      <c r="MX186" s="1">
        <v>5</v>
      </c>
      <c r="MY186" s="1">
        <v>4</v>
      </c>
      <c r="MZ186" s="1">
        <v>5</v>
      </c>
      <c r="NA186" s="1">
        <v>5</v>
      </c>
      <c r="NB186" s="1">
        <v>9</v>
      </c>
      <c r="NC186" s="1">
        <v>11</v>
      </c>
      <c r="ND186" s="1">
        <v>6</v>
      </c>
      <c r="NE186" s="1">
        <v>2</v>
      </c>
      <c r="NF186" s="1">
        <v>6</v>
      </c>
      <c r="NG186" s="1">
        <v>0</v>
      </c>
      <c r="NH186" s="1">
        <v>6</v>
      </c>
      <c r="NI186" s="1">
        <v>0</v>
      </c>
      <c r="NJ186" s="1">
        <v>0</v>
      </c>
      <c r="NK186" s="1">
        <v>1</v>
      </c>
      <c r="NL186" s="1">
        <v>1</v>
      </c>
      <c r="NM186" s="1">
        <v>1</v>
      </c>
      <c r="NN186" s="1">
        <v>1</v>
      </c>
      <c r="NO186" s="1">
        <v>1</v>
      </c>
      <c r="NP186" s="1">
        <v>0</v>
      </c>
      <c r="NQ186" s="1">
        <v>0</v>
      </c>
      <c r="NR186" s="1">
        <v>1</v>
      </c>
      <c r="NS186" s="1">
        <v>1</v>
      </c>
      <c r="NT186" s="1">
        <v>3</v>
      </c>
      <c r="NU186" s="1">
        <v>1</v>
      </c>
      <c r="NV186" s="1">
        <v>1</v>
      </c>
      <c r="NW186" s="1">
        <v>1</v>
      </c>
      <c r="NX186" s="1">
        <v>1</v>
      </c>
      <c r="NY186" s="1">
        <v>1</v>
      </c>
      <c r="NZ186" s="1">
        <v>1</v>
      </c>
      <c r="OA186" s="1">
        <v>0</v>
      </c>
      <c r="OB186" s="1">
        <v>1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0</v>
      </c>
      <c r="PZ186" s="1">
        <v>1</v>
      </c>
      <c r="QA186" s="1">
        <v>0</v>
      </c>
      <c r="QB186" s="1">
        <v>0</v>
      </c>
      <c r="QC186" s="1">
        <v>0</v>
      </c>
      <c r="QD186" s="1">
        <v>8</v>
      </c>
      <c r="QE186" s="1">
        <v>8</v>
      </c>
      <c r="QF186" s="1">
        <v>0</v>
      </c>
      <c r="QG186" s="1">
        <v>0</v>
      </c>
      <c r="QH186" s="1">
        <v>27</v>
      </c>
      <c r="QI186" s="1">
        <v>27</v>
      </c>
      <c r="QJ186" s="1">
        <v>27</v>
      </c>
      <c r="QK186" s="1">
        <v>6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8</v>
      </c>
      <c r="QS186" s="1">
        <v>1</v>
      </c>
      <c r="QT186" s="1">
        <v>1</v>
      </c>
      <c r="QU186" s="1">
        <v>1</v>
      </c>
      <c r="QV186" s="1">
        <v>1</v>
      </c>
      <c r="QW186" s="1">
        <v>0</v>
      </c>
      <c r="QX186" s="1">
        <v>0</v>
      </c>
      <c r="QY186" s="1">
        <v>0</v>
      </c>
      <c r="QZ186" s="1">
        <v>3</v>
      </c>
      <c r="RA186" s="1">
        <v>1</v>
      </c>
      <c r="RB186" s="1">
        <v>1</v>
      </c>
      <c r="RC186" s="1">
        <v>1</v>
      </c>
      <c r="RD186" s="1">
        <v>1</v>
      </c>
      <c r="RE186" s="1">
        <v>1</v>
      </c>
      <c r="RF186" s="1">
        <v>1</v>
      </c>
      <c r="RG186" s="1">
        <v>1</v>
      </c>
      <c r="RH186" s="1">
        <v>1</v>
      </c>
      <c r="RI186" s="1">
        <v>1</v>
      </c>
      <c r="RJ186" s="1">
        <v>1</v>
      </c>
      <c r="RK186" s="1">
        <v>1</v>
      </c>
      <c r="RL186" s="1">
        <v>1</v>
      </c>
      <c r="RM186" s="1">
        <v>5</v>
      </c>
      <c r="RN186" s="1">
        <v>5</v>
      </c>
      <c r="RO186" s="1">
        <v>5</v>
      </c>
      <c r="RP186" s="1">
        <v>1</v>
      </c>
      <c r="RQ186" s="1">
        <v>0</v>
      </c>
      <c r="RR186" s="1">
        <v>0</v>
      </c>
      <c r="RS186" s="1">
        <v>0</v>
      </c>
      <c r="RT186" s="1">
        <v>1</v>
      </c>
    </row>
    <row r="187" spans="1:488">
      <c r="A187" s="1">
        <v>2006</v>
      </c>
      <c r="B187" s="1" t="s">
        <v>715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1</v>
      </c>
      <c r="AO187" s="1">
        <v>1</v>
      </c>
      <c r="AP187" s="1">
        <v>1</v>
      </c>
      <c r="AQ187" s="1">
        <v>2</v>
      </c>
      <c r="AR187" s="1">
        <v>2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3</v>
      </c>
      <c r="BA187" s="1">
        <v>3</v>
      </c>
      <c r="BB187" s="1">
        <v>3</v>
      </c>
      <c r="BC187" s="1">
        <v>3</v>
      </c>
      <c r="BD187" s="1">
        <v>3</v>
      </c>
      <c r="BE187" s="1">
        <v>3</v>
      </c>
      <c r="BF187" s="1">
        <v>3</v>
      </c>
      <c r="BG187" s="1">
        <v>3</v>
      </c>
      <c r="BH187" s="1">
        <v>4</v>
      </c>
      <c r="BI187" s="1">
        <v>3</v>
      </c>
      <c r="BJ187" s="1">
        <v>0</v>
      </c>
      <c r="BK187" s="1">
        <v>4</v>
      </c>
      <c r="BL187" s="1">
        <v>4</v>
      </c>
      <c r="BM187" s="1">
        <v>3</v>
      </c>
      <c r="BN187" s="1">
        <v>0</v>
      </c>
      <c r="BO187" s="1">
        <v>0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W187" s="1">
        <v>1</v>
      </c>
      <c r="BX187" s="1">
        <v>1</v>
      </c>
      <c r="BY187" s="1">
        <v>1</v>
      </c>
      <c r="BZ187" s="1">
        <v>0</v>
      </c>
      <c r="CA187" s="1">
        <v>0</v>
      </c>
      <c r="CB187" s="1">
        <v>2</v>
      </c>
      <c r="CC187" s="1">
        <v>2</v>
      </c>
      <c r="CD187" s="1">
        <v>0</v>
      </c>
      <c r="CE187" s="1">
        <v>0</v>
      </c>
      <c r="CF187" s="1">
        <v>0</v>
      </c>
      <c r="CG187" s="1">
        <v>1</v>
      </c>
      <c r="CH187" s="1">
        <v>1</v>
      </c>
      <c r="CI187" s="1">
        <v>1</v>
      </c>
      <c r="CJ187" s="1">
        <v>1</v>
      </c>
      <c r="CK187" s="1">
        <v>1</v>
      </c>
      <c r="CL187" s="1">
        <v>1</v>
      </c>
      <c r="CM187" s="1">
        <v>1</v>
      </c>
      <c r="CN187" s="1">
        <v>1</v>
      </c>
      <c r="CO187" s="1">
        <v>1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1</v>
      </c>
      <c r="GO187" s="1">
        <v>1</v>
      </c>
      <c r="GP187" s="1">
        <v>1</v>
      </c>
      <c r="GQ187" s="1">
        <v>2</v>
      </c>
      <c r="GR187" s="1">
        <v>2</v>
      </c>
      <c r="GS187" s="1">
        <v>2</v>
      </c>
      <c r="GT187" s="1">
        <v>2</v>
      </c>
      <c r="GU187" s="1">
        <v>2</v>
      </c>
      <c r="GV187" s="1">
        <v>2</v>
      </c>
      <c r="GW187" s="1">
        <v>2</v>
      </c>
      <c r="GX187" s="1">
        <v>2</v>
      </c>
      <c r="GY187" s="1">
        <v>2</v>
      </c>
      <c r="GZ187" s="1">
        <v>2</v>
      </c>
      <c r="HA187" s="1">
        <v>0</v>
      </c>
      <c r="HB187" s="1">
        <v>0</v>
      </c>
      <c r="HC187" s="1">
        <v>3</v>
      </c>
      <c r="HD187" s="1">
        <v>3</v>
      </c>
      <c r="HE187" s="1">
        <v>0</v>
      </c>
      <c r="HF187" s="1">
        <v>2</v>
      </c>
      <c r="HG187" s="1">
        <v>2</v>
      </c>
      <c r="HH187" s="1">
        <v>0</v>
      </c>
      <c r="HI187" s="1">
        <v>2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2</v>
      </c>
      <c r="JO187" s="1">
        <v>2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1</v>
      </c>
      <c r="KC187" s="1">
        <v>1</v>
      </c>
      <c r="KD187" s="1">
        <v>1</v>
      </c>
      <c r="KE187" s="1">
        <v>0</v>
      </c>
      <c r="KF187" s="1">
        <v>1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5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1</v>
      </c>
      <c r="KU187" s="1">
        <v>1</v>
      </c>
      <c r="KV187" s="1">
        <v>1</v>
      </c>
      <c r="KW187" s="1">
        <v>1</v>
      </c>
      <c r="KX187" s="1">
        <v>1</v>
      </c>
      <c r="KY187" s="1">
        <v>1</v>
      </c>
      <c r="KZ187" s="1">
        <v>1</v>
      </c>
      <c r="LA187" s="1">
        <v>1</v>
      </c>
      <c r="LB187" s="1">
        <v>2</v>
      </c>
      <c r="LC187" s="1">
        <v>1</v>
      </c>
      <c r="LD187" s="1">
        <v>0</v>
      </c>
      <c r="LE187" s="1">
        <v>1</v>
      </c>
      <c r="LF187" s="1">
        <v>1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1</v>
      </c>
      <c r="MQ187" s="1">
        <v>0</v>
      </c>
      <c r="MR187" s="1">
        <v>0</v>
      </c>
      <c r="MS187" s="1">
        <v>0</v>
      </c>
      <c r="MT187" s="1">
        <v>0</v>
      </c>
      <c r="MU187" s="1">
        <v>1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1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1</v>
      </c>
      <c r="NO187" s="1">
        <v>1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  <c r="RT187" s="1">
        <v>1</v>
      </c>
    </row>
    <row r="188" spans="1:488">
      <c r="A188" s="1">
        <v>2006</v>
      </c>
      <c r="B188" s="1" t="s">
        <v>716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1">
        <v>1</v>
      </c>
      <c r="AO188" s="1">
        <v>1</v>
      </c>
      <c r="AP188" s="1">
        <v>1</v>
      </c>
      <c r="AQ188" s="1">
        <v>2</v>
      </c>
      <c r="AR188" s="1">
        <v>2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3</v>
      </c>
      <c r="BI188" s="1">
        <v>2</v>
      </c>
      <c r="BJ188" s="1">
        <v>0</v>
      </c>
      <c r="BK188" s="1">
        <v>2</v>
      </c>
      <c r="BL188" s="1">
        <v>2</v>
      </c>
      <c r="BM188" s="1">
        <v>2</v>
      </c>
      <c r="BN188" s="1">
        <v>0</v>
      </c>
      <c r="BO188" s="1">
        <v>0</v>
      </c>
      <c r="BP188" s="1">
        <v>2</v>
      </c>
      <c r="BQ188" s="1">
        <v>2</v>
      </c>
      <c r="BR188" s="1">
        <v>2</v>
      </c>
      <c r="BS188" s="1">
        <v>2</v>
      </c>
      <c r="BT188" s="1">
        <v>1</v>
      </c>
      <c r="BU188" s="1">
        <v>2</v>
      </c>
      <c r="BV188" s="1">
        <v>2</v>
      </c>
      <c r="BW188" s="1">
        <v>2</v>
      </c>
      <c r="BX188" s="1">
        <v>4</v>
      </c>
      <c r="BY188" s="1">
        <v>2</v>
      </c>
      <c r="BZ188" s="1">
        <v>0</v>
      </c>
      <c r="CA188" s="1">
        <v>0</v>
      </c>
      <c r="CB188" s="1">
        <v>2</v>
      </c>
      <c r="CC188" s="1">
        <v>2</v>
      </c>
      <c r="CD188" s="1">
        <v>0</v>
      </c>
      <c r="CE188" s="1">
        <v>0</v>
      </c>
      <c r="CF188" s="1">
        <v>0</v>
      </c>
      <c r="CG188" s="1">
        <v>1</v>
      </c>
      <c r="CH188" s="1">
        <v>1</v>
      </c>
      <c r="CI188" s="1">
        <v>1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1</v>
      </c>
      <c r="GO188" s="1">
        <v>1</v>
      </c>
      <c r="GP188" s="1">
        <v>1</v>
      </c>
      <c r="GQ188" s="1">
        <v>4</v>
      </c>
      <c r="GR188" s="1">
        <v>4</v>
      </c>
      <c r="GS188" s="1">
        <v>4</v>
      </c>
      <c r="GT188" s="1">
        <v>4</v>
      </c>
      <c r="GU188" s="1">
        <v>2</v>
      </c>
      <c r="GV188" s="1">
        <v>4</v>
      </c>
      <c r="GW188" s="1">
        <v>4</v>
      </c>
      <c r="GX188" s="1">
        <v>4</v>
      </c>
      <c r="GY188" s="1">
        <v>8</v>
      </c>
      <c r="GZ188" s="1">
        <v>4</v>
      </c>
      <c r="HA188" s="1">
        <v>0</v>
      </c>
      <c r="HB188" s="1">
        <v>0</v>
      </c>
      <c r="HC188" s="1">
        <v>4</v>
      </c>
      <c r="HD188" s="1">
        <v>4</v>
      </c>
      <c r="HE188" s="1">
        <v>0</v>
      </c>
      <c r="HF188" s="1">
        <v>4</v>
      </c>
      <c r="HG188" s="1">
        <v>4</v>
      </c>
      <c r="HH188" s="1">
        <v>0</v>
      </c>
      <c r="HI188" s="1">
        <v>24</v>
      </c>
      <c r="HJ188" s="1">
        <v>0</v>
      </c>
      <c r="HK188" s="1">
        <v>24</v>
      </c>
      <c r="HL188" s="1">
        <v>24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4</v>
      </c>
      <c r="HT188" s="1">
        <v>4</v>
      </c>
      <c r="HU188" s="1">
        <v>4</v>
      </c>
      <c r="HV188" s="1">
        <v>4</v>
      </c>
      <c r="HW188" s="1">
        <v>4</v>
      </c>
      <c r="HX188" s="1">
        <v>4</v>
      </c>
      <c r="HY188" s="1">
        <v>10</v>
      </c>
      <c r="HZ188" s="1">
        <v>10</v>
      </c>
      <c r="IA188" s="1">
        <v>10</v>
      </c>
      <c r="IB188" s="1">
        <v>10</v>
      </c>
      <c r="IC188" s="1">
        <v>10</v>
      </c>
      <c r="ID188" s="1">
        <v>10</v>
      </c>
      <c r="IE188" s="1">
        <v>2</v>
      </c>
      <c r="IF188" s="1">
        <v>8</v>
      </c>
      <c r="IG188" s="1">
        <v>6</v>
      </c>
      <c r="IH188" s="1">
        <v>6</v>
      </c>
      <c r="II188" s="1">
        <v>6</v>
      </c>
      <c r="IJ188" s="1">
        <v>0</v>
      </c>
      <c r="IK188" s="1">
        <v>0</v>
      </c>
      <c r="IL188" s="1">
        <v>4</v>
      </c>
      <c r="IM188" s="1">
        <v>44</v>
      </c>
      <c r="IN188" s="1">
        <v>44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24</v>
      </c>
      <c r="JB188" s="1">
        <v>24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4</v>
      </c>
      <c r="JJ188" s="1">
        <v>4</v>
      </c>
      <c r="JK188" s="1">
        <v>4</v>
      </c>
      <c r="JL188" s="1">
        <v>4</v>
      </c>
      <c r="JM188" s="1">
        <v>0</v>
      </c>
      <c r="JN188" s="1">
        <v>4</v>
      </c>
      <c r="JO188" s="1">
        <v>4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1</v>
      </c>
      <c r="KC188" s="1">
        <v>1</v>
      </c>
      <c r="KD188" s="1">
        <v>1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5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2</v>
      </c>
      <c r="KU188" s="1">
        <v>2</v>
      </c>
      <c r="KV188" s="1">
        <v>2</v>
      </c>
      <c r="KW188" s="1">
        <v>2</v>
      </c>
      <c r="KX188" s="1">
        <v>2</v>
      </c>
      <c r="KY188" s="1">
        <v>2</v>
      </c>
      <c r="KZ188" s="1">
        <v>2</v>
      </c>
      <c r="LA188" s="1">
        <v>3</v>
      </c>
      <c r="LB188" s="1">
        <v>4</v>
      </c>
      <c r="LC188" s="1">
        <v>2</v>
      </c>
      <c r="LD188" s="1">
        <v>0</v>
      </c>
      <c r="LE188" s="1">
        <v>2</v>
      </c>
      <c r="LF188" s="1">
        <v>2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1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  <c r="RT188" s="1">
        <v>1</v>
      </c>
    </row>
    <row r="189" spans="1:488">
      <c r="A189" s="1">
        <v>2006</v>
      </c>
      <c r="B189" s="1" t="s">
        <v>717</v>
      </c>
      <c r="C189" s="1">
        <v>1</v>
      </c>
      <c r="D189" s="1">
        <v>1</v>
      </c>
      <c r="E189" s="1">
        <v>1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1</v>
      </c>
      <c r="AO189" s="1">
        <v>1</v>
      </c>
      <c r="AP189" s="1">
        <v>1</v>
      </c>
      <c r="AQ189" s="1">
        <v>2</v>
      </c>
      <c r="AR189" s="1">
        <v>2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3</v>
      </c>
      <c r="BA189" s="1">
        <v>3</v>
      </c>
      <c r="BB189" s="1">
        <v>3</v>
      </c>
      <c r="BC189" s="1">
        <v>3</v>
      </c>
      <c r="BD189" s="1">
        <v>2</v>
      </c>
      <c r="BE189" s="1">
        <v>3</v>
      </c>
      <c r="BF189" s="1">
        <v>3</v>
      </c>
      <c r="BG189" s="1">
        <v>3</v>
      </c>
      <c r="BH189" s="1">
        <v>5</v>
      </c>
      <c r="BI189" s="1">
        <v>3</v>
      </c>
      <c r="BJ189" s="1">
        <v>0</v>
      </c>
      <c r="BK189" s="1">
        <v>3</v>
      </c>
      <c r="BL189" s="1">
        <v>3</v>
      </c>
      <c r="BM189" s="1">
        <v>3</v>
      </c>
      <c r="BN189" s="1">
        <v>0</v>
      </c>
      <c r="BO189" s="1">
        <v>0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2</v>
      </c>
      <c r="BY189" s="1">
        <v>1</v>
      </c>
      <c r="BZ189" s="1">
        <v>0</v>
      </c>
      <c r="CA189" s="1">
        <v>0</v>
      </c>
      <c r="CB189" s="1">
        <v>1</v>
      </c>
      <c r="CC189" s="1">
        <v>1</v>
      </c>
      <c r="CD189" s="1">
        <v>0</v>
      </c>
      <c r="CE189" s="1">
        <v>0</v>
      </c>
      <c r="CF189" s="1">
        <v>0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1</v>
      </c>
      <c r="GO189" s="1">
        <v>1</v>
      </c>
      <c r="GP189" s="1">
        <v>1</v>
      </c>
      <c r="GQ189" s="1">
        <v>2</v>
      </c>
      <c r="GR189" s="1">
        <v>2</v>
      </c>
      <c r="GS189" s="1">
        <v>2</v>
      </c>
      <c r="GT189" s="1">
        <v>2</v>
      </c>
      <c r="GU189" s="1">
        <v>2</v>
      </c>
      <c r="GV189" s="1">
        <v>2</v>
      </c>
      <c r="GW189" s="1">
        <v>2</v>
      </c>
      <c r="GX189" s="1">
        <v>1</v>
      </c>
      <c r="GY189" s="1">
        <v>3</v>
      </c>
      <c r="GZ189" s="1">
        <v>2</v>
      </c>
      <c r="HA189" s="1">
        <v>0</v>
      </c>
      <c r="HB189" s="1">
        <v>0</v>
      </c>
      <c r="HC189" s="1">
        <v>2</v>
      </c>
      <c r="HD189" s="1">
        <v>2</v>
      </c>
      <c r="HE189" s="1">
        <v>0</v>
      </c>
      <c r="HF189" s="1">
        <v>2</v>
      </c>
      <c r="HG189" s="1">
        <v>2</v>
      </c>
      <c r="HH189" s="1">
        <v>0</v>
      </c>
      <c r="HI189" s="1">
        <v>24</v>
      </c>
      <c r="HJ189" s="1">
        <v>0</v>
      </c>
      <c r="HK189" s="1">
        <v>24</v>
      </c>
      <c r="HL189" s="1">
        <v>24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2</v>
      </c>
      <c r="HT189" s="1">
        <v>2</v>
      </c>
      <c r="HU189" s="1">
        <v>2</v>
      </c>
      <c r="HV189" s="1">
        <v>2</v>
      </c>
      <c r="HW189" s="1">
        <v>2</v>
      </c>
      <c r="HX189" s="1">
        <v>2</v>
      </c>
      <c r="HY189" s="1">
        <v>13</v>
      </c>
      <c r="HZ189" s="1">
        <v>13</v>
      </c>
      <c r="IA189" s="1">
        <v>13</v>
      </c>
      <c r="IB189" s="1">
        <v>13</v>
      </c>
      <c r="IC189" s="1">
        <v>13</v>
      </c>
      <c r="ID189" s="1">
        <v>13</v>
      </c>
      <c r="IE189" s="1">
        <v>3</v>
      </c>
      <c r="IF189" s="1">
        <v>10</v>
      </c>
      <c r="IG189" s="1">
        <v>7</v>
      </c>
      <c r="IH189" s="1">
        <v>7</v>
      </c>
      <c r="II189" s="1">
        <v>12</v>
      </c>
      <c r="IJ189" s="1">
        <v>0</v>
      </c>
      <c r="IK189" s="1">
        <v>0</v>
      </c>
      <c r="IL189" s="1">
        <v>2</v>
      </c>
      <c r="IM189" s="1">
        <v>4</v>
      </c>
      <c r="IN189" s="1">
        <v>4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24</v>
      </c>
      <c r="JB189" s="1">
        <v>24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2</v>
      </c>
      <c r="JJ189" s="1">
        <v>2</v>
      </c>
      <c r="JK189" s="1">
        <v>2</v>
      </c>
      <c r="JL189" s="1">
        <v>2</v>
      </c>
      <c r="JM189" s="1">
        <v>0</v>
      </c>
      <c r="JN189" s="1">
        <v>2</v>
      </c>
      <c r="JO189" s="1">
        <v>2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1</v>
      </c>
      <c r="KC189" s="1">
        <v>1</v>
      </c>
      <c r="KD189" s="1">
        <v>1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3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2</v>
      </c>
      <c r="KU189" s="1">
        <v>2</v>
      </c>
      <c r="KV189" s="1">
        <v>2</v>
      </c>
      <c r="KW189" s="1">
        <v>2</v>
      </c>
      <c r="KX189" s="1">
        <v>2</v>
      </c>
      <c r="KY189" s="1">
        <v>2</v>
      </c>
      <c r="KZ189" s="1">
        <v>2</v>
      </c>
      <c r="LA189" s="1">
        <v>3</v>
      </c>
      <c r="LB189" s="1">
        <v>4</v>
      </c>
      <c r="LC189" s="1">
        <v>2</v>
      </c>
      <c r="LD189" s="1">
        <v>0</v>
      </c>
      <c r="LE189" s="1">
        <v>2</v>
      </c>
      <c r="LF189" s="1">
        <v>2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6</v>
      </c>
      <c r="LR189" s="1">
        <v>0</v>
      </c>
      <c r="LS189" s="1">
        <v>6</v>
      </c>
      <c r="LT189" s="1">
        <v>2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1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  <c r="RT189" s="1">
        <v>1</v>
      </c>
    </row>
    <row r="190" spans="1:488">
      <c r="A190" s="1">
        <v>2006</v>
      </c>
      <c r="B190" s="1" t="s">
        <v>718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2</v>
      </c>
      <c r="L190" s="1">
        <v>2</v>
      </c>
      <c r="M190" s="1">
        <v>1</v>
      </c>
      <c r="N190" s="1">
        <v>0</v>
      </c>
      <c r="O190" s="1">
        <v>0</v>
      </c>
      <c r="P190" s="1">
        <v>8</v>
      </c>
      <c r="Q190" s="1">
        <v>8</v>
      </c>
      <c r="R190" s="1">
        <v>8</v>
      </c>
      <c r="S190" s="1">
        <v>8</v>
      </c>
      <c r="T190" s="1">
        <v>8</v>
      </c>
      <c r="U190" s="1">
        <v>8</v>
      </c>
      <c r="V190" s="1">
        <v>8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</v>
      </c>
      <c r="BA190" s="1">
        <v>3</v>
      </c>
      <c r="BB190" s="1">
        <v>3</v>
      </c>
      <c r="BC190" s="1">
        <v>3</v>
      </c>
      <c r="BD190" s="1">
        <v>2</v>
      </c>
      <c r="BE190" s="1">
        <v>3</v>
      </c>
      <c r="BF190" s="1">
        <v>3</v>
      </c>
      <c r="BG190" s="1">
        <v>3</v>
      </c>
      <c r="BH190" s="1">
        <v>5</v>
      </c>
      <c r="BI190" s="1">
        <v>3</v>
      </c>
      <c r="BJ190" s="1">
        <v>1</v>
      </c>
      <c r="BK190" s="1">
        <v>3</v>
      </c>
      <c r="BL190" s="1">
        <v>3</v>
      </c>
      <c r="BM190" s="1">
        <v>3</v>
      </c>
      <c r="BN190" s="1">
        <v>0</v>
      </c>
      <c r="BO190" s="1">
        <v>0</v>
      </c>
      <c r="BP190" s="1">
        <v>2</v>
      </c>
      <c r="BQ190" s="1">
        <v>2</v>
      </c>
      <c r="BR190" s="1">
        <v>2</v>
      </c>
      <c r="BS190" s="1">
        <v>2</v>
      </c>
      <c r="BT190" s="1">
        <v>1</v>
      </c>
      <c r="BU190" s="1">
        <v>4</v>
      </c>
      <c r="BV190" s="1">
        <v>2</v>
      </c>
      <c r="BW190" s="1">
        <v>2</v>
      </c>
      <c r="BX190" s="1">
        <v>2</v>
      </c>
      <c r="BY190" s="1">
        <v>1</v>
      </c>
      <c r="BZ190" s="1">
        <v>2</v>
      </c>
      <c r="CA190" s="1">
        <v>0</v>
      </c>
      <c r="CB190" s="1">
        <v>2</v>
      </c>
      <c r="CC190" s="1">
        <v>2</v>
      </c>
      <c r="CD190" s="1">
        <v>1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1</v>
      </c>
      <c r="GO190" s="1">
        <v>1</v>
      </c>
      <c r="GP190" s="1">
        <v>1</v>
      </c>
      <c r="GQ190" s="1">
        <v>2</v>
      </c>
      <c r="GR190" s="1">
        <v>2</v>
      </c>
      <c r="GS190" s="1">
        <v>2</v>
      </c>
      <c r="GT190" s="1">
        <v>2</v>
      </c>
      <c r="GU190" s="1">
        <v>2</v>
      </c>
      <c r="GV190" s="1">
        <v>2</v>
      </c>
      <c r="GW190" s="1">
        <v>2</v>
      </c>
      <c r="GX190" s="1">
        <v>1</v>
      </c>
      <c r="GY190" s="1">
        <v>3</v>
      </c>
      <c r="GZ190" s="1">
        <v>2</v>
      </c>
      <c r="HA190" s="1">
        <v>1</v>
      </c>
      <c r="HB190" s="1">
        <v>0</v>
      </c>
      <c r="HC190" s="1">
        <v>2</v>
      </c>
      <c r="HD190" s="1">
        <v>2</v>
      </c>
      <c r="HE190" s="1">
        <v>0</v>
      </c>
      <c r="HF190" s="1">
        <v>2</v>
      </c>
      <c r="HG190" s="1">
        <v>2</v>
      </c>
      <c r="HH190" s="1">
        <v>0</v>
      </c>
      <c r="HI190" s="1">
        <v>24</v>
      </c>
      <c r="HJ190" s="1">
        <v>0</v>
      </c>
      <c r="HK190" s="1">
        <v>24</v>
      </c>
      <c r="HL190" s="1">
        <v>24</v>
      </c>
      <c r="HM190" s="1">
        <v>2</v>
      </c>
      <c r="HN190" s="1">
        <v>2</v>
      </c>
      <c r="HO190" s="1">
        <v>2</v>
      </c>
      <c r="HP190" s="1">
        <v>2</v>
      </c>
      <c r="HQ190" s="1">
        <v>2</v>
      </c>
      <c r="HR190" s="1">
        <v>2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13</v>
      </c>
      <c r="HZ190" s="1">
        <v>13</v>
      </c>
      <c r="IA190" s="1">
        <v>13</v>
      </c>
      <c r="IB190" s="1">
        <v>13</v>
      </c>
      <c r="IC190" s="1">
        <v>13</v>
      </c>
      <c r="ID190" s="1">
        <v>13</v>
      </c>
      <c r="IE190" s="1">
        <v>3</v>
      </c>
      <c r="IF190" s="1">
        <v>10</v>
      </c>
      <c r="IG190" s="1">
        <v>7</v>
      </c>
      <c r="IH190" s="1">
        <v>7</v>
      </c>
      <c r="II190" s="1">
        <v>7</v>
      </c>
      <c r="IJ190" s="1">
        <v>0</v>
      </c>
      <c r="IK190" s="1">
        <v>0</v>
      </c>
      <c r="IL190" s="1">
        <v>2</v>
      </c>
      <c r="IM190" s="1">
        <v>4</v>
      </c>
      <c r="IN190" s="1">
        <v>4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24</v>
      </c>
      <c r="JB190" s="1">
        <v>24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2</v>
      </c>
      <c r="JJ190" s="1">
        <v>2</v>
      </c>
      <c r="JK190" s="1">
        <v>2</v>
      </c>
      <c r="JL190" s="1">
        <v>2</v>
      </c>
      <c r="JM190" s="1">
        <v>2</v>
      </c>
      <c r="JN190" s="1">
        <v>2</v>
      </c>
      <c r="JO190" s="1">
        <v>2</v>
      </c>
      <c r="JP190" s="1">
        <v>2</v>
      </c>
      <c r="JQ190" s="1">
        <v>0</v>
      </c>
      <c r="JR190" s="1">
        <v>0</v>
      </c>
      <c r="JS190" s="1">
        <v>2</v>
      </c>
      <c r="JT190" s="1">
        <v>2</v>
      </c>
      <c r="JU190" s="1">
        <v>2</v>
      </c>
      <c r="JV190" s="1">
        <v>2</v>
      </c>
      <c r="JW190" s="1">
        <v>2</v>
      </c>
      <c r="JX190" s="1">
        <v>2</v>
      </c>
      <c r="JY190" s="1">
        <v>2</v>
      </c>
      <c r="JZ190" s="1">
        <v>2</v>
      </c>
      <c r="KA190" s="1">
        <v>2</v>
      </c>
      <c r="KB190" s="1">
        <v>1</v>
      </c>
      <c r="KC190" s="1">
        <v>1</v>
      </c>
      <c r="KD190" s="1">
        <v>1</v>
      </c>
      <c r="KE190" s="1">
        <v>0</v>
      </c>
      <c r="KF190" s="1">
        <v>1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2</v>
      </c>
      <c r="KM190" s="1">
        <v>2</v>
      </c>
      <c r="KN190" s="1">
        <v>1</v>
      </c>
      <c r="KO190" s="1">
        <v>1</v>
      </c>
      <c r="KP190" s="1">
        <v>1</v>
      </c>
      <c r="KQ190" s="1">
        <v>1</v>
      </c>
      <c r="KR190" s="1">
        <v>0</v>
      </c>
      <c r="KS190" s="1">
        <v>1</v>
      </c>
      <c r="KT190" s="1">
        <v>2</v>
      </c>
      <c r="KU190" s="1">
        <v>2</v>
      </c>
      <c r="KV190" s="1">
        <v>2</v>
      </c>
      <c r="KW190" s="1">
        <v>2</v>
      </c>
      <c r="KX190" s="1">
        <v>2</v>
      </c>
      <c r="KY190" s="1">
        <v>2</v>
      </c>
      <c r="KZ190" s="1">
        <v>2</v>
      </c>
      <c r="LA190" s="1">
        <v>3</v>
      </c>
      <c r="LB190" s="1">
        <v>4</v>
      </c>
      <c r="LC190" s="1">
        <v>2</v>
      </c>
      <c r="LD190" s="1">
        <v>1</v>
      </c>
      <c r="LE190" s="1">
        <v>2</v>
      </c>
      <c r="LF190" s="1">
        <v>2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4</v>
      </c>
      <c r="LR190" s="1">
        <v>0</v>
      </c>
      <c r="LS190" s="1">
        <v>4</v>
      </c>
      <c r="LT190" s="1">
        <v>2</v>
      </c>
      <c r="LU190" s="1">
        <v>1</v>
      </c>
      <c r="LV190" s="1">
        <v>0</v>
      </c>
      <c r="LW190" s="1">
        <v>1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2</v>
      </c>
      <c r="ME190" s="1">
        <v>0</v>
      </c>
      <c r="MF190" s="1">
        <v>0</v>
      </c>
      <c r="MG190" s="1">
        <v>0</v>
      </c>
      <c r="MH190" s="1">
        <v>2</v>
      </c>
      <c r="MI190" s="1">
        <v>2</v>
      </c>
      <c r="MJ190" s="1">
        <v>2</v>
      </c>
      <c r="MK190" s="1">
        <v>2</v>
      </c>
      <c r="ML190" s="1">
        <v>2</v>
      </c>
      <c r="MM190" s="1">
        <v>0</v>
      </c>
      <c r="MN190" s="1">
        <v>1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1</v>
      </c>
      <c r="NP190" s="1">
        <v>1</v>
      </c>
      <c r="NQ190" s="1">
        <v>1</v>
      </c>
      <c r="NR190" s="1">
        <v>1</v>
      </c>
      <c r="NS190" s="1">
        <v>1</v>
      </c>
      <c r="NT190" s="1">
        <v>3</v>
      </c>
      <c r="NU190" s="1">
        <v>1</v>
      </c>
      <c r="NV190" s="1">
        <v>1</v>
      </c>
      <c r="NW190" s="1">
        <v>1</v>
      </c>
      <c r="NX190" s="1">
        <v>1</v>
      </c>
      <c r="NY190" s="1">
        <v>1</v>
      </c>
      <c r="NZ190" s="1">
        <v>1</v>
      </c>
      <c r="OA190" s="1">
        <v>1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1</v>
      </c>
    </row>
    <row r="191" spans="1:488">
      <c r="A191" s="1">
        <v>2006</v>
      </c>
      <c r="B191" s="1" t="s">
        <v>719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1</v>
      </c>
      <c r="AO191" s="1">
        <v>1</v>
      </c>
      <c r="AP191" s="1">
        <v>1</v>
      </c>
      <c r="AQ191" s="1">
        <v>2</v>
      </c>
      <c r="AR191" s="1">
        <v>2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3</v>
      </c>
      <c r="BI191" s="1">
        <v>2</v>
      </c>
      <c r="BJ191" s="1">
        <v>0</v>
      </c>
      <c r="BK191" s="1">
        <v>2</v>
      </c>
      <c r="BL191" s="1">
        <v>2</v>
      </c>
      <c r="BM191" s="1">
        <v>2</v>
      </c>
      <c r="BN191" s="1">
        <v>0</v>
      </c>
      <c r="BO191" s="1">
        <v>0</v>
      </c>
      <c r="BP191" s="1">
        <v>2</v>
      </c>
      <c r="BQ191" s="1">
        <v>2</v>
      </c>
      <c r="BR191" s="1">
        <v>2</v>
      </c>
      <c r="BS191" s="1">
        <v>2</v>
      </c>
      <c r="BT191" s="1">
        <v>1</v>
      </c>
      <c r="BU191" s="1">
        <v>2</v>
      </c>
      <c r="BV191" s="1">
        <v>2</v>
      </c>
      <c r="BW191" s="1">
        <v>2</v>
      </c>
      <c r="BX191" s="1">
        <v>4</v>
      </c>
      <c r="BY191" s="1">
        <v>2</v>
      </c>
      <c r="BZ191" s="1">
        <v>0</v>
      </c>
      <c r="CA191" s="1">
        <v>0</v>
      </c>
      <c r="CB191" s="1">
        <v>2</v>
      </c>
      <c r="CC191" s="1">
        <v>2</v>
      </c>
      <c r="CD191" s="1">
        <v>0</v>
      </c>
      <c r="CE191" s="1">
        <v>0</v>
      </c>
      <c r="CF191" s="1">
        <v>0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1</v>
      </c>
      <c r="GO191" s="1">
        <v>1</v>
      </c>
      <c r="GP191" s="1">
        <v>1</v>
      </c>
      <c r="GQ191" s="1">
        <v>4</v>
      </c>
      <c r="GR191" s="1">
        <v>4</v>
      </c>
      <c r="GS191" s="1">
        <v>4</v>
      </c>
      <c r="GT191" s="1">
        <v>4</v>
      </c>
      <c r="GU191" s="1">
        <v>2</v>
      </c>
      <c r="GV191" s="1">
        <v>4</v>
      </c>
      <c r="GW191" s="1">
        <v>4</v>
      </c>
      <c r="GX191" s="1">
        <v>4</v>
      </c>
      <c r="GY191" s="1">
        <v>8</v>
      </c>
      <c r="GZ191" s="1">
        <v>4</v>
      </c>
      <c r="HA191" s="1">
        <v>0</v>
      </c>
      <c r="HB191" s="1">
        <v>0</v>
      </c>
      <c r="HC191" s="1">
        <v>4</v>
      </c>
      <c r="HD191" s="1">
        <v>4</v>
      </c>
      <c r="HE191" s="1">
        <v>0</v>
      </c>
      <c r="HF191" s="1">
        <v>2</v>
      </c>
      <c r="HG191" s="1">
        <v>2</v>
      </c>
      <c r="HH191" s="1">
        <v>0</v>
      </c>
      <c r="HI191" s="1">
        <v>16</v>
      </c>
      <c r="HJ191" s="1">
        <v>5</v>
      </c>
      <c r="HK191" s="1">
        <v>16</v>
      </c>
      <c r="HL191" s="1">
        <v>16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2</v>
      </c>
      <c r="HT191" s="1">
        <v>2</v>
      </c>
      <c r="HU191" s="1">
        <v>2</v>
      </c>
      <c r="HV191" s="1">
        <v>2</v>
      </c>
      <c r="HW191" s="1">
        <v>2</v>
      </c>
      <c r="HX191" s="1">
        <v>2</v>
      </c>
      <c r="HY191" s="1">
        <v>8</v>
      </c>
      <c r="HZ191" s="1">
        <v>8</v>
      </c>
      <c r="IA191" s="1">
        <v>8</v>
      </c>
      <c r="IB191" s="1">
        <v>8</v>
      </c>
      <c r="IC191" s="1">
        <v>8</v>
      </c>
      <c r="ID191" s="1">
        <v>8</v>
      </c>
      <c r="IE191" s="1">
        <v>2</v>
      </c>
      <c r="IF191" s="1">
        <v>6</v>
      </c>
      <c r="IG191" s="1">
        <v>4</v>
      </c>
      <c r="IH191" s="1">
        <v>4</v>
      </c>
      <c r="II191" s="1">
        <v>4</v>
      </c>
      <c r="IJ191" s="1">
        <v>0</v>
      </c>
      <c r="IK191" s="1">
        <v>0</v>
      </c>
      <c r="IL191" s="1">
        <v>2</v>
      </c>
      <c r="IM191" s="1">
        <v>4</v>
      </c>
      <c r="IN191" s="1">
        <v>4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16</v>
      </c>
      <c r="JB191" s="1">
        <v>16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2</v>
      </c>
      <c r="JJ191" s="1">
        <v>2</v>
      </c>
      <c r="JK191" s="1">
        <v>2</v>
      </c>
      <c r="JL191" s="1">
        <v>2</v>
      </c>
      <c r="JM191" s="1">
        <v>0</v>
      </c>
      <c r="JN191" s="1">
        <v>2</v>
      </c>
      <c r="JO191" s="1">
        <v>2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1</v>
      </c>
      <c r="KC191" s="1">
        <v>1</v>
      </c>
      <c r="KD191" s="1">
        <v>1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2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2</v>
      </c>
      <c r="KU191" s="1">
        <v>2</v>
      </c>
      <c r="KV191" s="1">
        <v>2</v>
      </c>
      <c r="KW191" s="1">
        <v>2</v>
      </c>
      <c r="KX191" s="1">
        <v>2</v>
      </c>
      <c r="KY191" s="1">
        <v>2</v>
      </c>
      <c r="KZ191" s="1">
        <v>2</v>
      </c>
      <c r="LA191" s="1">
        <v>3</v>
      </c>
      <c r="LB191" s="1">
        <v>4</v>
      </c>
      <c r="LC191" s="1">
        <v>2</v>
      </c>
      <c r="LD191" s="1">
        <v>0</v>
      </c>
      <c r="LE191" s="1">
        <v>2</v>
      </c>
      <c r="LF191" s="1">
        <v>2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5</v>
      </c>
      <c r="LR191" s="1">
        <v>0</v>
      </c>
      <c r="LS191" s="1">
        <v>5</v>
      </c>
      <c r="LT191" s="1">
        <v>1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1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  <c r="RT191" s="1">
        <v>1</v>
      </c>
    </row>
    <row r="192" spans="1:488">
      <c r="A192" s="1">
        <v>2006</v>
      </c>
      <c r="B192" s="1" t="s">
        <v>720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3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1</v>
      </c>
      <c r="AO192" s="1">
        <v>1</v>
      </c>
      <c r="AP192" s="1">
        <v>1</v>
      </c>
      <c r="AQ192" s="1">
        <v>2</v>
      </c>
      <c r="AR192" s="1">
        <v>2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5</v>
      </c>
      <c r="BA192" s="1">
        <v>5</v>
      </c>
      <c r="BB192" s="1">
        <v>5</v>
      </c>
      <c r="BC192" s="1">
        <v>5</v>
      </c>
      <c r="BD192" s="1">
        <v>5</v>
      </c>
      <c r="BE192" s="1">
        <v>5</v>
      </c>
      <c r="BF192" s="1">
        <v>5</v>
      </c>
      <c r="BG192" s="1">
        <v>7</v>
      </c>
      <c r="BH192" s="1">
        <v>9</v>
      </c>
      <c r="BI192" s="1">
        <v>5</v>
      </c>
      <c r="BJ192" s="1">
        <v>3</v>
      </c>
      <c r="BK192" s="1">
        <v>6</v>
      </c>
      <c r="BL192" s="1">
        <v>6</v>
      </c>
      <c r="BM192" s="1">
        <v>5</v>
      </c>
      <c r="BN192" s="1">
        <v>0</v>
      </c>
      <c r="BO192" s="1">
        <v>0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2</v>
      </c>
      <c r="BY192" s="1">
        <v>1</v>
      </c>
      <c r="BZ192" s="1">
        <v>0</v>
      </c>
      <c r="CA192" s="1">
        <v>0</v>
      </c>
      <c r="CB192" s="1">
        <v>1</v>
      </c>
      <c r="CC192" s="1">
        <v>1</v>
      </c>
      <c r="CD192" s="1">
        <v>0</v>
      </c>
      <c r="CE192" s="1">
        <v>0</v>
      </c>
      <c r="CF192" s="1">
        <v>0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0</v>
      </c>
      <c r="CM192" s="1">
        <v>0</v>
      </c>
      <c r="CN192" s="1">
        <v>0</v>
      </c>
      <c r="CO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1</v>
      </c>
      <c r="GO192" s="1">
        <v>1</v>
      </c>
      <c r="GP192" s="1">
        <v>1</v>
      </c>
      <c r="GQ192" s="1">
        <v>2</v>
      </c>
      <c r="GR192" s="1">
        <v>2</v>
      </c>
      <c r="GS192" s="1">
        <v>1</v>
      </c>
      <c r="GT192" s="1">
        <v>1</v>
      </c>
      <c r="GU192" s="1">
        <v>1</v>
      </c>
      <c r="GV192" s="1">
        <v>1</v>
      </c>
      <c r="GW192" s="1">
        <v>1</v>
      </c>
      <c r="GX192" s="1">
        <v>1</v>
      </c>
      <c r="GY192" s="1">
        <v>4</v>
      </c>
      <c r="GZ192" s="1">
        <v>2</v>
      </c>
      <c r="HA192" s="1">
        <v>0</v>
      </c>
      <c r="HB192" s="1">
        <v>0</v>
      </c>
      <c r="HC192" s="1">
        <v>1</v>
      </c>
      <c r="HD192" s="1">
        <v>2</v>
      </c>
      <c r="HE192" s="1">
        <v>0</v>
      </c>
      <c r="HF192" s="1">
        <v>6</v>
      </c>
      <c r="HG192" s="1">
        <v>6</v>
      </c>
      <c r="HH192" s="1">
        <v>0</v>
      </c>
      <c r="HI192" s="1">
        <v>69</v>
      </c>
      <c r="HJ192" s="1">
        <v>0</v>
      </c>
      <c r="HK192" s="1">
        <v>69</v>
      </c>
      <c r="HL192" s="1">
        <v>69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5</v>
      </c>
      <c r="HT192" s="1">
        <v>8</v>
      </c>
      <c r="HU192" s="1">
        <v>5</v>
      </c>
      <c r="HV192" s="1">
        <v>8</v>
      </c>
      <c r="HW192" s="1">
        <v>8</v>
      </c>
      <c r="HX192" s="1">
        <v>8</v>
      </c>
      <c r="HY192" s="1">
        <v>4</v>
      </c>
      <c r="HZ192" s="1">
        <v>4</v>
      </c>
      <c r="IA192" s="1">
        <v>4</v>
      </c>
      <c r="IB192" s="1">
        <v>4</v>
      </c>
      <c r="IC192" s="1">
        <v>4</v>
      </c>
      <c r="ID192" s="1">
        <v>4</v>
      </c>
      <c r="IE192" s="1">
        <v>0</v>
      </c>
      <c r="IF192" s="1">
        <v>4</v>
      </c>
      <c r="IG192" s="1">
        <v>13</v>
      </c>
      <c r="IH192" s="1">
        <v>74</v>
      </c>
      <c r="II192" s="1">
        <v>80</v>
      </c>
      <c r="IJ192" s="1">
        <v>0</v>
      </c>
      <c r="IK192" s="1">
        <v>0</v>
      </c>
      <c r="IL192" s="1">
        <v>6</v>
      </c>
      <c r="IM192" s="1">
        <v>78</v>
      </c>
      <c r="IN192" s="1">
        <v>78</v>
      </c>
      <c r="IO192" s="1">
        <v>0</v>
      </c>
      <c r="IP192" s="1">
        <v>0</v>
      </c>
      <c r="IQ192" s="1">
        <v>38</v>
      </c>
      <c r="IR192" s="1">
        <v>38</v>
      </c>
      <c r="IS192" s="1">
        <v>38</v>
      </c>
      <c r="IT192" s="1">
        <v>38</v>
      </c>
      <c r="IU192" s="1">
        <v>38</v>
      </c>
      <c r="IV192" s="1">
        <v>38</v>
      </c>
      <c r="IW192" s="1">
        <v>6</v>
      </c>
      <c r="IX192" s="1">
        <v>32</v>
      </c>
      <c r="IY192" s="1">
        <v>0</v>
      </c>
      <c r="IZ192" s="1">
        <v>0</v>
      </c>
      <c r="JA192" s="1">
        <v>69</v>
      </c>
      <c r="JB192" s="1">
        <v>69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6</v>
      </c>
      <c r="JJ192" s="1">
        <v>6</v>
      </c>
      <c r="JK192" s="1">
        <v>6</v>
      </c>
      <c r="JL192" s="1">
        <v>6</v>
      </c>
      <c r="JM192" s="1">
        <v>0</v>
      </c>
      <c r="JN192" s="1">
        <v>6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1</v>
      </c>
      <c r="KC192" s="1">
        <v>1</v>
      </c>
      <c r="KD192" s="1">
        <v>1</v>
      </c>
      <c r="KE192" s="1">
        <v>0</v>
      </c>
      <c r="KF192" s="1">
        <v>1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12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1</v>
      </c>
      <c r="KU192" s="1">
        <v>1</v>
      </c>
      <c r="KV192" s="1">
        <v>1</v>
      </c>
      <c r="KW192" s="1">
        <v>1</v>
      </c>
      <c r="KX192" s="1">
        <v>1</v>
      </c>
      <c r="KY192" s="1">
        <v>1</v>
      </c>
      <c r="KZ192" s="1">
        <v>1</v>
      </c>
      <c r="LA192" s="1">
        <v>2</v>
      </c>
      <c r="LB192" s="1">
        <v>2</v>
      </c>
      <c r="LC192" s="1">
        <v>1</v>
      </c>
      <c r="LD192" s="1">
        <v>0</v>
      </c>
      <c r="LE192" s="1">
        <v>1</v>
      </c>
      <c r="LF192" s="1">
        <v>1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4</v>
      </c>
      <c r="LR192" s="1">
        <v>0</v>
      </c>
      <c r="LS192" s="1">
        <v>4</v>
      </c>
      <c r="LT192" s="1">
        <v>3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1</v>
      </c>
      <c r="MQ192" s="1">
        <v>0</v>
      </c>
      <c r="MR192" s="1">
        <v>0</v>
      </c>
      <c r="MS192" s="1">
        <v>0</v>
      </c>
      <c r="MT192" s="1">
        <v>0</v>
      </c>
      <c r="MU192" s="1">
        <v>2</v>
      </c>
      <c r="MV192" s="1">
        <v>1</v>
      </c>
      <c r="MW192" s="1">
        <v>1</v>
      </c>
      <c r="MX192" s="1">
        <v>1</v>
      </c>
      <c r="MY192" s="1">
        <v>1</v>
      </c>
      <c r="MZ192" s="1">
        <v>1</v>
      </c>
      <c r="NA192" s="1">
        <v>1</v>
      </c>
      <c r="NB192" s="1">
        <v>1</v>
      </c>
      <c r="NC192" s="1">
        <v>2</v>
      </c>
      <c r="ND192" s="1">
        <v>1</v>
      </c>
      <c r="NE192" s="1">
        <v>0</v>
      </c>
      <c r="NF192" s="1">
        <v>1</v>
      </c>
      <c r="NG192" s="1">
        <v>1</v>
      </c>
      <c r="NH192" s="1">
        <v>2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1</v>
      </c>
      <c r="NO192" s="1">
        <v>1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  <c r="RT192" s="1">
        <v>1</v>
      </c>
    </row>
    <row r="193" spans="1:488">
      <c r="A193" s="1">
        <v>2006</v>
      </c>
      <c r="B193" s="1" t="s">
        <v>721</v>
      </c>
      <c r="C193" s="1">
        <v>1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1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1</v>
      </c>
      <c r="AO193" s="1">
        <v>1</v>
      </c>
      <c r="AP193" s="1">
        <v>1</v>
      </c>
      <c r="AQ193" s="1">
        <v>2</v>
      </c>
      <c r="AR193" s="1">
        <v>2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5</v>
      </c>
      <c r="BA193" s="1">
        <v>5</v>
      </c>
      <c r="BB193" s="1">
        <v>5</v>
      </c>
      <c r="BC193" s="1">
        <v>5</v>
      </c>
      <c r="BD193" s="1">
        <v>5</v>
      </c>
      <c r="BE193" s="1">
        <v>5</v>
      </c>
      <c r="BF193" s="1">
        <v>5</v>
      </c>
      <c r="BG193" s="1">
        <v>7</v>
      </c>
      <c r="BH193" s="1">
        <v>9</v>
      </c>
      <c r="BI193" s="1">
        <v>5</v>
      </c>
      <c r="BJ193" s="1">
        <v>3</v>
      </c>
      <c r="BK193" s="1">
        <v>6</v>
      </c>
      <c r="BL193" s="1">
        <v>6</v>
      </c>
      <c r="BM193" s="1">
        <v>5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2</v>
      </c>
      <c r="BX193" s="1">
        <v>2</v>
      </c>
      <c r="BY193" s="1">
        <v>1</v>
      </c>
      <c r="BZ193" s="1">
        <v>0</v>
      </c>
      <c r="CA193" s="1">
        <v>0</v>
      </c>
      <c r="CB193" s="1">
        <v>1</v>
      </c>
      <c r="CC193" s="1">
        <v>1</v>
      </c>
      <c r="CD193" s="1">
        <v>0</v>
      </c>
      <c r="CE193" s="1">
        <v>0</v>
      </c>
      <c r="CF193" s="1">
        <v>0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0</v>
      </c>
      <c r="CM193" s="1">
        <v>0</v>
      </c>
      <c r="CN193" s="1">
        <v>0</v>
      </c>
      <c r="CO193" s="1">
        <v>0</v>
      </c>
      <c r="CP193" s="1">
        <v>1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1</v>
      </c>
      <c r="GO193" s="1">
        <v>1</v>
      </c>
      <c r="GP193" s="1">
        <v>1</v>
      </c>
      <c r="GQ193" s="1">
        <v>2</v>
      </c>
      <c r="GR193" s="1">
        <v>2</v>
      </c>
      <c r="GS193" s="1">
        <v>1</v>
      </c>
      <c r="GT193" s="1">
        <v>1</v>
      </c>
      <c r="GU193" s="1">
        <v>1</v>
      </c>
      <c r="GV193" s="1">
        <v>1</v>
      </c>
      <c r="GW193" s="1">
        <v>1</v>
      </c>
      <c r="GX193" s="1">
        <v>2</v>
      </c>
      <c r="GY193" s="1">
        <v>4</v>
      </c>
      <c r="GZ193" s="1">
        <v>2</v>
      </c>
      <c r="HA193" s="1">
        <v>0</v>
      </c>
      <c r="HB193" s="1">
        <v>0</v>
      </c>
      <c r="HC193" s="1">
        <v>1</v>
      </c>
      <c r="HD193" s="1">
        <v>2</v>
      </c>
      <c r="HE193" s="1">
        <v>0</v>
      </c>
      <c r="HF193" s="1">
        <v>6</v>
      </c>
      <c r="HG193" s="1">
        <v>6</v>
      </c>
      <c r="HH193" s="1">
        <v>0</v>
      </c>
      <c r="HI193" s="1">
        <v>69</v>
      </c>
      <c r="HJ193" s="1">
        <v>0</v>
      </c>
      <c r="HK193" s="1">
        <v>69</v>
      </c>
      <c r="HL193" s="1">
        <v>69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4</v>
      </c>
      <c r="HT193" s="1">
        <v>12</v>
      </c>
      <c r="HU193" s="1">
        <v>4</v>
      </c>
      <c r="HV193" s="1">
        <v>12</v>
      </c>
      <c r="HW193" s="1">
        <v>12</v>
      </c>
      <c r="HX193" s="1">
        <v>12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13</v>
      </c>
      <c r="IH193" s="1">
        <v>74</v>
      </c>
      <c r="II193" s="1">
        <v>80</v>
      </c>
      <c r="IJ193" s="1">
        <v>0</v>
      </c>
      <c r="IK193" s="1">
        <v>0</v>
      </c>
      <c r="IL193" s="1">
        <v>6</v>
      </c>
      <c r="IM193" s="1">
        <v>78</v>
      </c>
      <c r="IN193" s="1">
        <v>78</v>
      </c>
      <c r="IO193" s="1">
        <v>0</v>
      </c>
      <c r="IP193" s="1">
        <v>0</v>
      </c>
      <c r="IQ193" s="1">
        <v>38</v>
      </c>
      <c r="IR193" s="1">
        <v>38</v>
      </c>
      <c r="IS193" s="1">
        <v>38</v>
      </c>
      <c r="IT193" s="1">
        <v>38</v>
      </c>
      <c r="IU193" s="1">
        <v>38</v>
      </c>
      <c r="IV193" s="1">
        <v>38</v>
      </c>
      <c r="IW193" s="1">
        <v>6</v>
      </c>
      <c r="IX193" s="1">
        <v>32</v>
      </c>
      <c r="IY193" s="1">
        <v>0</v>
      </c>
      <c r="IZ193" s="1">
        <v>0</v>
      </c>
      <c r="JA193" s="1">
        <v>69</v>
      </c>
      <c r="JB193" s="1">
        <v>69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6</v>
      </c>
      <c r="JJ193" s="1">
        <v>6</v>
      </c>
      <c r="JK193" s="1">
        <v>6</v>
      </c>
      <c r="JL193" s="1">
        <v>6</v>
      </c>
      <c r="JM193" s="1">
        <v>0</v>
      </c>
      <c r="JN193" s="1">
        <v>6</v>
      </c>
      <c r="JO193" s="1">
        <v>5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1</v>
      </c>
      <c r="KC193" s="1">
        <v>1</v>
      </c>
      <c r="KD193" s="1">
        <v>1</v>
      </c>
      <c r="KE193" s="1">
        <v>0</v>
      </c>
      <c r="KF193" s="1">
        <v>1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12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1</v>
      </c>
      <c r="KU193" s="1">
        <v>1</v>
      </c>
      <c r="KV193" s="1">
        <v>1</v>
      </c>
      <c r="KW193" s="1">
        <v>1</v>
      </c>
      <c r="KX193" s="1">
        <v>1</v>
      </c>
      <c r="KY193" s="1">
        <v>1</v>
      </c>
      <c r="KZ193" s="1">
        <v>1</v>
      </c>
      <c r="LA193" s="1">
        <v>2</v>
      </c>
      <c r="LB193" s="1">
        <v>2</v>
      </c>
      <c r="LC193" s="1">
        <v>1</v>
      </c>
      <c r="LD193" s="1">
        <v>0</v>
      </c>
      <c r="LE193" s="1">
        <v>1</v>
      </c>
      <c r="LF193" s="1">
        <v>1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4</v>
      </c>
      <c r="LR193" s="1">
        <v>0</v>
      </c>
      <c r="LS193" s="1">
        <v>4</v>
      </c>
      <c r="LT193" s="1">
        <v>3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1</v>
      </c>
      <c r="MQ193" s="1">
        <v>0</v>
      </c>
      <c r="MR193" s="1">
        <v>0</v>
      </c>
      <c r="MS193" s="1">
        <v>0</v>
      </c>
      <c r="MT193" s="1">
        <v>0</v>
      </c>
      <c r="MU193" s="1">
        <v>1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1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1</v>
      </c>
      <c r="NO193" s="1">
        <v>1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0</v>
      </c>
      <c r="RE193" s="1">
        <v>0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  <c r="RT193" s="1">
        <v>1</v>
      </c>
    </row>
    <row r="194" spans="1:488">
      <c r="A194" s="1">
        <v>2006</v>
      </c>
      <c r="B194" s="1" t="s">
        <v>722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0</v>
      </c>
      <c r="K194" s="1">
        <v>2</v>
      </c>
      <c r="L194" s="1">
        <v>2</v>
      </c>
      <c r="M194" s="1">
        <v>1</v>
      </c>
      <c r="N194" s="1">
        <v>0</v>
      </c>
      <c r="O194" s="1">
        <v>0</v>
      </c>
      <c r="P194" s="1">
        <v>8</v>
      </c>
      <c r="Q194" s="1">
        <v>8</v>
      </c>
      <c r="R194" s="1">
        <v>8</v>
      </c>
      <c r="S194" s="1">
        <v>8</v>
      </c>
      <c r="T194" s="1">
        <v>8</v>
      </c>
      <c r="U194" s="1">
        <v>8</v>
      </c>
      <c r="V194" s="1">
        <v>8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11</v>
      </c>
      <c r="BA194" s="1">
        <v>11</v>
      </c>
      <c r="BB194" s="1">
        <v>9</v>
      </c>
      <c r="BC194" s="1">
        <v>9</v>
      </c>
      <c r="BD194" s="1">
        <v>9</v>
      </c>
      <c r="BE194" s="1">
        <v>9</v>
      </c>
      <c r="BF194" s="1">
        <v>9</v>
      </c>
      <c r="BG194" s="1">
        <v>13</v>
      </c>
      <c r="BH194" s="1">
        <v>20</v>
      </c>
      <c r="BI194" s="1">
        <v>11</v>
      </c>
      <c r="BJ194" s="1">
        <v>4</v>
      </c>
      <c r="BK194" s="1">
        <v>11</v>
      </c>
      <c r="BL194" s="1">
        <v>13</v>
      </c>
      <c r="BM194" s="1">
        <v>11</v>
      </c>
      <c r="BN194" s="1">
        <v>0</v>
      </c>
      <c r="BO194" s="1">
        <v>0</v>
      </c>
      <c r="BP194" s="1">
        <v>2</v>
      </c>
      <c r="BQ194" s="1">
        <v>2</v>
      </c>
      <c r="BR194" s="1">
        <v>2</v>
      </c>
      <c r="BS194" s="1">
        <v>2</v>
      </c>
      <c r="BT194" s="1">
        <v>1</v>
      </c>
      <c r="BU194" s="1">
        <v>4</v>
      </c>
      <c r="BV194" s="1">
        <v>2</v>
      </c>
      <c r="BW194" s="1">
        <v>3</v>
      </c>
      <c r="BX194" s="1">
        <v>2</v>
      </c>
      <c r="BY194" s="1">
        <v>1</v>
      </c>
      <c r="BZ194" s="1">
        <v>1</v>
      </c>
      <c r="CA194" s="1">
        <v>0</v>
      </c>
      <c r="CB194" s="1">
        <v>2</v>
      </c>
      <c r="CC194" s="1">
        <v>2</v>
      </c>
      <c r="CD194" s="1">
        <v>1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1</v>
      </c>
      <c r="GO194" s="1">
        <v>1</v>
      </c>
      <c r="GP194" s="1">
        <v>1</v>
      </c>
      <c r="GQ194" s="1">
        <v>3</v>
      </c>
      <c r="GR194" s="1">
        <v>3</v>
      </c>
      <c r="GS194" s="1">
        <v>2</v>
      </c>
      <c r="GT194" s="1">
        <v>2</v>
      </c>
      <c r="GU194" s="1">
        <v>1</v>
      </c>
      <c r="GV194" s="1">
        <v>4</v>
      </c>
      <c r="GW194" s="1">
        <v>2</v>
      </c>
      <c r="GX194" s="1">
        <v>3</v>
      </c>
      <c r="GY194" s="1">
        <v>4</v>
      </c>
      <c r="GZ194" s="1">
        <v>2</v>
      </c>
      <c r="HA194" s="1">
        <v>1</v>
      </c>
      <c r="HB194" s="1">
        <v>1</v>
      </c>
      <c r="HC194" s="1">
        <v>2</v>
      </c>
      <c r="HD194" s="1">
        <v>3</v>
      </c>
      <c r="HE194" s="1">
        <v>0</v>
      </c>
      <c r="HF194" s="1">
        <v>6</v>
      </c>
      <c r="HG194" s="1">
        <v>6</v>
      </c>
      <c r="HH194" s="1">
        <v>0</v>
      </c>
      <c r="HI194" s="1">
        <v>69</v>
      </c>
      <c r="HJ194" s="1">
        <v>0</v>
      </c>
      <c r="HK194" s="1">
        <v>69</v>
      </c>
      <c r="HL194" s="1">
        <v>69</v>
      </c>
      <c r="HM194" s="1">
        <v>4</v>
      </c>
      <c r="HN194" s="1">
        <v>5</v>
      </c>
      <c r="HO194" s="1">
        <v>4</v>
      </c>
      <c r="HP194" s="1">
        <v>5</v>
      </c>
      <c r="HQ194" s="1">
        <v>5</v>
      </c>
      <c r="HR194" s="1">
        <v>5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7</v>
      </c>
      <c r="HZ194" s="1">
        <v>7</v>
      </c>
      <c r="IA194" s="1">
        <v>7</v>
      </c>
      <c r="IB194" s="1">
        <v>7</v>
      </c>
      <c r="IC194" s="1">
        <v>7</v>
      </c>
      <c r="ID194" s="1">
        <v>7</v>
      </c>
      <c r="IE194" s="1">
        <v>0</v>
      </c>
      <c r="IF194" s="1">
        <v>7</v>
      </c>
      <c r="IG194" s="1">
        <v>13</v>
      </c>
      <c r="IH194" s="1">
        <v>74</v>
      </c>
      <c r="II194" s="1">
        <v>74</v>
      </c>
      <c r="IJ194" s="1">
        <v>0</v>
      </c>
      <c r="IK194" s="1">
        <v>0</v>
      </c>
      <c r="IL194" s="1">
        <v>6</v>
      </c>
      <c r="IM194" s="1">
        <v>78</v>
      </c>
      <c r="IN194" s="1">
        <v>78</v>
      </c>
      <c r="IO194" s="1">
        <v>0</v>
      </c>
      <c r="IP194" s="1">
        <v>0</v>
      </c>
      <c r="IQ194" s="1">
        <v>38</v>
      </c>
      <c r="IR194" s="1">
        <v>38</v>
      </c>
      <c r="IS194" s="1">
        <v>38</v>
      </c>
      <c r="IT194" s="1">
        <v>38</v>
      </c>
      <c r="IU194" s="1">
        <v>38</v>
      </c>
      <c r="IV194" s="1">
        <v>38</v>
      </c>
      <c r="IW194" s="1">
        <v>6</v>
      </c>
      <c r="IX194" s="1">
        <v>32</v>
      </c>
      <c r="IY194" s="1">
        <v>0</v>
      </c>
      <c r="IZ194" s="1">
        <v>0</v>
      </c>
      <c r="JA194" s="1">
        <v>69</v>
      </c>
      <c r="JB194" s="1">
        <v>69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6</v>
      </c>
      <c r="JJ194" s="1">
        <v>6</v>
      </c>
      <c r="JK194" s="1">
        <v>6</v>
      </c>
      <c r="JL194" s="1">
        <v>6</v>
      </c>
      <c r="JM194" s="1">
        <v>5</v>
      </c>
      <c r="JN194" s="1">
        <v>6</v>
      </c>
      <c r="JO194" s="1">
        <v>5</v>
      </c>
      <c r="JP194" s="1">
        <v>6</v>
      </c>
      <c r="JQ194" s="1">
        <v>0</v>
      </c>
      <c r="JR194" s="1">
        <v>0</v>
      </c>
      <c r="JS194" s="1">
        <v>6</v>
      </c>
      <c r="JT194" s="1">
        <v>6</v>
      </c>
      <c r="JU194" s="1">
        <v>6</v>
      </c>
      <c r="JV194" s="1">
        <v>6</v>
      </c>
      <c r="JW194" s="1">
        <v>6</v>
      </c>
      <c r="JX194" s="1">
        <v>6</v>
      </c>
      <c r="JY194" s="1">
        <v>6</v>
      </c>
      <c r="JZ194" s="1">
        <v>6</v>
      </c>
      <c r="KA194" s="1">
        <v>6</v>
      </c>
      <c r="KB194" s="1">
        <v>1</v>
      </c>
      <c r="KC194" s="1">
        <v>1</v>
      </c>
      <c r="KD194" s="1">
        <v>1</v>
      </c>
      <c r="KE194" s="1">
        <v>0</v>
      </c>
      <c r="KF194" s="1">
        <v>1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12</v>
      </c>
      <c r="KM194" s="1">
        <v>12</v>
      </c>
      <c r="KN194" s="1">
        <v>1</v>
      </c>
      <c r="KO194" s="1">
        <v>17</v>
      </c>
      <c r="KP194" s="1">
        <v>17</v>
      </c>
      <c r="KQ194" s="1">
        <v>17</v>
      </c>
      <c r="KR194" s="1">
        <v>0</v>
      </c>
      <c r="KS194" s="1">
        <v>1</v>
      </c>
      <c r="KT194" s="1">
        <v>1</v>
      </c>
      <c r="KU194" s="1">
        <v>1</v>
      </c>
      <c r="KV194" s="1">
        <v>1</v>
      </c>
      <c r="KW194" s="1">
        <v>1</v>
      </c>
      <c r="KX194" s="1">
        <v>1</v>
      </c>
      <c r="KY194" s="1">
        <v>1</v>
      </c>
      <c r="KZ194" s="1">
        <v>1</v>
      </c>
      <c r="LA194" s="1">
        <v>2</v>
      </c>
      <c r="LB194" s="1">
        <v>2</v>
      </c>
      <c r="LC194" s="1">
        <v>1</v>
      </c>
      <c r="LD194" s="1">
        <v>0</v>
      </c>
      <c r="LE194" s="1">
        <v>1</v>
      </c>
      <c r="LF194" s="1">
        <v>1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3</v>
      </c>
      <c r="LR194" s="1">
        <v>0</v>
      </c>
      <c r="LS194" s="1">
        <v>3</v>
      </c>
      <c r="LT194" s="1">
        <v>3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1</v>
      </c>
      <c r="MD194" s="1">
        <v>25</v>
      </c>
      <c r="ME194" s="1">
        <v>0</v>
      </c>
      <c r="MF194" s="1">
        <v>0</v>
      </c>
      <c r="MG194" s="1">
        <v>0</v>
      </c>
      <c r="MH194" s="1">
        <v>25</v>
      </c>
      <c r="MI194" s="1">
        <v>25</v>
      </c>
      <c r="MJ194" s="1">
        <v>25</v>
      </c>
      <c r="MK194" s="1">
        <v>25</v>
      </c>
      <c r="ML194" s="1">
        <v>25</v>
      </c>
      <c r="MM194" s="1">
        <v>0</v>
      </c>
      <c r="MN194" s="1">
        <v>1</v>
      </c>
      <c r="MO194" s="1">
        <v>0</v>
      </c>
      <c r="MP194" s="1">
        <v>1</v>
      </c>
      <c r="MQ194" s="1">
        <v>0</v>
      </c>
      <c r="MR194" s="1">
        <v>0</v>
      </c>
      <c r="MS194" s="1">
        <v>1</v>
      </c>
      <c r="MT194" s="1">
        <v>1</v>
      </c>
      <c r="MU194" s="1">
        <v>8</v>
      </c>
      <c r="MV194" s="1">
        <v>8</v>
      </c>
      <c r="MW194" s="1">
        <v>8</v>
      </c>
      <c r="MX194" s="1">
        <v>8</v>
      </c>
      <c r="MY194" s="1">
        <v>7</v>
      </c>
      <c r="MZ194" s="1">
        <v>8</v>
      </c>
      <c r="NA194" s="1">
        <v>8</v>
      </c>
      <c r="NB194" s="1">
        <v>12</v>
      </c>
      <c r="NC194" s="1">
        <v>14</v>
      </c>
      <c r="ND194" s="1">
        <v>8</v>
      </c>
      <c r="NE194" s="1">
        <v>2</v>
      </c>
      <c r="NF194" s="1">
        <v>10</v>
      </c>
      <c r="NG194" s="1">
        <v>10</v>
      </c>
      <c r="NH194" s="1">
        <v>8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1</v>
      </c>
      <c r="NO194" s="1">
        <v>1</v>
      </c>
      <c r="NP194" s="1">
        <v>1</v>
      </c>
      <c r="NQ194" s="1">
        <v>1</v>
      </c>
      <c r="NR194" s="1">
        <v>1</v>
      </c>
      <c r="NS194" s="1">
        <v>1</v>
      </c>
      <c r="NT194" s="1">
        <v>3</v>
      </c>
      <c r="NU194" s="1">
        <v>1</v>
      </c>
      <c r="NV194" s="1">
        <v>1</v>
      </c>
      <c r="NW194" s="1">
        <v>1</v>
      </c>
      <c r="NX194" s="1">
        <v>1</v>
      </c>
      <c r="NY194" s="1">
        <v>1</v>
      </c>
      <c r="NZ194" s="1">
        <v>1</v>
      </c>
      <c r="OA194" s="1">
        <v>1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  <c r="RT194" s="1">
        <v>1</v>
      </c>
    </row>
    <row r="195" spans="1:488">
      <c r="A195" s="1">
        <v>2006</v>
      </c>
      <c r="B195" s="1" t="s">
        <v>723</v>
      </c>
      <c r="C195" s="1">
        <v>1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2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8</v>
      </c>
      <c r="R195" s="1">
        <v>8</v>
      </c>
      <c r="S195" s="1">
        <v>8</v>
      </c>
      <c r="T195" s="1">
        <v>8</v>
      </c>
      <c r="U195" s="1">
        <v>8</v>
      </c>
      <c r="V195" s="1">
        <v>8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9</v>
      </c>
      <c r="BC195" s="1">
        <v>9</v>
      </c>
      <c r="BD195" s="1">
        <v>9</v>
      </c>
      <c r="BE195" s="1">
        <v>9</v>
      </c>
      <c r="BF195" s="1">
        <v>9</v>
      </c>
      <c r="BG195" s="1">
        <v>13</v>
      </c>
      <c r="BH195" s="1">
        <v>20</v>
      </c>
      <c r="BI195" s="1">
        <v>11</v>
      </c>
      <c r="BJ195" s="1">
        <v>4</v>
      </c>
      <c r="BK195" s="1">
        <v>11</v>
      </c>
      <c r="BL195" s="1">
        <v>0</v>
      </c>
      <c r="BM195" s="1">
        <v>11</v>
      </c>
      <c r="BN195" s="1">
        <v>0</v>
      </c>
      <c r="BO195" s="1">
        <v>0</v>
      </c>
      <c r="BP195" s="1">
        <v>0</v>
      </c>
      <c r="BQ195" s="1">
        <v>0</v>
      </c>
      <c r="BR195" s="1">
        <v>2</v>
      </c>
      <c r="BS195" s="1">
        <v>2</v>
      </c>
      <c r="BT195" s="1">
        <v>1</v>
      </c>
      <c r="BU195" s="1">
        <v>4</v>
      </c>
      <c r="BV195" s="1">
        <v>2</v>
      </c>
      <c r="BW195" s="1">
        <v>3</v>
      </c>
      <c r="BX195" s="1">
        <v>2</v>
      </c>
      <c r="BY195" s="1">
        <v>1</v>
      </c>
      <c r="BZ195" s="1">
        <v>1</v>
      </c>
      <c r="CA195" s="1">
        <v>0</v>
      </c>
      <c r="CB195" s="1">
        <v>2</v>
      </c>
      <c r="CC195" s="1">
        <v>1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1</v>
      </c>
      <c r="GP195" s="1">
        <v>1</v>
      </c>
      <c r="GQ195" s="1">
        <v>0</v>
      </c>
      <c r="GR195" s="1">
        <v>0</v>
      </c>
      <c r="GS195" s="1">
        <v>1</v>
      </c>
      <c r="GT195" s="1">
        <v>1</v>
      </c>
      <c r="GU195" s="1">
        <v>0</v>
      </c>
      <c r="GV195" s="1">
        <v>3</v>
      </c>
      <c r="GW195" s="1">
        <v>1</v>
      </c>
      <c r="GX195" s="1">
        <v>1</v>
      </c>
      <c r="GY195" s="1">
        <v>2</v>
      </c>
      <c r="GZ195" s="1">
        <v>1</v>
      </c>
      <c r="HA195" s="1">
        <v>1</v>
      </c>
      <c r="HB195" s="1">
        <v>1</v>
      </c>
      <c r="HC195" s="1">
        <v>1</v>
      </c>
      <c r="HD195" s="1">
        <v>1</v>
      </c>
      <c r="HE195" s="1">
        <v>5</v>
      </c>
      <c r="HF195" s="1">
        <v>0</v>
      </c>
      <c r="HG195" s="1">
        <v>5</v>
      </c>
      <c r="HH195" s="1">
        <v>59</v>
      </c>
      <c r="HI195" s="1">
        <v>0</v>
      </c>
      <c r="HJ195" s="1">
        <v>0</v>
      </c>
      <c r="HK195" s="1">
        <v>59</v>
      </c>
      <c r="HL195" s="1">
        <v>59</v>
      </c>
      <c r="HM195" s="1">
        <v>4</v>
      </c>
      <c r="HN195" s="1">
        <v>4</v>
      </c>
      <c r="HO195" s="1">
        <v>4</v>
      </c>
      <c r="HP195" s="1">
        <v>4</v>
      </c>
      <c r="HQ195" s="1">
        <v>4</v>
      </c>
      <c r="HR195" s="1">
        <v>4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7</v>
      </c>
      <c r="HZ195" s="1">
        <v>7</v>
      </c>
      <c r="IA195" s="1">
        <v>7</v>
      </c>
      <c r="IB195" s="1">
        <v>7</v>
      </c>
      <c r="IC195" s="1">
        <v>7</v>
      </c>
      <c r="ID195" s="1">
        <v>7</v>
      </c>
      <c r="IE195" s="1">
        <v>0</v>
      </c>
      <c r="IF195" s="1">
        <v>7</v>
      </c>
      <c r="IG195" s="1">
        <v>0</v>
      </c>
      <c r="IH195" s="1">
        <v>73</v>
      </c>
      <c r="II195" s="1">
        <v>73</v>
      </c>
      <c r="IJ195" s="1">
        <v>0</v>
      </c>
      <c r="IK195" s="1">
        <v>0</v>
      </c>
      <c r="IL195" s="1">
        <v>0</v>
      </c>
      <c r="IM195" s="1">
        <v>65</v>
      </c>
      <c r="IN195" s="1">
        <v>65</v>
      </c>
      <c r="IO195" s="1">
        <v>0</v>
      </c>
      <c r="IP195" s="1">
        <v>0</v>
      </c>
      <c r="IQ195" s="1">
        <v>32</v>
      </c>
      <c r="IR195" s="1">
        <v>32</v>
      </c>
      <c r="IS195" s="1">
        <v>32</v>
      </c>
      <c r="IT195" s="1">
        <v>32</v>
      </c>
      <c r="IU195" s="1">
        <v>32</v>
      </c>
      <c r="IV195" s="1">
        <v>32</v>
      </c>
      <c r="IW195" s="1">
        <v>5</v>
      </c>
      <c r="IX195" s="1">
        <v>27</v>
      </c>
      <c r="IY195" s="1">
        <v>0</v>
      </c>
      <c r="IZ195" s="1">
        <v>0</v>
      </c>
      <c r="JA195" s="1">
        <v>59</v>
      </c>
      <c r="JB195" s="1">
        <v>59</v>
      </c>
      <c r="JC195" s="1">
        <v>10</v>
      </c>
      <c r="JD195" s="1">
        <v>0</v>
      </c>
      <c r="JE195" s="1">
        <v>5</v>
      </c>
      <c r="JF195" s="1">
        <v>31</v>
      </c>
      <c r="JG195" s="1">
        <v>5</v>
      </c>
      <c r="JH195" s="1">
        <v>11</v>
      </c>
      <c r="JI195" s="1">
        <v>0</v>
      </c>
      <c r="JJ195" s="1">
        <v>0</v>
      </c>
      <c r="JK195" s="1">
        <v>5</v>
      </c>
      <c r="JL195" s="1">
        <v>5</v>
      </c>
      <c r="JM195" s="1">
        <v>5</v>
      </c>
      <c r="JN195" s="1">
        <v>5</v>
      </c>
      <c r="JO195" s="1">
        <v>5</v>
      </c>
      <c r="JP195" s="1">
        <v>0</v>
      </c>
      <c r="JQ195" s="1">
        <v>0</v>
      </c>
      <c r="JR195" s="1">
        <v>0</v>
      </c>
      <c r="JS195" s="1">
        <v>5</v>
      </c>
      <c r="JT195" s="1">
        <v>5</v>
      </c>
      <c r="JU195" s="1">
        <v>5</v>
      </c>
      <c r="JV195" s="1">
        <v>5</v>
      </c>
      <c r="JW195" s="1">
        <v>5</v>
      </c>
      <c r="JX195" s="1">
        <v>0</v>
      </c>
      <c r="JY195" s="1">
        <v>5</v>
      </c>
      <c r="JZ195" s="1">
        <v>5</v>
      </c>
      <c r="KA195" s="1">
        <v>5</v>
      </c>
      <c r="KB195" s="1">
        <v>0</v>
      </c>
      <c r="KC195" s="1">
        <v>1</v>
      </c>
      <c r="KD195" s="1">
        <v>1</v>
      </c>
      <c r="KE195" s="1">
        <v>1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12</v>
      </c>
      <c r="KM195" s="1">
        <v>12</v>
      </c>
      <c r="KN195" s="1">
        <v>1</v>
      </c>
      <c r="KO195" s="1">
        <v>18</v>
      </c>
      <c r="KP195" s="1">
        <v>18</v>
      </c>
      <c r="KQ195" s="1">
        <v>18</v>
      </c>
      <c r="KR195" s="1">
        <v>1</v>
      </c>
      <c r="KS195" s="1">
        <v>1</v>
      </c>
      <c r="KT195" s="1">
        <v>0</v>
      </c>
      <c r="KU195" s="1">
        <v>0</v>
      </c>
      <c r="KV195" s="1">
        <v>1</v>
      </c>
      <c r="KW195" s="1">
        <v>1</v>
      </c>
      <c r="KX195" s="1">
        <v>1</v>
      </c>
      <c r="KY195" s="1">
        <v>1</v>
      </c>
      <c r="KZ195" s="1">
        <v>1</v>
      </c>
      <c r="LA195" s="1">
        <v>2</v>
      </c>
      <c r="LB195" s="1">
        <v>2</v>
      </c>
      <c r="LC195" s="1">
        <v>1</v>
      </c>
      <c r="LD195" s="1">
        <v>0</v>
      </c>
      <c r="LE195" s="1">
        <v>1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2</v>
      </c>
      <c r="LR195" s="1">
        <v>0</v>
      </c>
      <c r="LS195" s="1">
        <v>3</v>
      </c>
      <c r="LT195" s="1">
        <v>3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1</v>
      </c>
      <c r="MD195" s="1">
        <v>0</v>
      </c>
      <c r="ME195" s="1">
        <v>25</v>
      </c>
      <c r="MF195" s="1">
        <v>25</v>
      </c>
      <c r="MG195" s="1">
        <v>25</v>
      </c>
      <c r="MH195" s="1">
        <v>25</v>
      </c>
      <c r="MI195" s="1">
        <v>25</v>
      </c>
      <c r="MJ195" s="1">
        <v>25</v>
      </c>
      <c r="MK195" s="1">
        <v>25</v>
      </c>
      <c r="ML195" s="1">
        <v>25</v>
      </c>
      <c r="MM195" s="1">
        <v>1</v>
      </c>
      <c r="MN195" s="1">
        <v>0</v>
      </c>
      <c r="MO195" s="1">
        <v>0</v>
      </c>
      <c r="MP195" s="1">
        <v>0</v>
      </c>
      <c r="MQ195" s="1">
        <v>1</v>
      </c>
      <c r="MR195" s="1">
        <v>0</v>
      </c>
      <c r="MS195" s="1">
        <v>0</v>
      </c>
      <c r="MT195" s="1">
        <v>1</v>
      </c>
      <c r="MU195" s="1">
        <v>0</v>
      </c>
      <c r="MV195" s="1">
        <v>0</v>
      </c>
      <c r="MW195" s="1">
        <v>8</v>
      </c>
      <c r="MX195" s="1">
        <v>8</v>
      </c>
      <c r="MY195" s="1">
        <v>7</v>
      </c>
      <c r="MZ195" s="1">
        <v>8</v>
      </c>
      <c r="NA195" s="1">
        <v>8</v>
      </c>
      <c r="NB195" s="1">
        <v>12</v>
      </c>
      <c r="NC195" s="1">
        <v>14</v>
      </c>
      <c r="ND195" s="1">
        <v>8</v>
      </c>
      <c r="NE195" s="1">
        <v>2</v>
      </c>
      <c r="NF195" s="1">
        <v>10</v>
      </c>
      <c r="NG195" s="1">
        <v>0</v>
      </c>
      <c r="NH195" s="1">
        <v>8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1</v>
      </c>
      <c r="NO195" s="1">
        <v>1</v>
      </c>
      <c r="NP195" s="1">
        <v>0</v>
      </c>
      <c r="NQ195" s="1">
        <v>0</v>
      </c>
      <c r="NR195" s="1">
        <v>1</v>
      </c>
      <c r="NS195" s="1">
        <v>1</v>
      </c>
      <c r="NT195" s="1">
        <v>3</v>
      </c>
      <c r="NU195" s="1">
        <v>1</v>
      </c>
      <c r="NV195" s="1">
        <v>1</v>
      </c>
      <c r="NW195" s="1">
        <v>1</v>
      </c>
      <c r="NX195" s="1">
        <v>1</v>
      </c>
      <c r="NY195" s="1">
        <v>1</v>
      </c>
      <c r="NZ195" s="1">
        <v>1</v>
      </c>
      <c r="OA195" s="1">
        <v>1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1</v>
      </c>
    </row>
    <row r="196" spans="1:488">
      <c r="A196" s="1">
        <v>2006</v>
      </c>
      <c r="B196" s="1" t="s">
        <v>724</v>
      </c>
      <c r="C196" s="1">
        <v>1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2</v>
      </c>
      <c r="L196" s="1">
        <v>2</v>
      </c>
      <c r="M196" s="1">
        <v>0</v>
      </c>
      <c r="N196" s="1">
        <v>0</v>
      </c>
      <c r="O196" s="1">
        <v>0</v>
      </c>
      <c r="P196" s="1">
        <v>0</v>
      </c>
      <c r="Q196" s="1">
        <v>8</v>
      </c>
      <c r="R196" s="1">
        <v>8</v>
      </c>
      <c r="S196" s="1">
        <v>8</v>
      </c>
      <c r="T196" s="1">
        <v>8</v>
      </c>
      <c r="U196" s="1">
        <v>8</v>
      </c>
      <c r="V196" s="1">
        <v>8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9</v>
      </c>
      <c r="BC196" s="1">
        <v>9</v>
      </c>
      <c r="BD196" s="1">
        <v>9</v>
      </c>
      <c r="BE196" s="1">
        <v>9</v>
      </c>
      <c r="BF196" s="1">
        <v>9</v>
      </c>
      <c r="BG196" s="1">
        <v>13</v>
      </c>
      <c r="BH196" s="1">
        <v>20</v>
      </c>
      <c r="BI196" s="1">
        <v>11</v>
      </c>
      <c r="BJ196" s="1">
        <v>4</v>
      </c>
      <c r="BK196" s="1">
        <v>11</v>
      </c>
      <c r="BL196" s="1">
        <v>0</v>
      </c>
      <c r="BM196" s="1">
        <v>11</v>
      </c>
      <c r="BN196" s="1">
        <v>0</v>
      </c>
      <c r="BO196" s="1">
        <v>0</v>
      </c>
      <c r="BP196" s="1">
        <v>0</v>
      </c>
      <c r="BQ196" s="1">
        <v>0</v>
      </c>
      <c r="BR196" s="1">
        <v>2</v>
      </c>
      <c r="BS196" s="1">
        <v>2</v>
      </c>
      <c r="BT196" s="1">
        <v>1</v>
      </c>
      <c r="BU196" s="1">
        <v>4</v>
      </c>
      <c r="BV196" s="1">
        <v>2</v>
      </c>
      <c r="BW196" s="1">
        <v>3</v>
      </c>
      <c r="BX196" s="1">
        <v>2</v>
      </c>
      <c r="BY196" s="1">
        <v>1</v>
      </c>
      <c r="BZ196" s="1">
        <v>1</v>
      </c>
      <c r="CA196" s="1">
        <v>0</v>
      </c>
      <c r="CB196" s="1">
        <v>2</v>
      </c>
      <c r="CC196" s="1">
        <v>1</v>
      </c>
      <c r="CD196" s="1">
        <v>1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1</v>
      </c>
      <c r="GP196" s="1">
        <v>1</v>
      </c>
      <c r="GQ196" s="1">
        <v>0</v>
      </c>
      <c r="GR196" s="1">
        <v>0</v>
      </c>
      <c r="GS196" s="1">
        <v>1</v>
      </c>
      <c r="GT196" s="1">
        <v>1</v>
      </c>
      <c r="GU196" s="1">
        <v>0</v>
      </c>
      <c r="GV196" s="1">
        <v>3</v>
      </c>
      <c r="GW196" s="1">
        <v>1</v>
      </c>
      <c r="GX196" s="1">
        <v>1</v>
      </c>
      <c r="GY196" s="1">
        <v>2</v>
      </c>
      <c r="GZ196" s="1">
        <v>1</v>
      </c>
      <c r="HA196" s="1">
        <v>1</v>
      </c>
      <c r="HB196" s="1">
        <v>1</v>
      </c>
      <c r="HC196" s="1">
        <v>1</v>
      </c>
      <c r="HD196" s="1">
        <v>1</v>
      </c>
      <c r="HE196" s="1">
        <v>5</v>
      </c>
      <c r="HF196" s="1">
        <v>0</v>
      </c>
      <c r="HG196" s="1">
        <v>5</v>
      </c>
      <c r="HH196" s="1">
        <v>59</v>
      </c>
      <c r="HI196" s="1">
        <v>0</v>
      </c>
      <c r="HJ196" s="1">
        <v>0</v>
      </c>
      <c r="HK196" s="1">
        <v>59</v>
      </c>
      <c r="HL196" s="1">
        <v>59</v>
      </c>
      <c r="HM196" s="1">
        <v>4</v>
      </c>
      <c r="HN196" s="1">
        <v>4</v>
      </c>
      <c r="HO196" s="1">
        <v>4</v>
      </c>
      <c r="HP196" s="1">
        <v>4</v>
      </c>
      <c r="HQ196" s="1">
        <v>4</v>
      </c>
      <c r="HR196" s="1">
        <v>4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7</v>
      </c>
      <c r="HZ196" s="1">
        <v>7</v>
      </c>
      <c r="IA196" s="1">
        <v>7</v>
      </c>
      <c r="IB196" s="1">
        <v>7</v>
      </c>
      <c r="IC196" s="1">
        <v>7</v>
      </c>
      <c r="ID196" s="1">
        <v>7</v>
      </c>
      <c r="IE196" s="1">
        <v>0</v>
      </c>
      <c r="IF196" s="1">
        <v>7</v>
      </c>
      <c r="IG196" s="1">
        <v>0</v>
      </c>
      <c r="IH196" s="1">
        <v>101</v>
      </c>
      <c r="II196" s="1">
        <v>101</v>
      </c>
      <c r="IJ196" s="1">
        <v>0</v>
      </c>
      <c r="IK196" s="1">
        <v>0</v>
      </c>
      <c r="IL196" s="1">
        <v>0</v>
      </c>
      <c r="IM196" s="1">
        <v>65</v>
      </c>
      <c r="IN196" s="1">
        <v>65</v>
      </c>
      <c r="IO196" s="1">
        <v>0</v>
      </c>
      <c r="IP196" s="1">
        <v>0</v>
      </c>
      <c r="IQ196" s="1">
        <v>32</v>
      </c>
      <c r="IR196" s="1">
        <v>32</v>
      </c>
      <c r="IS196" s="1">
        <v>32</v>
      </c>
      <c r="IT196" s="1">
        <v>32</v>
      </c>
      <c r="IU196" s="1">
        <v>32</v>
      </c>
      <c r="IV196" s="1">
        <v>32</v>
      </c>
      <c r="IW196" s="1">
        <v>5</v>
      </c>
      <c r="IX196" s="1">
        <v>27</v>
      </c>
      <c r="IY196" s="1">
        <v>0</v>
      </c>
      <c r="IZ196" s="1">
        <v>0</v>
      </c>
      <c r="JA196" s="1">
        <v>59</v>
      </c>
      <c r="JB196" s="1">
        <v>59</v>
      </c>
      <c r="JC196" s="1">
        <v>10</v>
      </c>
      <c r="JD196" s="1">
        <v>0</v>
      </c>
      <c r="JE196" s="1">
        <v>5</v>
      </c>
      <c r="JF196" s="1">
        <v>31</v>
      </c>
      <c r="JG196" s="1">
        <v>5</v>
      </c>
      <c r="JH196" s="1">
        <v>11</v>
      </c>
      <c r="JI196" s="1">
        <v>0</v>
      </c>
      <c r="JJ196" s="1">
        <v>0</v>
      </c>
      <c r="JK196" s="1">
        <v>5</v>
      </c>
      <c r="JL196" s="1">
        <v>5</v>
      </c>
      <c r="JM196" s="1">
        <v>5</v>
      </c>
      <c r="JN196" s="1">
        <v>5</v>
      </c>
      <c r="JO196" s="1">
        <v>5</v>
      </c>
      <c r="JP196" s="1">
        <v>0</v>
      </c>
      <c r="JQ196" s="1">
        <v>0</v>
      </c>
      <c r="JR196" s="1">
        <v>0</v>
      </c>
      <c r="JS196" s="1">
        <v>5</v>
      </c>
      <c r="JT196" s="1">
        <v>5</v>
      </c>
      <c r="JU196" s="1">
        <v>5</v>
      </c>
      <c r="JV196" s="1">
        <v>5</v>
      </c>
      <c r="JW196" s="1">
        <v>5</v>
      </c>
      <c r="JX196" s="1">
        <v>0</v>
      </c>
      <c r="JY196" s="1">
        <v>5</v>
      </c>
      <c r="JZ196" s="1">
        <v>5</v>
      </c>
      <c r="KA196" s="1">
        <v>5</v>
      </c>
      <c r="KB196" s="1">
        <v>0</v>
      </c>
      <c r="KC196" s="1">
        <v>1</v>
      </c>
      <c r="KD196" s="1">
        <v>1</v>
      </c>
      <c r="KE196" s="1">
        <v>1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12</v>
      </c>
      <c r="KM196" s="1">
        <v>12</v>
      </c>
      <c r="KN196" s="1">
        <v>1</v>
      </c>
      <c r="KO196" s="1">
        <v>19</v>
      </c>
      <c r="KP196" s="1">
        <v>19</v>
      </c>
      <c r="KQ196" s="1">
        <v>19</v>
      </c>
      <c r="KR196" s="1">
        <v>1</v>
      </c>
      <c r="KS196" s="1">
        <v>1</v>
      </c>
      <c r="KT196" s="1">
        <v>0</v>
      </c>
      <c r="KU196" s="1">
        <v>0</v>
      </c>
      <c r="KV196" s="1">
        <v>1</v>
      </c>
      <c r="KW196" s="1">
        <v>1</v>
      </c>
      <c r="KX196" s="1">
        <v>1</v>
      </c>
      <c r="KY196" s="1">
        <v>1</v>
      </c>
      <c r="KZ196" s="1">
        <v>1</v>
      </c>
      <c r="LA196" s="1">
        <v>2</v>
      </c>
      <c r="LB196" s="1">
        <v>2</v>
      </c>
      <c r="LC196" s="1">
        <v>1</v>
      </c>
      <c r="LD196" s="1">
        <v>0</v>
      </c>
      <c r="LE196" s="1">
        <v>1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3</v>
      </c>
      <c r="LR196" s="1">
        <v>0</v>
      </c>
      <c r="LS196" s="1">
        <v>3</v>
      </c>
      <c r="LT196" s="1">
        <v>3</v>
      </c>
      <c r="LU196" s="1">
        <v>0</v>
      </c>
      <c r="LV196" s="1">
        <v>1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25</v>
      </c>
      <c r="MF196" s="1">
        <v>25</v>
      </c>
      <c r="MG196" s="1">
        <v>25</v>
      </c>
      <c r="MH196" s="1">
        <v>25</v>
      </c>
      <c r="MI196" s="1">
        <v>25</v>
      </c>
      <c r="MJ196" s="1">
        <v>25</v>
      </c>
      <c r="MK196" s="1">
        <v>25</v>
      </c>
      <c r="ML196" s="1">
        <v>25</v>
      </c>
      <c r="MM196" s="1">
        <v>1</v>
      </c>
      <c r="MN196" s="1">
        <v>0</v>
      </c>
      <c r="MO196" s="1">
        <v>0</v>
      </c>
      <c r="MP196" s="1">
        <v>0</v>
      </c>
      <c r="MQ196" s="1">
        <v>1</v>
      </c>
      <c r="MR196" s="1">
        <v>0</v>
      </c>
      <c r="MS196" s="1">
        <v>0</v>
      </c>
      <c r="MT196" s="1">
        <v>1</v>
      </c>
      <c r="MU196" s="1">
        <v>0</v>
      </c>
      <c r="MV196" s="1">
        <v>0</v>
      </c>
      <c r="MW196" s="1">
        <v>5</v>
      </c>
      <c r="MX196" s="1">
        <v>5</v>
      </c>
      <c r="MY196" s="1">
        <v>4</v>
      </c>
      <c r="MZ196" s="1">
        <v>5</v>
      </c>
      <c r="NA196" s="1">
        <v>5</v>
      </c>
      <c r="NB196" s="1">
        <v>9</v>
      </c>
      <c r="NC196" s="1">
        <v>11</v>
      </c>
      <c r="ND196" s="1">
        <v>6</v>
      </c>
      <c r="NE196" s="1">
        <v>2</v>
      </c>
      <c r="NF196" s="1">
        <v>6</v>
      </c>
      <c r="NG196" s="1">
        <v>0</v>
      </c>
      <c r="NH196" s="1">
        <v>6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1</v>
      </c>
      <c r="NO196" s="1">
        <v>1</v>
      </c>
      <c r="NP196" s="1">
        <v>0</v>
      </c>
      <c r="NQ196" s="1">
        <v>0</v>
      </c>
      <c r="NR196" s="1">
        <v>1</v>
      </c>
      <c r="NS196" s="1">
        <v>1</v>
      </c>
      <c r="NT196" s="1">
        <v>3</v>
      </c>
      <c r="NU196" s="1">
        <v>1</v>
      </c>
      <c r="NV196" s="1">
        <v>1</v>
      </c>
      <c r="NW196" s="1">
        <v>1</v>
      </c>
      <c r="NX196" s="1">
        <v>1</v>
      </c>
      <c r="NY196" s="1">
        <v>1</v>
      </c>
      <c r="NZ196" s="1">
        <v>1</v>
      </c>
      <c r="OA196" s="1">
        <v>1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0</v>
      </c>
      <c r="PY196" s="1">
        <v>0</v>
      </c>
      <c r="PZ196" s="1">
        <v>0</v>
      </c>
      <c r="QA196" s="1">
        <v>0</v>
      </c>
      <c r="QB196" s="1">
        <v>0</v>
      </c>
      <c r="QC196" s="1">
        <v>0</v>
      </c>
      <c r="QD196" s="1">
        <v>0</v>
      </c>
      <c r="QE196" s="1">
        <v>0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0</v>
      </c>
      <c r="RC196" s="1">
        <v>0</v>
      </c>
      <c r="RD196" s="1">
        <v>0</v>
      </c>
      <c r="RE196" s="1">
        <v>0</v>
      </c>
      <c r="RF196" s="1">
        <v>0</v>
      </c>
      <c r="RG196" s="1">
        <v>0</v>
      </c>
      <c r="RH196" s="1">
        <v>0</v>
      </c>
      <c r="RI196" s="1">
        <v>0</v>
      </c>
      <c r="RJ196" s="1">
        <v>0</v>
      </c>
      <c r="RK196" s="1">
        <v>0</v>
      </c>
      <c r="RL196" s="1">
        <v>0</v>
      </c>
      <c r="RM196" s="1">
        <v>0</v>
      </c>
      <c r="RN196" s="1">
        <v>0</v>
      </c>
      <c r="RO196" s="1">
        <v>0</v>
      </c>
      <c r="RP196" s="1">
        <v>0</v>
      </c>
      <c r="RQ196" s="1">
        <v>0</v>
      </c>
      <c r="RR196" s="1">
        <v>0</v>
      </c>
      <c r="RS196" s="1">
        <v>0</v>
      </c>
      <c r="RT196" s="1">
        <v>1</v>
      </c>
    </row>
    <row r="197" spans="1:488">
      <c r="A197" s="1">
        <v>2006</v>
      </c>
      <c r="B197" s="1" t="s">
        <v>725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2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  <c r="Q197" s="1">
        <v>8</v>
      </c>
      <c r="R197" s="1">
        <v>8</v>
      </c>
      <c r="S197" s="1">
        <v>8</v>
      </c>
      <c r="T197" s="1">
        <v>8</v>
      </c>
      <c r="U197" s="1">
        <v>8</v>
      </c>
      <c r="V197" s="1">
        <v>8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3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9</v>
      </c>
      <c r="BC197" s="1">
        <v>9</v>
      </c>
      <c r="BD197" s="1">
        <v>9</v>
      </c>
      <c r="BE197" s="1">
        <v>9</v>
      </c>
      <c r="BF197" s="1">
        <v>9</v>
      </c>
      <c r="BG197" s="1">
        <v>13</v>
      </c>
      <c r="BH197" s="1">
        <v>20</v>
      </c>
      <c r="BI197" s="1">
        <v>11</v>
      </c>
      <c r="BJ197" s="1">
        <v>4</v>
      </c>
      <c r="BK197" s="1">
        <v>11</v>
      </c>
      <c r="BL197" s="1">
        <v>0</v>
      </c>
      <c r="BM197" s="1">
        <v>11</v>
      </c>
      <c r="BN197" s="1">
        <v>0</v>
      </c>
      <c r="BO197" s="1">
        <v>0</v>
      </c>
      <c r="BP197" s="1">
        <v>0</v>
      </c>
      <c r="BQ197" s="1">
        <v>0</v>
      </c>
      <c r="BR197" s="1">
        <v>2</v>
      </c>
      <c r="BS197" s="1">
        <v>2</v>
      </c>
      <c r="BT197" s="1">
        <v>1</v>
      </c>
      <c r="BU197" s="1">
        <v>4</v>
      </c>
      <c r="BV197" s="1">
        <v>2</v>
      </c>
      <c r="BW197" s="1">
        <v>3</v>
      </c>
      <c r="BX197" s="1">
        <v>2</v>
      </c>
      <c r="BY197" s="1">
        <v>1</v>
      </c>
      <c r="BZ197" s="1">
        <v>1</v>
      </c>
      <c r="CA197" s="1">
        <v>0</v>
      </c>
      <c r="CB197" s="1">
        <v>2</v>
      </c>
      <c r="CC197" s="1">
        <v>1</v>
      </c>
      <c r="CD197" s="1">
        <v>1</v>
      </c>
      <c r="CE197" s="1">
        <v>0</v>
      </c>
      <c r="CF197" s="1">
        <v>0</v>
      </c>
      <c r="CG197" s="1">
        <v>0</v>
      </c>
      <c r="CH197" s="1">
        <v>0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1</v>
      </c>
      <c r="GP197" s="1">
        <v>1</v>
      </c>
      <c r="GQ197" s="1">
        <v>0</v>
      </c>
      <c r="GR197" s="1">
        <v>0</v>
      </c>
      <c r="GS197" s="1">
        <v>1</v>
      </c>
      <c r="GT197" s="1">
        <v>1</v>
      </c>
      <c r="GU197" s="1">
        <v>0</v>
      </c>
      <c r="GV197" s="1">
        <v>3</v>
      </c>
      <c r="GW197" s="1">
        <v>1</v>
      </c>
      <c r="GX197" s="1">
        <v>1</v>
      </c>
      <c r="GY197" s="1">
        <v>2</v>
      </c>
      <c r="GZ197" s="1">
        <v>1</v>
      </c>
      <c r="HA197" s="1">
        <v>1</v>
      </c>
      <c r="HB197" s="1">
        <v>1</v>
      </c>
      <c r="HC197" s="1">
        <v>1</v>
      </c>
      <c r="HD197" s="1">
        <v>1</v>
      </c>
      <c r="HE197" s="1">
        <v>5</v>
      </c>
      <c r="HF197" s="1">
        <v>0</v>
      </c>
      <c r="HG197" s="1">
        <v>5</v>
      </c>
      <c r="HH197" s="1">
        <v>59</v>
      </c>
      <c r="HI197" s="1">
        <v>0</v>
      </c>
      <c r="HJ197" s="1">
        <v>0</v>
      </c>
      <c r="HK197" s="1">
        <v>59</v>
      </c>
      <c r="HL197" s="1">
        <v>59</v>
      </c>
      <c r="HM197" s="1">
        <v>4</v>
      </c>
      <c r="HN197" s="1">
        <v>4</v>
      </c>
      <c r="HO197" s="1">
        <v>4</v>
      </c>
      <c r="HP197" s="1">
        <v>4</v>
      </c>
      <c r="HQ197" s="1">
        <v>4</v>
      </c>
      <c r="HR197" s="1">
        <v>4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7</v>
      </c>
      <c r="HZ197" s="1">
        <v>7</v>
      </c>
      <c r="IA197" s="1">
        <v>7</v>
      </c>
      <c r="IB197" s="1">
        <v>7</v>
      </c>
      <c r="IC197" s="1">
        <v>7</v>
      </c>
      <c r="ID197" s="1">
        <v>7</v>
      </c>
      <c r="IE197" s="1">
        <v>0</v>
      </c>
      <c r="IF197" s="1">
        <v>7</v>
      </c>
      <c r="IG197" s="1">
        <v>0</v>
      </c>
      <c r="IH197" s="1">
        <v>101</v>
      </c>
      <c r="II197" s="1">
        <v>101</v>
      </c>
      <c r="IJ197" s="1">
        <v>0</v>
      </c>
      <c r="IK197" s="1">
        <v>0</v>
      </c>
      <c r="IL197" s="1">
        <v>0</v>
      </c>
      <c r="IM197" s="1">
        <v>65</v>
      </c>
      <c r="IN197" s="1">
        <v>65</v>
      </c>
      <c r="IO197" s="1">
        <v>0</v>
      </c>
      <c r="IP197" s="1">
        <v>0</v>
      </c>
      <c r="IQ197" s="1">
        <v>32</v>
      </c>
      <c r="IR197" s="1">
        <v>32</v>
      </c>
      <c r="IS197" s="1">
        <v>32</v>
      </c>
      <c r="IT197" s="1">
        <v>32</v>
      </c>
      <c r="IU197" s="1">
        <v>32</v>
      </c>
      <c r="IV197" s="1">
        <v>32</v>
      </c>
      <c r="IW197" s="1">
        <v>5</v>
      </c>
      <c r="IX197" s="1">
        <v>27</v>
      </c>
      <c r="IY197" s="1">
        <v>0</v>
      </c>
      <c r="IZ197" s="1">
        <v>0</v>
      </c>
      <c r="JA197" s="1">
        <v>59</v>
      </c>
      <c r="JB197" s="1">
        <v>59</v>
      </c>
      <c r="JC197" s="1">
        <v>10</v>
      </c>
      <c r="JD197" s="1">
        <v>0</v>
      </c>
      <c r="JE197" s="1">
        <v>5</v>
      </c>
      <c r="JF197" s="1">
        <v>31</v>
      </c>
      <c r="JG197" s="1">
        <v>5</v>
      </c>
      <c r="JH197" s="1">
        <v>11</v>
      </c>
      <c r="JI197" s="1">
        <v>0</v>
      </c>
      <c r="JJ197" s="1">
        <v>0</v>
      </c>
      <c r="JK197" s="1">
        <v>5</v>
      </c>
      <c r="JL197" s="1">
        <v>5</v>
      </c>
      <c r="JM197" s="1">
        <v>5</v>
      </c>
      <c r="JN197" s="1">
        <v>5</v>
      </c>
      <c r="JO197" s="1">
        <v>5</v>
      </c>
      <c r="JP197" s="1">
        <v>0</v>
      </c>
      <c r="JQ197" s="1">
        <v>0</v>
      </c>
      <c r="JR197" s="1">
        <v>0</v>
      </c>
      <c r="JS197" s="1">
        <v>5</v>
      </c>
      <c r="JT197" s="1">
        <v>5</v>
      </c>
      <c r="JU197" s="1">
        <v>5</v>
      </c>
      <c r="JV197" s="1">
        <v>5</v>
      </c>
      <c r="JW197" s="1">
        <v>5</v>
      </c>
      <c r="JX197" s="1">
        <v>0</v>
      </c>
      <c r="JY197" s="1">
        <v>5</v>
      </c>
      <c r="JZ197" s="1">
        <v>5</v>
      </c>
      <c r="KA197" s="1">
        <v>5</v>
      </c>
      <c r="KB197" s="1">
        <v>0</v>
      </c>
      <c r="KC197" s="1">
        <v>1</v>
      </c>
      <c r="KD197" s="1">
        <v>1</v>
      </c>
      <c r="KE197" s="1">
        <v>0</v>
      </c>
      <c r="KF197" s="1">
        <v>5</v>
      </c>
      <c r="KG197" s="1">
        <v>5</v>
      </c>
      <c r="KH197" s="1">
        <v>0</v>
      </c>
      <c r="KI197" s="1">
        <v>0</v>
      </c>
      <c r="KJ197" s="1">
        <v>0</v>
      </c>
      <c r="KK197" s="1">
        <v>0</v>
      </c>
      <c r="KL197" s="1">
        <v>12</v>
      </c>
      <c r="KM197" s="1">
        <v>12</v>
      </c>
      <c r="KN197" s="1">
        <v>1</v>
      </c>
      <c r="KO197" s="1">
        <v>20</v>
      </c>
      <c r="KP197" s="1">
        <v>20</v>
      </c>
      <c r="KQ197" s="1">
        <v>20</v>
      </c>
      <c r="KR197" s="1">
        <v>1</v>
      </c>
      <c r="KS197" s="1">
        <v>1</v>
      </c>
      <c r="KT197" s="1">
        <v>0</v>
      </c>
      <c r="KU197" s="1">
        <v>0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2</v>
      </c>
      <c r="LB197" s="1">
        <v>2</v>
      </c>
      <c r="LC197" s="1">
        <v>1</v>
      </c>
      <c r="LD197" s="1">
        <v>0</v>
      </c>
      <c r="LE197" s="1">
        <v>1</v>
      </c>
      <c r="LF197" s="1">
        <v>0</v>
      </c>
      <c r="LG197" s="1">
        <v>0</v>
      </c>
      <c r="LH197" s="1">
        <v>0</v>
      </c>
      <c r="LI197" s="1">
        <v>0</v>
      </c>
      <c r="LJ197" s="1">
        <v>24</v>
      </c>
      <c r="LK197" s="1">
        <v>0</v>
      </c>
      <c r="LL197" s="1">
        <v>5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4</v>
      </c>
      <c r="LU197" s="1">
        <v>0</v>
      </c>
      <c r="LV197" s="1">
        <v>1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25</v>
      </c>
      <c r="MF197" s="1">
        <v>25</v>
      </c>
      <c r="MG197" s="1">
        <v>25</v>
      </c>
      <c r="MH197" s="1">
        <v>25</v>
      </c>
      <c r="MI197" s="1">
        <v>25</v>
      </c>
      <c r="MJ197" s="1">
        <v>25</v>
      </c>
      <c r="MK197" s="1">
        <v>25</v>
      </c>
      <c r="ML197" s="1">
        <v>25</v>
      </c>
      <c r="MM197" s="1">
        <v>0</v>
      </c>
      <c r="MN197" s="1">
        <v>1</v>
      </c>
      <c r="MO197" s="1">
        <v>0</v>
      </c>
      <c r="MP197" s="1">
        <v>0</v>
      </c>
      <c r="MQ197" s="1">
        <v>0</v>
      </c>
      <c r="MR197" s="1">
        <v>3</v>
      </c>
      <c r="MS197" s="1">
        <v>0</v>
      </c>
      <c r="MT197" s="1">
        <v>1</v>
      </c>
      <c r="MU197" s="1">
        <v>0</v>
      </c>
      <c r="MV197" s="1">
        <v>0</v>
      </c>
      <c r="MW197" s="1">
        <v>5</v>
      </c>
      <c r="MX197" s="1">
        <v>5</v>
      </c>
      <c r="MY197" s="1">
        <v>4</v>
      </c>
      <c r="MZ197" s="1">
        <v>5</v>
      </c>
      <c r="NA197" s="1">
        <v>5</v>
      </c>
      <c r="NB197" s="1">
        <v>9</v>
      </c>
      <c r="NC197" s="1">
        <v>11</v>
      </c>
      <c r="ND197" s="1">
        <v>6</v>
      </c>
      <c r="NE197" s="1">
        <v>2</v>
      </c>
      <c r="NF197" s="1">
        <v>6</v>
      </c>
      <c r="NG197" s="1">
        <v>0</v>
      </c>
      <c r="NH197" s="1">
        <v>6</v>
      </c>
      <c r="NI197" s="1">
        <v>0</v>
      </c>
      <c r="NJ197" s="1">
        <v>0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0</v>
      </c>
      <c r="NQ197" s="1">
        <v>0</v>
      </c>
      <c r="NR197" s="1">
        <v>1</v>
      </c>
      <c r="NS197" s="1">
        <v>1</v>
      </c>
      <c r="NT197" s="1">
        <v>3</v>
      </c>
      <c r="NU197" s="1">
        <v>1</v>
      </c>
      <c r="NV197" s="1">
        <v>1</v>
      </c>
      <c r="NW197" s="1">
        <v>1</v>
      </c>
      <c r="NX197" s="1">
        <v>1</v>
      </c>
      <c r="NY197" s="1">
        <v>1</v>
      </c>
      <c r="NZ197" s="1">
        <v>1</v>
      </c>
      <c r="OA197" s="1">
        <v>0</v>
      </c>
      <c r="OB197" s="1">
        <v>1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0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0</v>
      </c>
      <c r="QF197" s="1">
        <v>0</v>
      </c>
      <c r="QG197" s="1">
        <v>0</v>
      </c>
      <c r="QH197" s="1">
        <v>0</v>
      </c>
      <c r="QI197" s="1">
        <v>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0</v>
      </c>
      <c r="RE197" s="1">
        <v>0</v>
      </c>
      <c r="RF197" s="1">
        <v>0</v>
      </c>
      <c r="RG197" s="1">
        <v>0</v>
      </c>
      <c r="RH197" s="1">
        <v>0</v>
      </c>
      <c r="RI197" s="1">
        <v>0</v>
      </c>
      <c r="RJ197" s="1">
        <v>0</v>
      </c>
      <c r="RK197" s="1">
        <v>0</v>
      </c>
      <c r="RL197" s="1">
        <v>0</v>
      </c>
      <c r="RM197" s="1">
        <v>0</v>
      </c>
      <c r="RN197" s="1">
        <v>0</v>
      </c>
      <c r="RO197" s="1">
        <v>0</v>
      </c>
      <c r="RP197" s="1">
        <v>0</v>
      </c>
      <c r="RQ197" s="1">
        <v>0</v>
      </c>
      <c r="RR197" s="1">
        <v>0</v>
      </c>
      <c r="RS197" s="1">
        <v>0</v>
      </c>
      <c r="RT197" s="1">
        <v>1</v>
      </c>
    </row>
    <row r="198" spans="1:488">
      <c r="A198" s="1">
        <v>2006</v>
      </c>
      <c r="B198" s="1" t="s">
        <v>726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2</v>
      </c>
      <c r="L198" s="1">
        <v>2</v>
      </c>
      <c r="M198" s="1">
        <v>0</v>
      </c>
      <c r="N198" s="1">
        <v>0</v>
      </c>
      <c r="O198" s="1">
        <v>0</v>
      </c>
      <c r="P198" s="1">
        <v>0</v>
      </c>
      <c r="Q198" s="1">
        <v>8</v>
      </c>
      <c r="R198" s="1">
        <v>8</v>
      </c>
      <c r="S198" s="1">
        <v>8</v>
      </c>
      <c r="T198" s="1">
        <v>8</v>
      </c>
      <c r="U198" s="1">
        <v>8</v>
      </c>
      <c r="V198" s="1">
        <v>8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37</v>
      </c>
      <c r="AU198" s="1">
        <v>2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9</v>
      </c>
      <c r="BC198" s="1">
        <v>9</v>
      </c>
      <c r="BD198" s="1">
        <v>9</v>
      </c>
      <c r="BE198" s="1">
        <v>8</v>
      </c>
      <c r="BF198" s="1">
        <v>9</v>
      </c>
      <c r="BG198" s="1">
        <v>13</v>
      </c>
      <c r="BH198" s="1">
        <v>20</v>
      </c>
      <c r="BI198" s="1">
        <v>11</v>
      </c>
      <c r="BJ198" s="1">
        <v>4</v>
      </c>
      <c r="BK198" s="1">
        <v>10</v>
      </c>
      <c r="BL198" s="1">
        <v>0</v>
      </c>
      <c r="BM198" s="1">
        <v>11</v>
      </c>
      <c r="BN198" s="1">
        <v>0</v>
      </c>
      <c r="BO198" s="1">
        <v>0</v>
      </c>
      <c r="BP198" s="1">
        <v>0</v>
      </c>
      <c r="BQ198" s="1">
        <v>0</v>
      </c>
      <c r="BR198" s="1">
        <v>2</v>
      </c>
      <c r="BS198" s="1">
        <v>2</v>
      </c>
      <c r="BT198" s="1">
        <v>1</v>
      </c>
      <c r="BU198" s="1">
        <v>4</v>
      </c>
      <c r="BV198" s="1">
        <v>2</v>
      </c>
      <c r="BW198" s="1">
        <v>3</v>
      </c>
      <c r="BX198" s="1">
        <v>2</v>
      </c>
      <c r="BY198" s="1">
        <v>1</v>
      </c>
      <c r="BZ198" s="1">
        <v>1</v>
      </c>
      <c r="CA198" s="1">
        <v>0</v>
      </c>
      <c r="CB198" s="1">
        <v>2</v>
      </c>
      <c r="CC198" s="1">
        <v>1</v>
      </c>
      <c r="CD198" s="1">
        <v>1</v>
      </c>
      <c r="CE198" s="1">
        <v>0</v>
      </c>
      <c r="CF198" s="1">
        <v>0</v>
      </c>
      <c r="CG198" s="1">
        <v>0</v>
      </c>
      <c r="CH198" s="1">
        <v>0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1</v>
      </c>
      <c r="GP198" s="1">
        <v>1</v>
      </c>
      <c r="GQ198" s="1">
        <v>0</v>
      </c>
      <c r="GR198" s="1">
        <v>0</v>
      </c>
      <c r="GS198" s="1">
        <v>1</v>
      </c>
      <c r="GT198" s="1">
        <v>1</v>
      </c>
      <c r="GU198" s="1">
        <v>0</v>
      </c>
      <c r="GV198" s="1">
        <v>3</v>
      </c>
      <c r="GW198" s="1">
        <v>1</v>
      </c>
      <c r="GX198" s="1">
        <v>1</v>
      </c>
      <c r="GY198" s="1">
        <v>2</v>
      </c>
      <c r="GZ198" s="1">
        <v>1</v>
      </c>
      <c r="HA198" s="1">
        <v>1</v>
      </c>
      <c r="HB198" s="1">
        <v>1</v>
      </c>
      <c r="HC198" s="1">
        <v>1</v>
      </c>
      <c r="HD198" s="1">
        <v>1</v>
      </c>
      <c r="HE198" s="1">
        <v>5</v>
      </c>
      <c r="HF198" s="1">
        <v>0</v>
      </c>
      <c r="HG198" s="1">
        <v>5</v>
      </c>
      <c r="HH198" s="1">
        <v>59</v>
      </c>
      <c r="HI198" s="1">
        <v>0</v>
      </c>
      <c r="HJ198" s="1">
        <v>0</v>
      </c>
      <c r="HK198" s="1">
        <v>59</v>
      </c>
      <c r="HL198" s="1">
        <v>59</v>
      </c>
      <c r="HM198" s="1">
        <v>4</v>
      </c>
      <c r="HN198" s="1">
        <v>4</v>
      </c>
      <c r="HO198" s="1">
        <v>4</v>
      </c>
      <c r="HP198" s="1">
        <v>4</v>
      </c>
      <c r="HQ198" s="1">
        <v>4</v>
      </c>
      <c r="HR198" s="1">
        <v>4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7</v>
      </c>
      <c r="HZ198" s="1">
        <v>7</v>
      </c>
      <c r="IA198" s="1">
        <v>7</v>
      </c>
      <c r="IB198" s="1">
        <v>7</v>
      </c>
      <c r="IC198" s="1">
        <v>7</v>
      </c>
      <c r="ID198" s="1">
        <v>7</v>
      </c>
      <c r="IE198" s="1">
        <v>0</v>
      </c>
      <c r="IF198" s="1">
        <v>7</v>
      </c>
      <c r="IG198" s="1">
        <v>0</v>
      </c>
      <c r="IH198" s="1">
        <v>101</v>
      </c>
      <c r="II198" s="1">
        <v>101</v>
      </c>
      <c r="IJ198" s="1">
        <v>0</v>
      </c>
      <c r="IK198" s="1">
        <v>0</v>
      </c>
      <c r="IL198" s="1">
        <v>0</v>
      </c>
      <c r="IM198" s="1">
        <v>65</v>
      </c>
      <c r="IN198" s="1">
        <v>65</v>
      </c>
      <c r="IO198" s="1">
        <v>0</v>
      </c>
      <c r="IP198" s="1">
        <v>0</v>
      </c>
      <c r="IQ198" s="1">
        <v>32</v>
      </c>
      <c r="IR198" s="1">
        <v>32</v>
      </c>
      <c r="IS198" s="1">
        <v>32</v>
      </c>
      <c r="IT198" s="1">
        <v>32</v>
      </c>
      <c r="IU198" s="1">
        <v>32</v>
      </c>
      <c r="IV198" s="1">
        <v>32</v>
      </c>
      <c r="IW198" s="1">
        <v>5</v>
      </c>
      <c r="IX198" s="1">
        <v>27</v>
      </c>
      <c r="IY198" s="1">
        <v>0</v>
      </c>
      <c r="IZ198" s="1">
        <v>0</v>
      </c>
      <c r="JA198" s="1">
        <v>59</v>
      </c>
      <c r="JB198" s="1">
        <v>59</v>
      </c>
      <c r="JC198" s="1">
        <v>10</v>
      </c>
      <c r="JD198" s="1">
        <v>0</v>
      </c>
      <c r="JE198" s="1">
        <v>5</v>
      </c>
      <c r="JF198" s="1">
        <v>31</v>
      </c>
      <c r="JG198" s="1">
        <v>5</v>
      </c>
      <c r="JH198" s="1">
        <v>11</v>
      </c>
      <c r="JI198" s="1">
        <v>0</v>
      </c>
      <c r="JJ198" s="1">
        <v>0</v>
      </c>
      <c r="JK198" s="1">
        <v>5</v>
      </c>
      <c r="JL198" s="1">
        <v>5</v>
      </c>
      <c r="JM198" s="1">
        <v>5</v>
      </c>
      <c r="JN198" s="1">
        <v>5</v>
      </c>
      <c r="JO198" s="1">
        <v>5</v>
      </c>
      <c r="JP198" s="1">
        <v>0</v>
      </c>
      <c r="JQ198" s="1">
        <v>0</v>
      </c>
      <c r="JR198" s="1">
        <v>0</v>
      </c>
      <c r="JS198" s="1">
        <v>5</v>
      </c>
      <c r="JT198" s="1">
        <v>5</v>
      </c>
      <c r="JU198" s="1">
        <v>5</v>
      </c>
      <c r="JV198" s="1">
        <v>5</v>
      </c>
      <c r="JW198" s="1">
        <v>5</v>
      </c>
      <c r="JX198" s="1">
        <v>0</v>
      </c>
      <c r="JY198" s="1">
        <v>5</v>
      </c>
      <c r="JZ198" s="1">
        <v>5</v>
      </c>
      <c r="KA198" s="1">
        <v>5</v>
      </c>
      <c r="KB198" s="1">
        <v>0</v>
      </c>
      <c r="KC198" s="1">
        <v>1</v>
      </c>
      <c r="KD198" s="1">
        <v>1</v>
      </c>
      <c r="KE198" s="1">
        <v>0</v>
      </c>
      <c r="KF198" s="1">
        <v>5</v>
      </c>
      <c r="KG198" s="1">
        <v>5</v>
      </c>
      <c r="KH198" s="1">
        <v>0</v>
      </c>
      <c r="KI198" s="1">
        <v>0</v>
      </c>
      <c r="KJ198" s="1">
        <v>0</v>
      </c>
      <c r="KK198" s="1">
        <v>0</v>
      </c>
      <c r="KL198" s="1">
        <v>12</v>
      </c>
      <c r="KM198" s="1">
        <v>12</v>
      </c>
      <c r="KN198" s="1">
        <v>1</v>
      </c>
      <c r="KO198" s="1">
        <v>20</v>
      </c>
      <c r="KP198" s="1">
        <v>20</v>
      </c>
      <c r="KQ198" s="1">
        <v>20</v>
      </c>
      <c r="KR198" s="1">
        <v>1</v>
      </c>
      <c r="KS198" s="1">
        <v>1</v>
      </c>
      <c r="KT198" s="1">
        <v>0</v>
      </c>
      <c r="KU198" s="1">
        <v>0</v>
      </c>
      <c r="KV198" s="1">
        <v>1</v>
      </c>
      <c r="KW198" s="1">
        <v>1</v>
      </c>
      <c r="KX198" s="1">
        <v>1</v>
      </c>
      <c r="KY198" s="1">
        <v>1</v>
      </c>
      <c r="KZ198" s="1">
        <v>1</v>
      </c>
      <c r="LA198" s="1">
        <v>2</v>
      </c>
      <c r="LB198" s="1">
        <v>2</v>
      </c>
      <c r="LC198" s="1">
        <v>1</v>
      </c>
      <c r="LD198" s="1">
        <v>0</v>
      </c>
      <c r="LE198" s="1">
        <v>1</v>
      </c>
      <c r="LF198" s="1">
        <v>0</v>
      </c>
      <c r="LG198" s="1">
        <v>0</v>
      </c>
      <c r="LH198" s="1">
        <v>0</v>
      </c>
      <c r="LI198" s="1">
        <v>0</v>
      </c>
      <c r="LJ198" s="1">
        <v>24</v>
      </c>
      <c r="LK198" s="1">
        <v>0</v>
      </c>
      <c r="LL198" s="1">
        <v>5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4</v>
      </c>
      <c r="LU198" s="1">
        <v>0</v>
      </c>
      <c r="LV198" s="1">
        <v>0</v>
      </c>
      <c r="LW198" s="1">
        <v>2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25</v>
      </c>
      <c r="MF198" s="1">
        <v>25</v>
      </c>
      <c r="MG198" s="1">
        <v>25</v>
      </c>
      <c r="MH198" s="1">
        <v>25</v>
      </c>
      <c r="MI198" s="1">
        <v>25</v>
      </c>
      <c r="MJ198" s="1">
        <v>25</v>
      </c>
      <c r="MK198" s="1">
        <v>25</v>
      </c>
      <c r="ML198" s="1">
        <v>25</v>
      </c>
      <c r="MM198" s="1">
        <v>0</v>
      </c>
      <c r="MN198" s="1">
        <v>2</v>
      </c>
      <c r="MO198" s="1">
        <v>0</v>
      </c>
      <c r="MP198" s="1">
        <v>0</v>
      </c>
      <c r="MQ198" s="1">
        <v>0</v>
      </c>
      <c r="MR198" s="1">
        <v>3</v>
      </c>
      <c r="MS198" s="1">
        <v>0</v>
      </c>
      <c r="MT198" s="1">
        <v>1</v>
      </c>
      <c r="MU198" s="1">
        <v>0</v>
      </c>
      <c r="MV198" s="1">
        <v>0</v>
      </c>
      <c r="MW198" s="1">
        <v>5</v>
      </c>
      <c r="MX198" s="1">
        <v>5</v>
      </c>
      <c r="MY198" s="1">
        <v>4</v>
      </c>
      <c r="MZ198" s="1">
        <v>5</v>
      </c>
      <c r="NA198" s="1">
        <v>5</v>
      </c>
      <c r="NB198" s="1">
        <v>9</v>
      </c>
      <c r="NC198" s="1">
        <v>11</v>
      </c>
      <c r="ND198" s="1">
        <v>6</v>
      </c>
      <c r="NE198" s="1">
        <v>2</v>
      </c>
      <c r="NF198" s="1">
        <v>6</v>
      </c>
      <c r="NG198" s="1">
        <v>0</v>
      </c>
      <c r="NH198" s="1">
        <v>6</v>
      </c>
      <c r="NI198" s="1">
        <v>0</v>
      </c>
      <c r="NJ198" s="1">
        <v>0</v>
      </c>
      <c r="NK198" s="1">
        <v>1</v>
      </c>
      <c r="NL198" s="1">
        <v>1</v>
      </c>
      <c r="NM198" s="1">
        <v>1</v>
      </c>
      <c r="NN198" s="1">
        <v>1</v>
      </c>
      <c r="NO198" s="1">
        <v>1</v>
      </c>
      <c r="NP198" s="1">
        <v>0</v>
      </c>
      <c r="NQ198" s="1">
        <v>0</v>
      </c>
      <c r="NR198" s="1">
        <v>1</v>
      </c>
      <c r="NS198" s="1">
        <v>1</v>
      </c>
      <c r="NT198" s="1">
        <v>3</v>
      </c>
      <c r="NU198" s="1">
        <v>1</v>
      </c>
      <c r="NV198" s="1">
        <v>1</v>
      </c>
      <c r="NW198" s="1">
        <v>1</v>
      </c>
      <c r="NX198" s="1">
        <v>1</v>
      </c>
      <c r="NY198" s="1">
        <v>1</v>
      </c>
      <c r="NZ198" s="1">
        <v>1</v>
      </c>
      <c r="OA198" s="1">
        <v>0</v>
      </c>
      <c r="OB198" s="1">
        <v>1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  <c r="RT198" s="1">
        <v>1</v>
      </c>
    </row>
    <row r="199" spans="1:488">
      <c r="A199" s="1">
        <v>2006</v>
      </c>
      <c r="B199" s="1" t="s">
        <v>727</v>
      </c>
      <c r="C199" s="1">
        <v>1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0</v>
      </c>
      <c r="K199" s="1">
        <v>2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8</v>
      </c>
      <c r="R199" s="1">
        <v>8</v>
      </c>
      <c r="S199" s="1">
        <v>8</v>
      </c>
      <c r="T199" s="1">
        <v>8</v>
      </c>
      <c r="U199" s="1">
        <v>8</v>
      </c>
      <c r="V199" s="1">
        <v>8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37</v>
      </c>
      <c r="AU199" s="1">
        <v>2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8</v>
      </c>
      <c r="BC199" s="1">
        <v>8</v>
      </c>
      <c r="BD199" s="1">
        <v>9</v>
      </c>
      <c r="BE199" s="1">
        <v>8</v>
      </c>
      <c r="BF199" s="1">
        <v>8</v>
      </c>
      <c r="BG199" s="1">
        <v>13</v>
      </c>
      <c r="BH199" s="1">
        <v>20</v>
      </c>
      <c r="BI199" s="1">
        <v>11</v>
      </c>
      <c r="BJ199" s="1">
        <v>4</v>
      </c>
      <c r="BK199" s="1">
        <v>9</v>
      </c>
      <c r="BL199" s="1">
        <v>0</v>
      </c>
      <c r="BM199" s="1">
        <v>11</v>
      </c>
      <c r="BN199" s="1">
        <v>0</v>
      </c>
      <c r="BO199" s="1">
        <v>0</v>
      </c>
      <c r="BP199" s="1">
        <v>0</v>
      </c>
      <c r="BQ199" s="1">
        <v>0</v>
      </c>
      <c r="BR199" s="1">
        <v>2</v>
      </c>
      <c r="BS199" s="1">
        <v>2</v>
      </c>
      <c r="BT199" s="1">
        <v>1</v>
      </c>
      <c r="BU199" s="1">
        <v>4</v>
      </c>
      <c r="BV199" s="1">
        <v>2</v>
      </c>
      <c r="BW199" s="1">
        <v>3</v>
      </c>
      <c r="BX199" s="1">
        <v>2</v>
      </c>
      <c r="BY199" s="1">
        <v>1</v>
      </c>
      <c r="BZ199" s="1">
        <v>1</v>
      </c>
      <c r="CA199" s="1">
        <v>0</v>
      </c>
      <c r="CB199" s="1">
        <v>2</v>
      </c>
      <c r="CC199" s="1">
        <v>1</v>
      </c>
      <c r="CD199" s="1">
        <v>1</v>
      </c>
      <c r="CE199" s="1">
        <v>0</v>
      </c>
      <c r="CF199" s="1">
        <v>0</v>
      </c>
      <c r="CG199" s="1">
        <v>0</v>
      </c>
      <c r="CH199" s="1">
        <v>0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1</v>
      </c>
      <c r="GP199" s="1">
        <v>1</v>
      </c>
      <c r="GQ199" s="1">
        <v>0</v>
      </c>
      <c r="GR199" s="1">
        <v>0</v>
      </c>
      <c r="GS199" s="1">
        <v>1</v>
      </c>
      <c r="GT199" s="1">
        <v>1</v>
      </c>
      <c r="GU199" s="1">
        <v>0</v>
      </c>
      <c r="GV199" s="1">
        <v>3</v>
      </c>
      <c r="GW199" s="1">
        <v>1</v>
      </c>
      <c r="GX199" s="1">
        <v>1</v>
      </c>
      <c r="GY199" s="1">
        <v>2</v>
      </c>
      <c r="GZ199" s="1">
        <v>1</v>
      </c>
      <c r="HA199" s="1">
        <v>1</v>
      </c>
      <c r="HB199" s="1">
        <v>1</v>
      </c>
      <c r="HC199" s="1">
        <v>1</v>
      </c>
      <c r="HD199" s="1">
        <v>1</v>
      </c>
      <c r="HE199" s="1">
        <v>5</v>
      </c>
      <c r="HF199" s="1">
        <v>0</v>
      </c>
      <c r="HG199" s="1">
        <v>5</v>
      </c>
      <c r="HH199" s="1">
        <v>59</v>
      </c>
      <c r="HI199" s="1">
        <v>0</v>
      </c>
      <c r="HJ199" s="1">
        <v>0</v>
      </c>
      <c r="HK199" s="1">
        <v>59</v>
      </c>
      <c r="HL199" s="1">
        <v>59</v>
      </c>
      <c r="HM199" s="1">
        <v>4</v>
      </c>
      <c r="HN199" s="1">
        <v>4</v>
      </c>
      <c r="HO199" s="1">
        <v>4</v>
      </c>
      <c r="HP199" s="1">
        <v>4</v>
      </c>
      <c r="HQ199" s="1">
        <v>4</v>
      </c>
      <c r="HR199" s="1">
        <v>4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7</v>
      </c>
      <c r="HZ199" s="1">
        <v>7</v>
      </c>
      <c r="IA199" s="1">
        <v>7</v>
      </c>
      <c r="IB199" s="1">
        <v>7</v>
      </c>
      <c r="IC199" s="1">
        <v>7</v>
      </c>
      <c r="ID199" s="1">
        <v>7</v>
      </c>
      <c r="IE199" s="1">
        <v>0</v>
      </c>
      <c r="IF199" s="1">
        <v>7</v>
      </c>
      <c r="IG199" s="1">
        <v>0</v>
      </c>
      <c r="IH199" s="1">
        <v>101</v>
      </c>
      <c r="II199" s="1">
        <v>101</v>
      </c>
      <c r="IJ199" s="1">
        <v>0</v>
      </c>
      <c r="IK199" s="1">
        <v>0</v>
      </c>
      <c r="IL199" s="1">
        <v>0</v>
      </c>
      <c r="IM199" s="1">
        <v>65</v>
      </c>
      <c r="IN199" s="1">
        <v>65</v>
      </c>
      <c r="IO199" s="1">
        <v>0</v>
      </c>
      <c r="IP199" s="1">
        <v>0</v>
      </c>
      <c r="IQ199" s="1">
        <v>32</v>
      </c>
      <c r="IR199" s="1">
        <v>32</v>
      </c>
      <c r="IS199" s="1">
        <v>32</v>
      </c>
      <c r="IT199" s="1">
        <v>32</v>
      </c>
      <c r="IU199" s="1">
        <v>32</v>
      </c>
      <c r="IV199" s="1">
        <v>32</v>
      </c>
      <c r="IW199" s="1">
        <v>5</v>
      </c>
      <c r="IX199" s="1">
        <v>27</v>
      </c>
      <c r="IY199" s="1">
        <v>0</v>
      </c>
      <c r="IZ199" s="1">
        <v>0</v>
      </c>
      <c r="JA199" s="1">
        <v>59</v>
      </c>
      <c r="JB199" s="1">
        <v>59</v>
      </c>
      <c r="JC199" s="1">
        <v>10</v>
      </c>
      <c r="JD199" s="1">
        <v>0</v>
      </c>
      <c r="JE199" s="1">
        <v>5</v>
      </c>
      <c r="JF199" s="1">
        <v>31</v>
      </c>
      <c r="JG199" s="1">
        <v>5</v>
      </c>
      <c r="JH199" s="1">
        <v>11</v>
      </c>
      <c r="JI199" s="1">
        <v>0</v>
      </c>
      <c r="JJ199" s="1">
        <v>0</v>
      </c>
      <c r="JK199" s="1">
        <v>5</v>
      </c>
      <c r="JL199" s="1">
        <v>5</v>
      </c>
      <c r="JM199" s="1">
        <v>5</v>
      </c>
      <c r="JN199" s="1">
        <v>5</v>
      </c>
      <c r="JO199" s="1">
        <v>5</v>
      </c>
      <c r="JP199" s="1">
        <v>0</v>
      </c>
      <c r="JQ199" s="1">
        <v>0</v>
      </c>
      <c r="JR199" s="1">
        <v>0</v>
      </c>
      <c r="JS199" s="1">
        <v>5</v>
      </c>
      <c r="JT199" s="1">
        <v>5</v>
      </c>
      <c r="JU199" s="1">
        <v>5</v>
      </c>
      <c r="JV199" s="1">
        <v>5</v>
      </c>
      <c r="JW199" s="1">
        <v>5</v>
      </c>
      <c r="JX199" s="1">
        <v>0</v>
      </c>
      <c r="JY199" s="1">
        <v>5</v>
      </c>
      <c r="JZ199" s="1">
        <v>5</v>
      </c>
      <c r="KA199" s="1">
        <v>5</v>
      </c>
      <c r="KB199" s="1">
        <v>0</v>
      </c>
      <c r="KC199" s="1">
        <v>1</v>
      </c>
      <c r="KD199" s="1">
        <v>1</v>
      </c>
      <c r="KE199" s="1">
        <v>0</v>
      </c>
      <c r="KF199" s="1">
        <v>5</v>
      </c>
      <c r="KG199" s="1">
        <v>5</v>
      </c>
      <c r="KH199" s="1">
        <v>0</v>
      </c>
      <c r="KI199" s="1">
        <v>0</v>
      </c>
      <c r="KJ199" s="1">
        <v>0</v>
      </c>
      <c r="KK199" s="1">
        <v>0</v>
      </c>
      <c r="KL199" s="1">
        <v>12</v>
      </c>
      <c r="KM199" s="1">
        <v>12</v>
      </c>
      <c r="KN199" s="1">
        <v>1</v>
      </c>
      <c r="KO199" s="1">
        <v>21</v>
      </c>
      <c r="KP199" s="1">
        <v>21</v>
      </c>
      <c r="KQ199" s="1">
        <v>21</v>
      </c>
      <c r="KR199" s="1">
        <v>1</v>
      </c>
      <c r="KS199" s="1">
        <v>1</v>
      </c>
      <c r="KT199" s="1">
        <v>0</v>
      </c>
      <c r="KU199" s="1">
        <v>0</v>
      </c>
      <c r="KV199" s="1">
        <v>1</v>
      </c>
      <c r="KW199" s="1">
        <v>1</v>
      </c>
      <c r="KX199" s="1">
        <v>1</v>
      </c>
      <c r="KY199" s="1">
        <v>1</v>
      </c>
      <c r="KZ199" s="1">
        <v>1</v>
      </c>
      <c r="LA199" s="1">
        <v>2</v>
      </c>
      <c r="LB199" s="1">
        <v>2</v>
      </c>
      <c r="LC199" s="1">
        <v>1</v>
      </c>
      <c r="LD199" s="1">
        <v>0</v>
      </c>
      <c r="LE199" s="1">
        <v>1</v>
      </c>
      <c r="LF199" s="1">
        <v>0</v>
      </c>
      <c r="LG199" s="1">
        <v>0</v>
      </c>
      <c r="LH199" s="1">
        <v>0</v>
      </c>
      <c r="LI199" s="1">
        <v>0</v>
      </c>
      <c r="LJ199" s="1">
        <v>24</v>
      </c>
      <c r="LK199" s="1">
        <v>0</v>
      </c>
      <c r="LL199" s="1">
        <v>5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4</v>
      </c>
      <c r="LU199" s="1">
        <v>0</v>
      </c>
      <c r="LV199" s="1">
        <v>0</v>
      </c>
      <c r="LW199" s="1">
        <v>2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25</v>
      </c>
      <c r="MF199" s="1">
        <v>25</v>
      </c>
      <c r="MG199" s="1">
        <v>25</v>
      </c>
      <c r="MH199" s="1">
        <v>25</v>
      </c>
      <c r="MI199" s="1">
        <v>25</v>
      </c>
      <c r="MJ199" s="1">
        <v>25</v>
      </c>
      <c r="MK199" s="1">
        <v>25</v>
      </c>
      <c r="ML199" s="1">
        <v>25</v>
      </c>
      <c r="MM199" s="1">
        <v>0</v>
      </c>
      <c r="MN199" s="1">
        <v>2</v>
      </c>
      <c r="MO199" s="1">
        <v>0</v>
      </c>
      <c r="MP199" s="1">
        <v>0</v>
      </c>
      <c r="MQ199" s="1">
        <v>0</v>
      </c>
      <c r="MR199" s="1">
        <v>3</v>
      </c>
      <c r="MS199" s="1">
        <v>0</v>
      </c>
      <c r="MT199" s="1">
        <v>1</v>
      </c>
      <c r="MU199" s="1">
        <v>0</v>
      </c>
      <c r="MV199" s="1">
        <v>0</v>
      </c>
      <c r="MW199" s="1">
        <v>5</v>
      </c>
      <c r="MX199" s="1">
        <v>5</v>
      </c>
      <c r="MY199" s="1">
        <v>4</v>
      </c>
      <c r="MZ199" s="1">
        <v>5</v>
      </c>
      <c r="NA199" s="1">
        <v>5</v>
      </c>
      <c r="NB199" s="1">
        <v>9</v>
      </c>
      <c r="NC199" s="1">
        <v>12</v>
      </c>
      <c r="ND199" s="1">
        <v>6</v>
      </c>
      <c r="NE199" s="1">
        <v>2</v>
      </c>
      <c r="NF199" s="1">
        <v>6</v>
      </c>
      <c r="NG199" s="1">
        <v>0</v>
      </c>
      <c r="NH199" s="1">
        <v>6</v>
      </c>
      <c r="NI199" s="1">
        <v>0</v>
      </c>
      <c r="NJ199" s="1">
        <v>0</v>
      </c>
      <c r="NK199" s="1">
        <v>1</v>
      </c>
      <c r="NL199" s="1">
        <v>1</v>
      </c>
      <c r="NM199" s="1">
        <v>1</v>
      </c>
      <c r="NN199" s="1">
        <v>1</v>
      </c>
      <c r="NO199" s="1">
        <v>1</v>
      </c>
      <c r="NP199" s="1">
        <v>0</v>
      </c>
      <c r="NQ199" s="1">
        <v>0</v>
      </c>
      <c r="NR199" s="1">
        <v>1</v>
      </c>
      <c r="NS199" s="1">
        <v>1</v>
      </c>
      <c r="NT199" s="1">
        <v>3</v>
      </c>
      <c r="NU199" s="1">
        <v>1</v>
      </c>
      <c r="NV199" s="1">
        <v>1</v>
      </c>
      <c r="NW199" s="1">
        <v>1</v>
      </c>
      <c r="NX199" s="1">
        <v>1</v>
      </c>
      <c r="NY199" s="1">
        <v>1</v>
      </c>
      <c r="NZ199" s="1">
        <v>1</v>
      </c>
      <c r="OA199" s="1">
        <v>0</v>
      </c>
      <c r="OB199" s="1">
        <v>1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1</v>
      </c>
    </row>
    <row r="200" spans="1:488">
      <c r="A200" s="1">
        <v>2007</v>
      </c>
      <c r="B200" s="1" t="s">
        <v>728</v>
      </c>
      <c r="C200" s="1">
        <v>1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2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4</v>
      </c>
      <c r="AU200" s="1">
        <v>1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2</v>
      </c>
      <c r="BC200" s="1">
        <v>2</v>
      </c>
      <c r="BD200" s="1">
        <v>2</v>
      </c>
      <c r="BE200" s="1">
        <v>2</v>
      </c>
      <c r="BF200" s="1">
        <v>2</v>
      </c>
      <c r="BG200" s="1">
        <v>3</v>
      </c>
      <c r="BH200" s="1">
        <v>4</v>
      </c>
      <c r="BI200" s="1">
        <v>2</v>
      </c>
      <c r="BJ200" s="1">
        <v>1</v>
      </c>
      <c r="BK200" s="1">
        <v>3</v>
      </c>
      <c r="BL200" s="1">
        <v>0</v>
      </c>
      <c r="BM200" s="1">
        <v>2</v>
      </c>
      <c r="BN200" s="1">
        <v>0</v>
      </c>
      <c r="BO200" s="1">
        <v>0</v>
      </c>
      <c r="BP200" s="1">
        <v>0</v>
      </c>
      <c r="BQ200" s="1">
        <v>0</v>
      </c>
      <c r="BR200" s="1">
        <v>2</v>
      </c>
      <c r="BS200" s="1">
        <v>2</v>
      </c>
      <c r="BT200" s="1">
        <v>1</v>
      </c>
      <c r="BU200" s="1">
        <v>4</v>
      </c>
      <c r="BV200" s="1">
        <v>2</v>
      </c>
      <c r="BW200" s="1">
        <v>2</v>
      </c>
      <c r="BX200" s="1">
        <v>2</v>
      </c>
      <c r="BY200" s="1">
        <v>1</v>
      </c>
      <c r="BZ200" s="1">
        <v>1</v>
      </c>
      <c r="CA200" s="1">
        <v>0</v>
      </c>
      <c r="CB200" s="1">
        <v>3</v>
      </c>
      <c r="CC200" s="1">
        <v>1</v>
      </c>
      <c r="CD200" s="1">
        <v>1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0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13</v>
      </c>
      <c r="DC200" s="1">
        <v>13</v>
      </c>
      <c r="DD200" s="1">
        <v>83</v>
      </c>
      <c r="DE200" s="1">
        <v>83</v>
      </c>
      <c r="DF200" s="1">
        <v>143</v>
      </c>
      <c r="DG200" s="1">
        <v>143</v>
      </c>
      <c r="DH200" s="1">
        <v>71</v>
      </c>
      <c r="DI200" s="1">
        <v>71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1</v>
      </c>
      <c r="GP200" s="1">
        <v>1</v>
      </c>
      <c r="GQ200" s="1">
        <v>0</v>
      </c>
      <c r="GR200" s="1">
        <v>0</v>
      </c>
      <c r="GS200" s="1">
        <v>2</v>
      </c>
      <c r="GT200" s="1">
        <v>2</v>
      </c>
      <c r="GU200" s="1">
        <v>0</v>
      </c>
      <c r="GV200" s="1">
        <v>4</v>
      </c>
      <c r="GW200" s="1">
        <v>2</v>
      </c>
      <c r="GX200" s="1">
        <v>2</v>
      </c>
      <c r="GY200" s="1">
        <v>2</v>
      </c>
      <c r="GZ200" s="1">
        <v>1</v>
      </c>
      <c r="HA200" s="1">
        <v>1</v>
      </c>
      <c r="HB200" s="1">
        <v>1</v>
      </c>
      <c r="HC200" s="1">
        <v>1</v>
      </c>
      <c r="HD200" s="1">
        <v>1</v>
      </c>
      <c r="HE200" s="1">
        <v>1</v>
      </c>
      <c r="HF200" s="1">
        <v>0</v>
      </c>
      <c r="HG200" s="1">
        <v>1</v>
      </c>
      <c r="HH200" s="1">
        <v>9</v>
      </c>
      <c r="HI200" s="1">
        <v>0</v>
      </c>
      <c r="HJ200" s="1">
        <v>0</v>
      </c>
      <c r="HK200" s="1">
        <v>9</v>
      </c>
      <c r="HL200" s="1">
        <v>9</v>
      </c>
      <c r="HM200" s="1">
        <v>1</v>
      </c>
      <c r="HN200" s="1">
        <v>1</v>
      </c>
      <c r="HO200" s="1">
        <v>1</v>
      </c>
      <c r="HP200" s="1">
        <v>1</v>
      </c>
      <c r="HQ200" s="1">
        <v>0</v>
      </c>
      <c r="HR200" s="1">
        <v>1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8</v>
      </c>
      <c r="II200" s="1">
        <v>8</v>
      </c>
      <c r="IJ200" s="1">
        <v>0</v>
      </c>
      <c r="IK200" s="1">
        <v>1</v>
      </c>
      <c r="IL200" s="1">
        <v>0</v>
      </c>
      <c r="IM200" s="1">
        <v>123</v>
      </c>
      <c r="IN200" s="1">
        <v>123</v>
      </c>
      <c r="IO200" s="1">
        <v>0</v>
      </c>
      <c r="IP200" s="1">
        <v>0</v>
      </c>
      <c r="IQ200" s="1">
        <v>2</v>
      </c>
      <c r="IR200" s="1">
        <v>2</v>
      </c>
      <c r="IS200" s="1">
        <v>2</v>
      </c>
      <c r="IT200" s="1">
        <v>2</v>
      </c>
      <c r="IU200" s="1">
        <v>2</v>
      </c>
      <c r="IV200" s="1">
        <v>2</v>
      </c>
      <c r="IW200" s="1">
        <v>0</v>
      </c>
      <c r="IX200" s="1">
        <v>2</v>
      </c>
      <c r="IY200" s="1">
        <v>0</v>
      </c>
      <c r="IZ200" s="1">
        <v>0</v>
      </c>
      <c r="JA200" s="1">
        <v>9</v>
      </c>
      <c r="JB200" s="1">
        <v>9</v>
      </c>
      <c r="JC200" s="1">
        <v>2</v>
      </c>
      <c r="JD200" s="1">
        <v>0</v>
      </c>
      <c r="JE200" s="1">
        <v>1</v>
      </c>
      <c r="JF200" s="1">
        <v>8</v>
      </c>
      <c r="JG200" s="1">
        <v>1</v>
      </c>
      <c r="JH200" s="1">
        <v>2</v>
      </c>
      <c r="JI200" s="1">
        <v>0</v>
      </c>
      <c r="JJ200" s="1">
        <v>0</v>
      </c>
      <c r="JK200" s="1">
        <v>1</v>
      </c>
      <c r="JL200" s="1">
        <v>1</v>
      </c>
      <c r="JM200" s="1">
        <v>1</v>
      </c>
      <c r="JN200" s="1">
        <v>1</v>
      </c>
      <c r="JO200" s="1">
        <v>1</v>
      </c>
      <c r="JP200" s="1">
        <v>0</v>
      </c>
      <c r="JQ200" s="1">
        <v>0</v>
      </c>
      <c r="JR200" s="1">
        <v>0</v>
      </c>
      <c r="JS200" s="1">
        <v>1</v>
      </c>
      <c r="JT200" s="1">
        <v>1</v>
      </c>
      <c r="JU200" s="1">
        <v>1</v>
      </c>
      <c r="JV200" s="1">
        <v>1</v>
      </c>
      <c r="JW200" s="1">
        <v>1</v>
      </c>
      <c r="JX200" s="1">
        <v>0</v>
      </c>
      <c r="JY200" s="1">
        <v>1</v>
      </c>
      <c r="JZ200" s="1">
        <v>1</v>
      </c>
      <c r="KA200" s="1">
        <v>1</v>
      </c>
      <c r="KB200" s="1">
        <v>0</v>
      </c>
      <c r="KC200" s="1">
        <v>1</v>
      </c>
      <c r="KD200" s="1">
        <v>1</v>
      </c>
      <c r="KE200" s="1">
        <v>0</v>
      </c>
      <c r="KF200" s="1">
        <v>6</v>
      </c>
      <c r="KG200" s="1">
        <v>5</v>
      </c>
      <c r="KH200" s="1">
        <v>0</v>
      </c>
      <c r="KI200" s="1">
        <v>0</v>
      </c>
      <c r="KJ200" s="1">
        <v>0</v>
      </c>
      <c r="KK200" s="1">
        <v>0</v>
      </c>
      <c r="KL200" s="1">
        <v>3</v>
      </c>
      <c r="KM200" s="1">
        <v>3</v>
      </c>
      <c r="KN200" s="1">
        <v>1</v>
      </c>
      <c r="KO200" s="1">
        <v>3</v>
      </c>
      <c r="KP200" s="1">
        <v>3</v>
      </c>
      <c r="KQ200" s="1">
        <v>3</v>
      </c>
      <c r="KR200" s="1">
        <v>1</v>
      </c>
      <c r="KS200" s="1">
        <v>1</v>
      </c>
      <c r="KT200" s="1">
        <v>0</v>
      </c>
      <c r="KU200" s="1">
        <v>0</v>
      </c>
      <c r="KV200" s="1">
        <v>1</v>
      </c>
      <c r="KW200" s="1">
        <v>1</v>
      </c>
      <c r="KX200" s="1">
        <v>1</v>
      </c>
      <c r="KY200" s="1">
        <v>1</v>
      </c>
      <c r="KZ200" s="1">
        <v>1</v>
      </c>
      <c r="LA200" s="1">
        <v>1</v>
      </c>
      <c r="LB200" s="1">
        <v>2</v>
      </c>
      <c r="LC200" s="1">
        <v>1</v>
      </c>
      <c r="LD200" s="1">
        <v>0</v>
      </c>
      <c r="LE200" s="1">
        <v>2</v>
      </c>
      <c r="LF200" s="1">
        <v>0</v>
      </c>
      <c r="LG200" s="1">
        <v>0</v>
      </c>
      <c r="LH200" s="1">
        <v>0</v>
      </c>
      <c r="LI200" s="1">
        <v>0</v>
      </c>
      <c r="LJ200" s="1">
        <v>6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1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1</v>
      </c>
      <c r="MF200" s="1">
        <v>1</v>
      </c>
      <c r="MG200" s="1">
        <v>1</v>
      </c>
      <c r="MH200" s="1">
        <v>1</v>
      </c>
      <c r="MI200" s="1">
        <v>1</v>
      </c>
      <c r="MJ200" s="1">
        <v>1</v>
      </c>
      <c r="MK200" s="1">
        <v>1</v>
      </c>
      <c r="ML200" s="1">
        <v>1</v>
      </c>
      <c r="MM200" s="1">
        <v>0</v>
      </c>
      <c r="MN200" s="1">
        <v>1</v>
      </c>
      <c r="MO200" s="1">
        <v>0</v>
      </c>
      <c r="MP200" s="1">
        <v>0</v>
      </c>
      <c r="MQ200" s="1">
        <v>0</v>
      </c>
      <c r="MR200" s="1">
        <v>3</v>
      </c>
      <c r="MS200" s="1">
        <v>0</v>
      </c>
      <c r="MT200" s="1">
        <v>1</v>
      </c>
      <c r="MU200" s="1">
        <v>0</v>
      </c>
      <c r="MV200" s="1">
        <v>0</v>
      </c>
      <c r="MW200" s="1">
        <v>5</v>
      </c>
      <c r="MX200" s="1">
        <v>5</v>
      </c>
      <c r="MY200" s="1">
        <v>4</v>
      </c>
      <c r="MZ200" s="1">
        <v>5</v>
      </c>
      <c r="NA200" s="1">
        <v>5</v>
      </c>
      <c r="NB200" s="1">
        <v>9</v>
      </c>
      <c r="NC200" s="1">
        <v>11</v>
      </c>
      <c r="ND200" s="1">
        <v>6</v>
      </c>
      <c r="NE200" s="1">
        <v>2</v>
      </c>
      <c r="NF200" s="1">
        <v>6</v>
      </c>
      <c r="NG200" s="1">
        <v>0</v>
      </c>
      <c r="NH200" s="1">
        <v>6</v>
      </c>
      <c r="NI200" s="1">
        <v>0</v>
      </c>
      <c r="NJ200" s="1">
        <v>0</v>
      </c>
      <c r="NK200" s="1">
        <v>1</v>
      </c>
      <c r="NL200" s="1">
        <v>1</v>
      </c>
      <c r="NM200" s="1">
        <v>1</v>
      </c>
      <c r="NN200" s="1">
        <v>1</v>
      </c>
      <c r="NO200" s="1">
        <v>1</v>
      </c>
      <c r="NP200" s="1">
        <v>0</v>
      </c>
      <c r="NQ200" s="1">
        <v>0</v>
      </c>
      <c r="NR200" s="1">
        <v>1</v>
      </c>
      <c r="NS200" s="1">
        <v>1</v>
      </c>
      <c r="NT200" s="1">
        <v>3</v>
      </c>
      <c r="NU200" s="1">
        <v>1</v>
      </c>
      <c r="NV200" s="1">
        <v>1</v>
      </c>
      <c r="NW200" s="1">
        <v>1</v>
      </c>
      <c r="NX200" s="1">
        <v>1</v>
      </c>
      <c r="NY200" s="1">
        <v>1</v>
      </c>
      <c r="NZ200" s="1">
        <v>1</v>
      </c>
      <c r="OA200" s="1">
        <v>0</v>
      </c>
      <c r="OB200" s="1">
        <v>1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1</v>
      </c>
    </row>
    <row r="201" spans="1:488">
      <c r="A201" s="1">
        <v>2007</v>
      </c>
      <c r="B201" s="1" t="s">
        <v>729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3</v>
      </c>
      <c r="AB201" s="1">
        <v>3</v>
      </c>
      <c r="AC201" s="1">
        <v>3</v>
      </c>
      <c r="AD201" s="1">
        <v>3</v>
      </c>
      <c r="AE201" s="1">
        <v>3</v>
      </c>
      <c r="AF201" s="1">
        <v>3</v>
      </c>
      <c r="AG201" s="1">
        <v>3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1</v>
      </c>
      <c r="AO201" s="1">
        <v>1</v>
      </c>
      <c r="AP201" s="1">
        <v>1</v>
      </c>
      <c r="AQ201" s="1">
        <v>2</v>
      </c>
      <c r="AR201" s="1">
        <v>2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4</v>
      </c>
      <c r="BA201" s="1">
        <v>4</v>
      </c>
      <c r="BB201" s="1">
        <v>3</v>
      </c>
      <c r="BC201" s="1">
        <v>3</v>
      </c>
      <c r="BD201" s="1">
        <v>3</v>
      </c>
      <c r="BE201" s="1">
        <v>2</v>
      </c>
      <c r="BF201" s="1">
        <v>2</v>
      </c>
      <c r="BG201" s="1">
        <v>3</v>
      </c>
      <c r="BH201" s="1">
        <v>7</v>
      </c>
      <c r="BI201" s="1">
        <v>4</v>
      </c>
      <c r="BJ201" s="1">
        <v>1</v>
      </c>
      <c r="BK201" s="1">
        <v>2</v>
      </c>
      <c r="BL201" s="1">
        <v>4</v>
      </c>
      <c r="BM201" s="1">
        <v>4</v>
      </c>
      <c r="BN201" s="1">
        <v>0</v>
      </c>
      <c r="BO201" s="1">
        <v>0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0</v>
      </c>
      <c r="BV201" s="1">
        <v>0</v>
      </c>
      <c r="BW201" s="1">
        <v>1</v>
      </c>
      <c r="BX201" s="1">
        <v>2</v>
      </c>
      <c r="BY201" s="1">
        <v>1</v>
      </c>
      <c r="BZ201" s="1">
        <v>1</v>
      </c>
      <c r="CA201" s="1">
        <v>0</v>
      </c>
      <c r="CB201" s="1">
        <v>0</v>
      </c>
      <c r="CC201" s="1">
        <v>1</v>
      </c>
      <c r="CD201" s="1">
        <v>0</v>
      </c>
      <c r="CE201" s="1">
        <v>0</v>
      </c>
      <c r="CF201" s="1">
        <v>0</v>
      </c>
      <c r="CG201" s="1">
        <v>1</v>
      </c>
      <c r="CH201" s="1">
        <v>1</v>
      </c>
      <c r="CI201" s="1">
        <v>0</v>
      </c>
      <c r="CJ201" s="1">
        <v>0</v>
      </c>
      <c r="CK201" s="1">
        <v>0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1</v>
      </c>
      <c r="GO201" s="1">
        <v>1</v>
      </c>
      <c r="GP201" s="1">
        <v>1</v>
      </c>
      <c r="GQ201" s="1">
        <v>2</v>
      </c>
      <c r="GR201" s="1">
        <v>2</v>
      </c>
      <c r="GS201" s="1">
        <v>2</v>
      </c>
      <c r="GT201" s="1">
        <v>2</v>
      </c>
      <c r="GU201" s="1">
        <v>2</v>
      </c>
      <c r="GV201" s="1">
        <v>1</v>
      </c>
      <c r="GW201" s="1">
        <v>0</v>
      </c>
      <c r="GX201" s="1">
        <v>2</v>
      </c>
      <c r="GY201" s="1">
        <v>4</v>
      </c>
      <c r="GZ201" s="1">
        <v>2</v>
      </c>
      <c r="HA201" s="1">
        <v>1</v>
      </c>
      <c r="HB201" s="1">
        <v>0</v>
      </c>
      <c r="HC201" s="1">
        <v>0</v>
      </c>
      <c r="HD201" s="1">
        <v>2</v>
      </c>
      <c r="HE201" s="1">
        <v>0</v>
      </c>
      <c r="HF201" s="1">
        <v>13</v>
      </c>
      <c r="HG201" s="1">
        <v>13</v>
      </c>
      <c r="HH201" s="1">
        <v>0</v>
      </c>
      <c r="HI201" s="1">
        <v>172</v>
      </c>
      <c r="HJ201" s="1">
        <v>0</v>
      </c>
      <c r="HK201" s="1">
        <v>172</v>
      </c>
      <c r="HL201" s="1">
        <v>172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3</v>
      </c>
      <c r="HT201" s="1">
        <v>18</v>
      </c>
      <c r="HU201" s="1">
        <v>3</v>
      </c>
      <c r="HV201" s="1">
        <v>18</v>
      </c>
      <c r="HW201" s="1">
        <v>15</v>
      </c>
      <c r="HX201" s="1">
        <v>18</v>
      </c>
      <c r="HY201" s="1">
        <v>30</v>
      </c>
      <c r="HZ201" s="1">
        <v>32</v>
      </c>
      <c r="IA201" s="1">
        <v>30</v>
      </c>
      <c r="IB201" s="1">
        <v>32</v>
      </c>
      <c r="IC201" s="1">
        <v>32</v>
      </c>
      <c r="ID201" s="1">
        <v>32</v>
      </c>
      <c r="IE201" s="1">
        <v>0</v>
      </c>
      <c r="IF201" s="1">
        <v>32</v>
      </c>
      <c r="IG201" s="1">
        <v>72</v>
      </c>
      <c r="IH201" s="1">
        <v>1422</v>
      </c>
      <c r="II201" s="1">
        <v>1426</v>
      </c>
      <c r="IJ201" s="1">
        <v>0</v>
      </c>
      <c r="IK201" s="1">
        <v>9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41</v>
      </c>
      <c r="IR201" s="1">
        <v>41</v>
      </c>
      <c r="IS201" s="1">
        <v>41</v>
      </c>
      <c r="IT201" s="1">
        <v>41</v>
      </c>
      <c r="IU201" s="1">
        <v>41</v>
      </c>
      <c r="IV201" s="1">
        <v>41</v>
      </c>
      <c r="IW201" s="1">
        <v>0</v>
      </c>
      <c r="IX201" s="1">
        <v>41</v>
      </c>
      <c r="IY201" s="1">
        <v>0</v>
      </c>
      <c r="IZ201" s="1">
        <v>0</v>
      </c>
      <c r="JA201" s="1">
        <v>172</v>
      </c>
      <c r="JB201" s="1">
        <v>172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3</v>
      </c>
      <c r="JJ201" s="1">
        <v>3</v>
      </c>
      <c r="JK201" s="1">
        <v>3</v>
      </c>
      <c r="JL201" s="1">
        <v>3</v>
      </c>
      <c r="JM201" s="1">
        <v>0</v>
      </c>
      <c r="JN201" s="1">
        <v>13</v>
      </c>
      <c r="JO201" s="1">
        <v>10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1</v>
      </c>
      <c r="KC201" s="1">
        <v>1</v>
      </c>
      <c r="KD201" s="1">
        <v>1</v>
      </c>
      <c r="KE201" s="1">
        <v>0</v>
      </c>
      <c r="KF201" s="1">
        <v>1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15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3</v>
      </c>
      <c r="LR201" s="1">
        <v>0</v>
      </c>
      <c r="LS201" s="1">
        <v>3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1</v>
      </c>
      <c r="MQ201" s="1">
        <v>0</v>
      </c>
      <c r="MR201" s="1">
        <v>0</v>
      </c>
      <c r="MS201" s="1">
        <v>0</v>
      </c>
      <c r="MT201" s="1">
        <v>0</v>
      </c>
      <c r="MU201" s="1">
        <v>1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1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1</v>
      </c>
      <c r="NO201" s="1">
        <v>1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0</v>
      </c>
      <c r="RT201" s="1">
        <v>1</v>
      </c>
    </row>
    <row r="202" spans="1:488">
      <c r="A202" s="1">
        <v>2007</v>
      </c>
      <c r="B202" s="1" t="s">
        <v>730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2</v>
      </c>
      <c r="M202" s="1">
        <v>1</v>
      </c>
      <c r="N202" s="1">
        <v>0</v>
      </c>
      <c r="O202" s="1">
        <v>0</v>
      </c>
      <c r="P202" s="1">
        <v>8</v>
      </c>
      <c r="Q202" s="1">
        <v>8</v>
      </c>
      <c r="R202" s="1">
        <v>8</v>
      </c>
      <c r="S202" s="1">
        <v>8</v>
      </c>
      <c r="T202" s="1">
        <v>8</v>
      </c>
      <c r="U202" s="1">
        <v>8</v>
      </c>
      <c r="V202" s="1">
        <v>8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5</v>
      </c>
      <c r="BA202" s="1">
        <v>5</v>
      </c>
      <c r="BB202" s="1">
        <v>4</v>
      </c>
      <c r="BC202" s="1">
        <v>4</v>
      </c>
      <c r="BD202" s="1">
        <v>4</v>
      </c>
      <c r="BE202" s="1">
        <v>3</v>
      </c>
      <c r="BF202" s="1">
        <v>3</v>
      </c>
      <c r="BG202" s="1">
        <v>4</v>
      </c>
      <c r="BH202" s="1">
        <v>9</v>
      </c>
      <c r="BI202" s="1">
        <v>5</v>
      </c>
      <c r="BJ202" s="1">
        <v>1</v>
      </c>
      <c r="BK202" s="1">
        <v>3</v>
      </c>
      <c r="BL202" s="1">
        <v>5</v>
      </c>
      <c r="BM202" s="1">
        <v>5</v>
      </c>
      <c r="BN202" s="1">
        <v>0</v>
      </c>
      <c r="BO202" s="1">
        <v>0</v>
      </c>
      <c r="BP202" s="1">
        <v>2</v>
      </c>
      <c r="BQ202" s="1">
        <v>2</v>
      </c>
      <c r="BR202" s="1">
        <v>2</v>
      </c>
      <c r="BS202" s="1">
        <v>2</v>
      </c>
      <c r="BT202" s="1">
        <v>1</v>
      </c>
      <c r="BU202" s="1">
        <v>3</v>
      </c>
      <c r="BV202" s="1">
        <v>1</v>
      </c>
      <c r="BW202" s="1">
        <v>2</v>
      </c>
      <c r="BX202" s="1">
        <v>2</v>
      </c>
      <c r="BY202" s="1">
        <v>1</v>
      </c>
      <c r="BZ202" s="1">
        <v>2</v>
      </c>
      <c r="CA202" s="1">
        <v>0</v>
      </c>
      <c r="CB202" s="1">
        <v>1</v>
      </c>
      <c r="CC202" s="1">
        <v>2</v>
      </c>
      <c r="CD202" s="1">
        <v>1</v>
      </c>
      <c r="CE202" s="1">
        <v>0</v>
      </c>
      <c r="CF202" s="1">
        <v>0</v>
      </c>
      <c r="CG202" s="1">
        <v>1</v>
      </c>
      <c r="CH202" s="1">
        <v>1</v>
      </c>
      <c r="CI202" s="1">
        <v>0</v>
      </c>
      <c r="CJ202" s="1">
        <v>0</v>
      </c>
      <c r="CK202" s="1">
        <v>0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175</v>
      </c>
      <c r="CS202" s="1">
        <v>175</v>
      </c>
      <c r="CT202" s="1">
        <v>175</v>
      </c>
      <c r="CU202" s="1">
        <v>175</v>
      </c>
      <c r="CV202" s="1">
        <v>175</v>
      </c>
      <c r="CW202" s="1">
        <v>175</v>
      </c>
      <c r="CX202" s="1">
        <v>171</v>
      </c>
      <c r="CY202" s="1">
        <v>171</v>
      </c>
      <c r="CZ202" s="1">
        <v>142</v>
      </c>
      <c r="DA202" s="1">
        <v>142</v>
      </c>
      <c r="DB202" s="1">
        <v>141</v>
      </c>
      <c r="DC202" s="1">
        <v>141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1</v>
      </c>
      <c r="GO202" s="1">
        <v>1</v>
      </c>
      <c r="GP202" s="1">
        <v>1</v>
      </c>
      <c r="GQ202" s="1">
        <v>3</v>
      </c>
      <c r="GR202" s="1">
        <v>3</v>
      </c>
      <c r="GS202" s="1">
        <v>3</v>
      </c>
      <c r="GT202" s="1">
        <v>3</v>
      </c>
      <c r="GU202" s="1">
        <v>2</v>
      </c>
      <c r="GV202" s="1">
        <v>4</v>
      </c>
      <c r="GW202" s="1">
        <v>1</v>
      </c>
      <c r="GX202" s="1">
        <v>3</v>
      </c>
      <c r="GY202" s="1">
        <v>4</v>
      </c>
      <c r="GZ202" s="1">
        <v>2</v>
      </c>
      <c r="HA202" s="1">
        <v>2</v>
      </c>
      <c r="HB202" s="1">
        <v>1</v>
      </c>
      <c r="HC202" s="1">
        <v>1</v>
      </c>
      <c r="HD202" s="1">
        <v>3</v>
      </c>
      <c r="HE202" s="1">
        <v>0</v>
      </c>
      <c r="HF202" s="1">
        <v>12</v>
      </c>
      <c r="HG202" s="1">
        <v>12</v>
      </c>
      <c r="HH202" s="1">
        <v>0</v>
      </c>
      <c r="HI202" s="1">
        <v>151</v>
      </c>
      <c r="HJ202" s="1">
        <v>0</v>
      </c>
      <c r="HK202" s="1">
        <v>151</v>
      </c>
      <c r="HL202" s="1">
        <v>151</v>
      </c>
      <c r="HM202" s="1">
        <v>3</v>
      </c>
      <c r="HN202" s="1">
        <v>14</v>
      </c>
      <c r="HO202" s="1">
        <v>3</v>
      </c>
      <c r="HP202" s="1">
        <v>14</v>
      </c>
      <c r="HQ202" s="1">
        <v>12</v>
      </c>
      <c r="HR202" s="1">
        <v>14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26</v>
      </c>
      <c r="HZ202" s="1">
        <v>26</v>
      </c>
      <c r="IA202" s="1">
        <v>26</v>
      </c>
      <c r="IB202" s="1">
        <v>26</v>
      </c>
      <c r="IC202" s="1">
        <v>26</v>
      </c>
      <c r="ID202" s="1">
        <v>26</v>
      </c>
      <c r="IE202" s="1">
        <v>0</v>
      </c>
      <c r="IF202" s="1">
        <v>26</v>
      </c>
      <c r="IG202" s="1">
        <v>63</v>
      </c>
      <c r="IH202" s="1">
        <v>662</v>
      </c>
      <c r="II202" s="1">
        <v>662</v>
      </c>
      <c r="IJ202" s="1">
        <v>0</v>
      </c>
      <c r="IK202" s="1">
        <v>7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41</v>
      </c>
      <c r="IR202" s="1">
        <v>41</v>
      </c>
      <c r="IS202" s="1">
        <v>41</v>
      </c>
      <c r="IT202" s="1">
        <v>41</v>
      </c>
      <c r="IU202" s="1">
        <v>41</v>
      </c>
      <c r="IV202" s="1">
        <v>41</v>
      </c>
      <c r="IW202" s="1">
        <v>0</v>
      </c>
      <c r="IX202" s="1">
        <v>41</v>
      </c>
      <c r="IY202" s="1">
        <v>0</v>
      </c>
      <c r="IZ202" s="1">
        <v>0</v>
      </c>
      <c r="JA202" s="1">
        <v>151</v>
      </c>
      <c r="JB202" s="1">
        <v>151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2</v>
      </c>
      <c r="JJ202" s="1">
        <v>2</v>
      </c>
      <c r="JK202" s="1">
        <v>2</v>
      </c>
      <c r="JL202" s="1">
        <v>2</v>
      </c>
      <c r="JM202" s="1">
        <v>2</v>
      </c>
      <c r="JN202" s="1">
        <v>12</v>
      </c>
      <c r="JO202" s="1">
        <v>10</v>
      </c>
      <c r="JP202" s="1">
        <v>12</v>
      </c>
      <c r="JQ202" s="1">
        <v>0</v>
      </c>
      <c r="JR202" s="1">
        <v>0</v>
      </c>
      <c r="JS202" s="1">
        <v>12</v>
      </c>
      <c r="JT202" s="1">
        <v>12</v>
      </c>
      <c r="JU202" s="1">
        <v>12</v>
      </c>
      <c r="JV202" s="1">
        <v>12</v>
      </c>
      <c r="JW202" s="1">
        <v>12</v>
      </c>
      <c r="JX202" s="1">
        <v>12</v>
      </c>
      <c r="JY202" s="1">
        <v>12</v>
      </c>
      <c r="JZ202" s="1">
        <v>12</v>
      </c>
      <c r="KA202" s="1">
        <v>12</v>
      </c>
      <c r="KB202" s="1">
        <v>1</v>
      </c>
      <c r="KC202" s="1">
        <v>1</v>
      </c>
      <c r="KD202" s="1">
        <v>1</v>
      </c>
      <c r="KE202" s="1">
        <v>1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10</v>
      </c>
      <c r="KM202" s="1">
        <v>10</v>
      </c>
      <c r="KN202" s="1">
        <v>1</v>
      </c>
      <c r="KO202" s="1">
        <v>7</v>
      </c>
      <c r="KP202" s="1">
        <v>7</v>
      </c>
      <c r="KQ202" s="1">
        <v>7</v>
      </c>
      <c r="KR202" s="1">
        <v>1</v>
      </c>
      <c r="KS202" s="1">
        <v>1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2</v>
      </c>
      <c r="LR202" s="1">
        <v>0</v>
      </c>
      <c r="LS202" s="1">
        <v>2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1</v>
      </c>
      <c r="MD202" s="1">
        <v>710</v>
      </c>
      <c r="ME202" s="1">
        <v>0</v>
      </c>
      <c r="MF202" s="1">
        <v>0</v>
      </c>
      <c r="MG202" s="1">
        <v>0</v>
      </c>
      <c r="MH202" s="1">
        <v>710</v>
      </c>
      <c r="MI202" s="1">
        <v>710</v>
      </c>
      <c r="MJ202" s="1">
        <v>710</v>
      </c>
      <c r="MK202" s="1">
        <v>710</v>
      </c>
      <c r="ML202" s="1">
        <v>710</v>
      </c>
      <c r="MM202" s="1">
        <v>1</v>
      </c>
      <c r="MN202" s="1">
        <v>0</v>
      </c>
      <c r="MO202" s="1">
        <v>0</v>
      </c>
      <c r="MP202" s="1">
        <v>1</v>
      </c>
      <c r="MQ202" s="1">
        <v>1</v>
      </c>
      <c r="MR202" s="1">
        <v>0</v>
      </c>
      <c r="MS202" s="1">
        <v>0</v>
      </c>
      <c r="MT202" s="1">
        <v>1</v>
      </c>
      <c r="MU202" s="1">
        <v>8</v>
      </c>
      <c r="MV202" s="1">
        <v>8</v>
      </c>
      <c r="MW202" s="1">
        <v>8</v>
      </c>
      <c r="MX202" s="1">
        <v>8</v>
      </c>
      <c r="MY202" s="1">
        <v>7</v>
      </c>
      <c r="MZ202" s="1">
        <v>8</v>
      </c>
      <c r="NA202" s="1">
        <v>8</v>
      </c>
      <c r="NB202" s="1">
        <v>12</v>
      </c>
      <c r="NC202" s="1">
        <v>14</v>
      </c>
      <c r="ND202" s="1">
        <v>8</v>
      </c>
      <c r="NE202" s="1">
        <v>2</v>
      </c>
      <c r="NF202" s="1">
        <v>10</v>
      </c>
      <c r="NG202" s="1">
        <v>10</v>
      </c>
      <c r="NH202" s="1">
        <v>8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1</v>
      </c>
      <c r="NO202" s="1">
        <v>1</v>
      </c>
      <c r="NP202" s="1">
        <v>1</v>
      </c>
      <c r="NQ202" s="1">
        <v>1</v>
      </c>
      <c r="NR202" s="1">
        <v>1</v>
      </c>
      <c r="NS202" s="1">
        <v>1</v>
      </c>
      <c r="NT202" s="1">
        <v>3</v>
      </c>
      <c r="NU202" s="1">
        <v>1</v>
      </c>
      <c r="NV202" s="1">
        <v>1</v>
      </c>
      <c r="NW202" s="1">
        <v>1</v>
      </c>
      <c r="NX202" s="1">
        <v>1</v>
      </c>
      <c r="NY202" s="1">
        <v>1</v>
      </c>
      <c r="NZ202" s="1">
        <v>1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  <c r="RT202" s="1">
        <v>1</v>
      </c>
    </row>
    <row r="203" spans="1:488">
      <c r="A203" s="1">
        <v>2007</v>
      </c>
      <c r="B203" s="1" t="s">
        <v>731</v>
      </c>
      <c r="C203" s="1">
        <v>1</v>
      </c>
      <c r="D203" s="1">
        <v>1</v>
      </c>
      <c r="E203" s="1">
        <v>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1</v>
      </c>
      <c r="AP203" s="1">
        <v>1</v>
      </c>
      <c r="AQ203" s="1">
        <v>2</v>
      </c>
      <c r="AR203" s="1">
        <v>2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2</v>
      </c>
      <c r="BA203" s="1">
        <v>2</v>
      </c>
      <c r="BB203" s="1">
        <v>1</v>
      </c>
      <c r="BC203" s="1">
        <v>2</v>
      </c>
      <c r="BD203" s="1">
        <v>2</v>
      </c>
      <c r="BE203" s="1">
        <v>2</v>
      </c>
      <c r="BF203" s="1">
        <v>2</v>
      </c>
      <c r="BG203" s="1">
        <v>2</v>
      </c>
      <c r="BH203" s="1">
        <v>3</v>
      </c>
      <c r="BI203" s="1">
        <v>2</v>
      </c>
      <c r="BJ203" s="1">
        <v>0</v>
      </c>
      <c r="BK203" s="1">
        <v>2</v>
      </c>
      <c r="BL203" s="1">
        <v>2</v>
      </c>
      <c r="BM203" s="1">
        <v>2</v>
      </c>
      <c r="BN203" s="1">
        <v>0</v>
      </c>
      <c r="BO203" s="1">
        <v>0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2</v>
      </c>
      <c r="BX203" s="1">
        <v>2</v>
      </c>
      <c r="BY203" s="1">
        <v>1</v>
      </c>
      <c r="BZ203" s="1">
        <v>0</v>
      </c>
      <c r="CA203" s="1">
        <v>0</v>
      </c>
      <c r="CB203" s="1">
        <v>1</v>
      </c>
      <c r="CC203" s="1">
        <v>1</v>
      </c>
      <c r="CD203" s="1">
        <v>0</v>
      </c>
      <c r="CE203" s="1">
        <v>0</v>
      </c>
      <c r="CF203" s="1">
        <v>0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1</v>
      </c>
      <c r="GO203" s="1">
        <v>1</v>
      </c>
      <c r="GP203" s="1">
        <v>1</v>
      </c>
      <c r="GQ203" s="1">
        <v>2</v>
      </c>
      <c r="GR203" s="1">
        <v>2</v>
      </c>
      <c r="GS203" s="1">
        <v>2</v>
      </c>
      <c r="GT203" s="1">
        <v>2</v>
      </c>
      <c r="GU203" s="1">
        <v>2</v>
      </c>
      <c r="GV203" s="1">
        <v>2</v>
      </c>
      <c r="GW203" s="1">
        <v>2</v>
      </c>
      <c r="GX203" s="1">
        <v>4</v>
      </c>
      <c r="GY203" s="1">
        <v>4</v>
      </c>
      <c r="GZ203" s="1">
        <v>2</v>
      </c>
      <c r="HA203" s="1">
        <v>0</v>
      </c>
      <c r="HB203" s="1">
        <v>0</v>
      </c>
      <c r="HC203" s="1">
        <v>2</v>
      </c>
      <c r="HD203" s="1">
        <v>2</v>
      </c>
      <c r="HE203" s="1">
        <v>0</v>
      </c>
      <c r="HF203" s="1">
        <v>5</v>
      </c>
      <c r="HG203" s="1">
        <v>5</v>
      </c>
      <c r="HH203" s="1">
        <v>0</v>
      </c>
      <c r="HI203" s="1">
        <v>5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5</v>
      </c>
      <c r="JO203" s="1">
        <v>5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1</v>
      </c>
      <c r="KC203" s="1">
        <v>1</v>
      </c>
      <c r="KD203" s="1">
        <v>1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6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1</v>
      </c>
      <c r="KU203" s="1">
        <v>1</v>
      </c>
      <c r="KV203" s="1">
        <v>1</v>
      </c>
      <c r="KW203" s="1">
        <v>1</v>
      </c>
      <c r="KX203" s="1">
        <v>1</v>
      </c>
      <c r="KY203" s="1">
        <v>1</v>
      </c>
      <c r="KZ203" s="1">
        <v>1</v>
      </c>
      <c r="LA203" s="1">
        <v>1</v>
      </c>
      <c r="LB203" s="1">
        <v>2</v>
      </c>
      <c r="LC203" s="1">
        <v>1</v>
      </c>
      <c r="LD203" s="1">
        <v>0</v>
      </c>
      <c r="LE203" s="1">
        <v>1</v>
      </c>
      <c r="LF203" s="1">
        <v>1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1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0</v>
      </c>
      <c r="RL203" s="1">
        <v>0</v>
      </c>
      <c r="RM203" s="1">
        <v>0</v>
      </c>
      <c r="RN203" s="1">
        <v>0</v>
      </c>
      <c r="RO203" s="1">
        <v>0</v>
      </c>
      <c r="RP203" s="1">
        <v>0</v>
      </c>
      <c r="RQ203" s="1">
        <v>0</v>
      </c>
      <c r="RR203" s="1">
        <v>0</v>
      </c>
      <c r="RS203" s="1">
        <v>0</v>
      </c>
      <c r="RT203" s="1">
        <v>1</v>
      </c>
    </row>
    <row r="204" spans="1:488">
      <c r="A204" s="1">
        <v>2007</v>
      </c>
      <c r="B204" s="1" t="s">
        <v>732</v>
      </c>
      <c r="C204" s="1">
        <v>1</v>
      </c>
      <c r="D204" s="1">
        <v>0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0</v>
      </c>
      <c r="K204" s="1">
        <v>2</v>
      </c>
      <c r="L204" s="1">
        <v>2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3</v>
      </c>
      <c r="BC204" s="1">
        <v>5</v>
      </c>
      <c r="BD204" s="1">
        <v>5</v>
      </c>
      <c r="BE204" s="1">
        <v>5</v>
      </c>
      <c r="BF204" s="1">
        <v>5</v>
      </c>
      <c r="BG204" s="1">
        <v>6</v>
      </c>
      <c r="BH204" s="1">
        <v>8</v>
      </c>
      <c r="BI204" s="1">
        <v>5</v>
      </c>
      <c r="BJ204" s="1">
        <v>0</v>
      </c>
      <c r="BK204" s="1">
        <v>5</v>
      </c>
      <c r="BL204" s="1">
        <v>0</v>
      </c>
      <c r="BM204" s="1">
        <v>5</v>
      </c>
      <c r="BN204" s="1">
        <v>0</v>
      </c>
      <c r="BO204" s="1">
        <v>0</v>
      </c>
      <c r="BP204" s="1">
        <v>0</v>
      </c>
      <c r="BQ204" s="1">
        <v>0</v>
      </c>
      <c r="BR204" s="1">
        <v>2</v>
      </c>
      <c r="BS204" s="1">
        <v>2</v>
      </c>
      <c r="BT204" s="1">
        <v>1</v>
      </c>
      <c r="BU204" s="1">
        <v>4</v>
      </c>
      <c r="BV204" s="1">
        <v>2</v>
      </c>
      <c r="BW204" s="1">
        <v>2</v>
      </c>
      <c r="BX204" s="1">
        <v>2</v>
      </c>
      <c r="BY204" s="1">
        <v>1</v>
      </c>
      <c r="BZ204" s="1">
        <v>1</v>
      </c>
      <c r="CA204" s="1">
        <v>0</v>
      </c>
      <c r="CB204" s="1">
        <v>2</v>
      </c>
      <c r="CC204" s="1">
        <v>1</v>
      </c>
      <c r="CD204" s="1">
        <v>1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1</v>
      </c>
      <c r="GP204" s="1">
        <v>1</v>
      </c>
      <c r="GQ204" s="1">
        <v>0</v>
      </c>
      <c r="GR204" s="1">
        <v>0</v>
      </c>
      <c r="GS204" s="1">
        <v>2</v>
      </c>
      <c r="GT204" s="1">
        <v>2</v>
      </c>
      <c r="GU204" s="1">
        <v>1</v>
      </c>
      <c r="GV204" s="1">
        <v>4</v>
      </c>
      <c r="GW204" s="1">
        <v>2</v>
      </c>
      <c r="GX204" s="1">
        <v>2</v>
      </c>
      <c r="GY204" s="1">
        <v>2</v>
      </c>
      <c r="GZ204" s="1">
        <v>1</v>
      </c>
      <c r="HA204" s="1">
        <v>1</v>
      </c>
      <c r="HB204" s="1">
        <v>1</v>
      </c>
      <c r="HC204" s="1">
        <v>2</v>
      </c>
      <c r="HD204" s="1">
        <v>1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1</v>
      </c>
      <c r="KD204" s="1">
        <v>1</v>
      </c>
      <c r="KE204" s="1">
        <v>0</v>
      </c>
      <c r="KF204" s="1">
        <v>5</v>
      </c>
      <c r="KG204" s="1">
        <v>5</v>
      </c>
      <c r="KH204" s="1">
        <v>0</v>
      </c>
      <c r="KI204" s="1">
        <v>0</v>
      </c>
      <c r="KJ204" s="1">
        <v>0</v>
      </c>
      <c r="KK204" s="1">
        <v>0</v>
      </c>
      <c r="KL204" s="1">
        <v>6</v>
      </c>
      <c r="KM204" s="1">
        <v>6</v>
      </c>
      <c r="KN204" s="1">
        <v>2</v>
      </c>
      <c r="KO204" s="1">
        <v>5</v>
      </c>
      <c r="KP204" s="1">
        <v>5</v>
      </c>
      <c r="KQ204" s="1">
        <v>5</v>
      </c>
      <c r="KR204" s="1">
        <v>1</v>
      </c>
      <c r="KS204" s="1">
        <v>1</v>
      </c>
      <c r="KT204" s="1">
        <v>0</v>
      </c>
      <c r="KU204" s="1">
        <v>0</v>
      </c>
      <c r="KV204" s="1">
        <v>1</v>
      </c>
      <c r="KW204" s="1">
        <v>1</v>
      </c>
      <c r="KX204" s="1">
        <v>1</v>
      </c>
      <c r="KY204" s="1">
        <v>1</v>
      </c>
      <c r="KZ204" s="1">
        <v>1</v>
      </c>
      <c r="LA204" s="1">
        <v>1</v>
      </c>
      <c r="LB204" s="1">
        <v>2</v>
      </c>
      <c r="LC204" s="1">
        <v>1</v>
      </c>
      <c r="LD204" s="1">
        <v>0</v>
      </c>
      <c r="LE204" s="1">
        <v>1</v>
      </c>
      <c r="LF204" s="1">
        <v>0</v>
      </c>
      <c r="LG204" s="1">
        <v>0</v>
      </c>
      <c r="LH204" s="1">
        <v>0</v>
      </c>
      <c r="LI204" s="1">
        <v>0</v>
      </c>
      <c r="LJ204" s="1">
        <v>8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3</v>
      </c>
      <c r="MS204" s="1">
        <v>0</v>
      </c>
      <c r="MT204" s="1">
        <v>1</v>
      </c>
      <c r="MU204" s="1">
        <v>0</v>
      </c>
      <c r="MV204" s="1">
        <v>0</v>
      </c>
      <c r="MW204" s="1">
        <v>5</v>
      </c>
      <c r="MX204" s="1">
        <v>5</v>
      </c>
      <c r="MY204" s="1">
        <v>4</v>
      </c>
      <c r="MZ204" s="1">
        <v>5</v>
      </c>
      <c r="NA204" s="1">
        <v>5</v>
      </c>
      <c r="NB204" s="1">
        <v>9</v>
      </c>
      <c r="NC204" s="1">
        <v>11</v>
      </c>
      <c r="ND204" s="1">
        <v>6</v>
      </c>
      <c r="NE204" s="1">
        <v>2</v>
      </c>
      <c r="NF204" s="1">
        <v>6</v>
      </c>
      <c r="NG204" s="1">
        <v>0</v>
      </c>
      <c r="NH204" s="1">
        <v>6</v>
      </c>
      <c r="NI204" s="1">
        <v>0</v>
      </c>
      <c r="NJ204" s="1">
        <v>0</v>
      </c>
      <c r="NK204" s="1">
        <v>1</v>
      </c>
      <c r="NL204" s="1">
        <v>1</v>
      </c>
      <c r="NM204" s="1">
        <v>1</v>
      </c>
      <c r="NN204" s="1">
        <v>1</v>
      </c>
      <c r="NO204" s="1">
        <v>1</v>
      </c>
      <c r="NP204" s="1">
        <v>0</v>
      </c>
      <c r="NQ204" s="1">
        <v>0</v>
      </c>
      <c r="NR204" s="1">
        <v>1</v>
      </c>
      <c r="NS204" s="1">
        <v>1</v>
      </c>
      <c r="NT204" s="1">
        <v>3</v>
      </c>
      <c r="NU204" s="1">
        <v>1</v>
      </c>
      <c r="NV204" s="1">
        <v>1</v>
      </c>
      <c r="NW204" s="1">
        <v>1</v>
      </c>
      <c r="NX204" s="1">
        <v>1</v>
      </c>
      <c r="NY204" s="1">
        <v>1</v>
      </c>
      <c r="NZ204" s="1">
        <v>1</v>
      </c>
      <c r="OA204" s="1">
        <v>0</v>
      </c>
      <c r="OB204" s="1">
        <v>1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4</v>
      </c>
      <c r="QA204" s="1">
        <v>0</v>
      </c>
      <c r="QB204" s="1">
        <v>0</v>
      </c>
      <c r="QC204" s="1">
        <v>0</v>
      </c>
      <c r="QD204" s="1">
        <v>39</v>
      </c>
      <c r="QE204" s="1">
        <v>39</v>
      </c>
      <c r="QF204" s="1">
        <v>0</v>
      </c>
      <c r="QG204" s="1">
        <v>0</v>
      </c>
      <c r="QH204" s="1">
        <v>23</v>
      </c>
      <c r="QI204" s="1">
        <v>23</v>
      </c>
      <c r="QJ204" s="1">
        <v>23</v>
      </c>
      <c r="QK204" s="1">
        <v>32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39</v>
      </c>
      <c r="QS204" s="1">
        <v>4</v>
      </c>
      <c r="QT204" s="1">
        <v>4</v>
      </c>
      <c r="QU204" s="1">
        <v>4</v>
      </c>
      <c r="QV204" s="1">
        <v>4</v>
      </c>
      <c r="QW204" s="1">
        <v>0</v>
      </c>
      <c r="QX204" s="1">
        <v>0</v>
      </c>
      <c r="QY204" s="1">
        <v>0</v>
      </c>
      <c r="QZ204" s="1">
        <v>8</v>
      </c>
      <c r="RA204" s="1">
        <v>4</v>
      </c>
      <c r="RB204" s="1">
        <v>4</v>
      </c>
      <c r="RC204" s="1">
        <v>4</v>
      </c>
      <c r="RD204" s="1">
        <v>4</v>
      </c>
      <c r="RE204" s="1">
        <v>4</v>
      </c>
      <c r="RF204" s="1">
        <v>4</v>
      </c>
      <c r="RG204" s="1">
        <v>4</v>
      </c>
      <c r="RH204" s="1">
        <v>4</v>
      </c>
      <c r="RI204" s="1">
        <v>4</v>
      </c>
      <c r="RJ204" s="1">
        <v>4</v>
      </c>
      <c r="RK204" s="1">
        <v>4</v>
      </c>
      <c r="RL204" s="1">
        <v>4</v>
      </c>
      <c r="RM204" s="1">
        <v>20</v>
      </c>
      <c r="RN204" s="1">
        <v>20</v>
      </c>
      <c r="RO204" s="1">
        <v>20</v>
      </c>
      <c r="RP204" s="1">
        <v>4</v>
      </c>
      <c r="RQ204" s="1">
        <v>0</v>
      </c>
      <c r="RR204" s="1">
        <v>0</v>
      </c>
      <c r="RS204" s="1">
        <v>0</v>
      </c>
      <c r="RT204" s="1">
        <v>1</v>
      </c>
    </row>
    <row r="205" spans="1:488">
      <c r="A205" s="1">
        <v>2007</v>
      </c>
      <c r="B205" s="1" t="s">
        <v>733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1</v>
      </c>
      <c r="AO205" s="1">
        <v>1</v>
      </c>
      <c r="AP205" s="1">
        <v>1</v>
      </c>
      <c r="AQ205" s="1">
        <v>2</v>
      </c>
      <c r="AR205" s="1">
        <v>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2</v>
      </c>
      <c r="BI205" s="1">
        <v>1</v>
      </c>
      <c r="BJ205" s="1">
        <v>0</v>
      </c>
      <c r="BK205" s="1">
        <v>1</v>
      </c>
      <c r="BL205" s="1">
        <v>1</v>
      </c>
      <c r="BM205" s="1">
        <v>1</v>
      </c>
      <c r="BN205" s="1">
        <v>0</v>
      </c>
      <c r="BO205" s="1">
        <v>0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2</v>
      </c>
      <c r="BY205" s="1">
        <v>1</v>
      </c>
      <c r="BZ205" s="1">
        <v>0</v>
      </c>
      <c r="CA205" s="1">
        <v>0</v>
      </c>
      <c r="CB205" s="1">
        <v>1</v>
      </c>
      <c r="CC205" s="1">
        <v>1</v>
      </c>
      <c r="CD205" s="1">
        <v>0</v>
      </c>
      <c r="CE205" s="1">
        <v>0</v>
      </c>
      <c r="CF205" s="1">
        <v>0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1</v>
      </c>
      <c r="GO205" s="1">
        <v>1</v>
      </c>
      <c r="GP205" s="1">
        <v>1</v>
      </c>
      <c r="GQ205" s="1">
        <v>2</v>
      </c>
      <c r="GR205" s="1">
        <v>2</v>
      </c>
      <c r="GS205" s="1">
        <v>2</v>
      </c>
      <c r="GT205" s="1">
        <v>2</v>
      </c>
      <c r="GU205" s="1">
        <v>2</v>
      </c>
      <c r="GV205" s="1">
        <v>2</v>
      </c>
      <c r="GW205" s="1">
        <v>2</v>
      </c>
      <c r="GX205" s="1">
        <v>2</v>
      </c>
      <c r="GY205" s="1">
        <v>4</v>
      </c>
      <c r="GZ205" s="1">
        <v>2</v>
      </c>
      <c r="HA205" s="1">
        <v>0</v>
      </c>
      <c r="HB205" s="1">
        <v>0</v>
      </c>
      <c r="HC205" s="1">
        <v>2</v>
      </c>
      <c r="HD205" s="1">
        <v>2</v>
      </c>
      <c r="HE205" s="1">
        <v>0</v>
      </c>
      <c r="HF205" s="1">
        <v>1</v>
      </c>
      <c r="HG205" s="1">
        <v>1</v>
      </c>
      <c r="HH205" s="1">
        <v>0</v>
      </c>
      <c r="HI205" s="1">
        <v>1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1</v>
      </c>
      <c r="JJ205" s="1">
        <v>1</v>
      </c>
      <c r="JK205" s="1">
        <v>1</v>
      </c>
      <c r="JL205" s="1">
        <v>1</v>
      </c>
      <c r="JM205" s="1">
        <v>0</v>
      </c>
      <c r="JN205" s="1">
        <v>1</v>
      </c>
      <c r="JO205" s="1">
        <v>1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1</v>
      </c>
      <c r="KC205" s="1">
        <v>1</v>
      </c>
      <c r="KD205" s="1">
        <v>1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3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1</v>
      </c>
      <c r="KU205" s="1">
        <v>1</v>
      </c>
      <c r="KV205" s="1">
        <v>1</v>
      </c>
      <c r="KW205" s="1">
        <v>1</v>
      </c>
      <c r="KX205" s="1">
        <v>1</v>
      </c>
      <c r="KY205" s="1">
        <v>1</v>
      </c>
      <c r="KZ205" s="1">
        <v>1</v>
      </c>
      <c r="LA205" s="1">
        <v>1</v>
      </c>
      <c r="LB205" s="1">
        <v>2</v>
      </c>
      <c r="LC205" s="1">
        <v>1</v>
      </c>
      <c r="LD205" s="1">
        <v>0</v>
      </c>
      <c r="LE205" s="1">
        <v>1</v>
      </c>
      <c r="LF205" s="1">
        <v>1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1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  <c r="RT205" s="1">
        <v>1</v>
      </c>
    </row>
    <row r="206" spans="1:488">
      <c r="A206" s="1">
        <v>2007</v>
      </c>
      <c r="B206" s="1" t="s">
        <v>734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2</v>
      </c>
      <c r="L206" s="1">
        <v>2</v>
      </c>
      <c r="M206" s="1">
        <v>1</v>
      </c>
      <c r="N206" s="1">
        <v>0</v>
      </c>
      <c r="O206" s="1">
        <v>0</v>
      </c>
      <c r="P206" s="1">
        <v>5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3</v>
      </c>
      <c r="BA206" s="1">
        <v>3</v>
      </c>
      <c r="BB206" s="1">
        <v>3</v>
      </c>
      <c r="BC206" s="1">
        <v>3</v>
      </c>
      <c r="BD206" s="1">
        <v>3</v>
      </c>
      <c r="BE206" s="1">
        <v>3</v>
      </c>
      <c r="BF206" s="1">
        <v>3</v>
      </c>
      <c r="BG206" s="1">
        <v>4</v>
      </c>
      <c r="BH206" s="1">
        <v>6</v>
      </c>
      <c r="BI206" s="1">
        <v>3</v>
      </c>
      <c r="BJ206" s="1">
        <v>1</v>
      </c>
      <c r="BK206" s="1">
        <v>3</v>
      </c>
      <c r="BL206" s="1">
        <v>3</v>
      </c>
      <c r="BM206" s="1">
        <v>3</v>
      </c>
      <c r="BN206" s="1">
        <v>0</v>
      </c>
      <c r="BO206" s="1">
        <v>0</v>
      </c>
      <c r="BP206" s="1">
        <v>2</v>
      </c>
      <c r="BQ206" s="1">
        <v>2</v>
      </c>
      <c r="BR206" s="1">
        <v>2</v>
      </c>
      <c r="BS206" s="1">
        <v>2</v>
      </c>
      <c r="BT206" s="1">
        <v>1</v>
      </c>
      <c r="BU206" s="1">
        <v>4</v>
      </c>
      <c r="BV206" s="1">
        <v>2</v>
      </c>
      <c r="BW206" s="1">
        <v>2</v>
      </c>
      <c r="BX206" s="1">
        <v>2</v>
      </c>
      <c r="BY206" s="1">
        <v>1</v>
      </c>
      <c r="BZ206" s="1">
        <v>2</v>
      </c>
      <c r="CA206" s="1">
        <v>0</v>
      </c>
      <c r="CB206" s="1">
        <v>2</v>
      </c>
      <c r="CC206" s="1">
        <v>2</v>
      </c>
      <c r="CD206" s="1">
        <v>1</v>
      </c>
      <c r="CE206" s="1">
        <v>0</v>
      </c>
      <c r="CF206" s="1">
        <v>0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129</v>
      </c>
      <c r="CS206" s="1">
        <v>129</v>
      </c>
      <c r="CT206" s="1">
        <v>129</v>
      </c>
      <c r="CU206" s="1">
        <v>129</v>
      </c>
      <c r="CV206" s="1">
        <v>129</v>
      </c>
      <c r="CW206" s="1">
        <v>129</v>
      </c>
      <c r="CX206" s="1">
        <v>129</v>
      </c>
      <c r="CY206" s="1">
        <v>129</v>
      </c>
      <c r="CZ206" s="1">
        <v>129</v>
      </c>
      <c r="DA206" s="1">
        <v>129</v>
      </c>
      <c r="DB206" s="1">
        <v>129</v>
      </c>
      <c r="DC206" s="1">
        <v>129</v>
      </c>
      <c r="DD206" s="1">
        <v>129</v>
      </c>
      <c r="DE206" s="1">
        <v>129</v>
      </c>
      <c r="DF206" s="1">
        <v>128</v>
      </c>
      <c r="DG206" s="1">
        <v>128</v>
      </c>
      <c r="DH206" s="1">
        <v>104</v>
      </c>
      <c r="DI206" s="1">
        <v>104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1</v>
      </c>
      <c r="GO206" s="1">
        <v>1</v>
      </c>
      <c r="GP206" s="1">
        <v>1</v>
      </c>
      <c r="GQ206" s="1">
        <v>2</v>
      </c>
      <c r="GR206" s="1">
        <v>2</v>
      </c>
      <c r="GS206" s="1">
        <v>2</v>
      </c>
      <c r="GT206" s="1">
        <v>2</v>
      </c>
      <c r="GU206" s="1">
        <v>1</v>
      </c>
      <c r="GV206" s="1">
        <v>4</v>
      </c>
      <c r="GW206" s="1">
        <v>2</v>
      </c>
      <c r="GX206" s="1">
        <v>2</v>
      </c>
      <c r="GY206" s="1">
        <v>2</v>
      </c>
      <c r="GZ206" s="1">
        <v>1</v>
      </c>
      <c r="HA206" s="1">
        <v>2</v>
      </c>
      <c r="HB206" s="1">
        <v>1</v>
      </c>
      <c r="HC206" s="1">
        <v>2</v>
      </c>
      <c r="HD206" s="1">
        <v>2</v>
      </c>
      <c r="HE206" s="1">
        <v>0</v>
      </c>
      <c r="HF206" s="1">
        <v>10</v>
      </c>
      <c r="HG206" s="1">
        <v>10</v>
      </c>
      <c r="HH206" s="1">
        <v>0</v>
      </c>
      <c r="HI206" s="1">
        <v>174</v>
      </c>
      <c r="HJ206" s="1">
        <v>0</v>
      </c>
      <c r="HK206" s="1">
        <v>174</v>
      </c>
      <c r="HL206" s="1">
        <v>174</v>
      </c>
      <c r="HM206" s="1">
        <v>5</v>
      </c>
      <c r="HN206" s="1">
        <v>6</v>
      </c>
      <c r="HO206" s="1">
        <v>5</v>
      </c>
      <c r="HP206" s="1">
        <v>6</v>
      </c>
      <c r="HQ206" s="1">
        <v>0</v>
      </c>
      <c r="HR206" s="1">
        <v>6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45</v>
      </c>
      <c r="HZ206" s="1">
        <v>45</v>
      </c>
      <c r="IA206" s="1">
        <v>45</v>
      </c>
      <c r="IB206" s="1">
        <v>45</v>
      </c>
      <c r="IC206" s="1">
        <v>45</v>
      </c>
      <c r="ID206" s="1">
        <v>45</v>
      </c>
      <c r="IE206" s="1">
        <v>0</v>
      </c>
      <c r="IF206" s="1">
        <v>45</v>
      </c>
      <c r="IG206" s="1">
        <v>36</v>
      </c>
      <c r="IH206" s="1">
        <v>914</v>
      </c>
      <c r="II206" s="1">
        <v>914</v>
      </c>
      <c r="IJ206" s="1">
        <v>0</v>
      </c>
      <c r="IK206" s="1">
        <v>12</v>
      </c>
      <c r="IL206" s="1">
        <v>13</v>
      </c>
      <c r="IM206" s="1">
        <v>4426</v>
      </c>
      <c r="IN206" s="1">
        <v>4426</v>
      </c>
      <c r="IO206" s="1">
        <v>0</v>
      </c>
      <c r="IP206" s="1">
        <v>0</v>
      </c>
      <c r="IQ206" s="1">
        <v>62</v>
      </c>
      <c r="IR206" s="1">
        <v>62</v>
      </c>
      <c r="IS206" s="1">
        <v>62</v>
      </c>
      <c r="IT206" s="1">
        <v>62</v>
      </c>
      <c r="IU206" s="1">
        <v>62</v>
      </c>
      <c r="IV206" s="1">
        <v>62</v>
      </c>
      <c r="IW206" s="1">
        <v>0</v>
      </c>
      <c r="IX206" s="1">
        <v>62</v>
      </c>
      <c r="IY206" s="1">
        <v>0</v>
      </c>
      <c r="IZ206" s="1">
        <v>0</v>
      </c>
      <c r="JA206" s="1">
        <v>174</v>
      </c>
      <c r="JB206" s="1">
        <v>174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10</v>
      </c>
      <c r="JJ206" s="1">
        <v>10</v>
      </c>
      <c r="JK206" s="1">
        <v>10</v>
      </c>
      <c r="JL206" s="1">
        <v>10</v>
      </c>
      <c r="JM206" s="1">
        <v>10</v>
      </c>
      <c r="JN206" s="1">
        <v>10</v>
      </c>
      <c r="JO206" s="1">
        <v>10</v>
      </c>
      <c r="JP206" s="1">
        <v>10</v>
      </c>
      <c r="JQ206" s="1">
        <v>0</v>
      </c>
      <c r="JR206" s="1">
        <v>0</v>
      </c>
      <c r="JS206" s="1">
        <v>10</v>
      </c>
      <c r="JT206" s="1">
        <v>10</v>
      </c>
      <c r="JU206" s="1">
        <v>10</v>
      </c>
      <c r="JV206" s="1">
        <v>10</v>
      </c>
      <c r="JW206" s="1">
        <v>10</v>
      </c>
      <c r="JX206" s="1">
        <v>10</v>
      </c>
      <c r="JY206" s="1">
        <v>10</v>
      </c>
      <c r="JZ206" s="1">
        <v>10</v>
      </c>
      <c r="KA206" s="1">
        <v>10</v>
      </c>
      <c r="KB206" s="1">
        <v>1</v>
      </c>
      <c r="KC206" s="1">
        <v>1</v>
      </c>
      <c r="KD206" s="1">
        <v>1</v>
      </c>
      <c r="KE206" s="1">
        <v>1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3</v>
      </c>
      <c r="KM206" s="1">
        <v>3</v>
      </c>
      <c r="KN206" s="1">
        <v>1</v>
      </c>
      <c r="KO206" s="1">
        <v>6</v>
      </c>
      <c r="KP206" s="1">
        <v>6</v>
      </c>
      <c r="KQ206" s="1">
        <v>6</v>
      </c>
      <c r="KR206" s="1">
        <v>1</v>
      </c>
      <c r="KS206" s="1">
        <v>1</v>
      </c>
      <c r="KT206" s="1">
        <v>1</v>
      </c>
      <c r="KU206" s="1">
        <v>1</v>
      </c>
      <c r="KV206" s="1">
        <v>1</v>
      </c>
      <c r="KW206" s="1">
        <v>1</v>
      </c>
      <c r="KX206" s="1">
        <v>1</v>
      </c>
      <c r="KY206" s="1">
        <v>1</v>
      </c>
      <c r="KZ206" s="1">
        <v>1</v>
      </c>
      <c r="LA206" s="1">
        <v>1</v>
      </c>
      <c r="LB206" s="1">
        <v>2</v>
      </c>
      <c r="LC206" s="1">
        <v>1</v>
      </c>
      <c r="LD206" s="1">
        <v>1</v>
      </c>
      <c r="LE206" s="1">
        <v>1</v>
      </c>
      <c r="LF206" s="1">
        <v>1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1</v>
      </c>
      <c r="LR206" s="1">
        <v>0</v>
      </c>
      <c r="LS206" s="1">
        <v>1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1</v>
      </c>
      <c r="MQ206" s="1">
        <v>1</v>
      </c>
      <c r="MR206" s="1">
        <v>0</v>
      </c>
      <c r="MS206" s="1">
        <v>0</v>
      </c>
      <c r="MT206" s="1">
        <v>1</v>
      </c>
      <c r="MU206" s="1">
        <v>8</v>
      </c>
      <c r="MV206" s="1">
        <v>8</v>
      </c>
      <c r="MW206" s="1">
        <v>8</v>
      </c>
      <c r="MX206" s="1">
        <v>8</v>
      </c>
      <c r="MY206" s="1">
        <v>7</v>
      </c>
      <c r="MZ206" s="1">
        <v>8</v>
      </c>
      <c r="NA206" s="1">
        <v>8</v>
      </c>
      <c r="NB206" s="1">
        <v>12</v>
      </c>
      <c r="NC206" s="1">
        <v>14</v>
      </c>
      <c r="ND206" s="1">
        <v>8</v>
      </c>
      <c r="NE206" s="1">
        <v>2</v>
      </c>
      <c r="NF206" s="1">
        <v>10</v>
      </c>
      <c r="NG206" s="1">
        <v>10</v>
      </c>
      <c r="NH206" s="1">
        <v>8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1</v>
      </c>
      <c r="NO206" s="1">
        <v>1</v>
      </c>
      <c r="NP206" s="1">
        <v>1</v>
      </c>
      <c r="NQ206" s="1">
        <v>1</v>
      </c>
      <c r="NR206" s="1">
        <v>1</v>
      </c>
      <c r="NS206" s="1">
        <v>1</v>
      </c>
      <c r="NT206" s="1">
        <v>3</v>
      </c>
      <c r="NU206" s="1">
        <v>1</v>
      </c>
      <c r="NV206" s="1">
        <v>1</v>
      </c>
      <c r="NW206" s="1">
        <v>1</v>
      </c>
      <c r="NX206" s="1">
        <v>1</v>
      </c>
      <c r="NY206" s="1">
        <v>1</v>
      </c>
      <c r="NZ206" s="1">
        <v>1</v>
      </c>
      <c r="OA206" s="1">
        <v>1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0</v>
      </c>
      <c r="RA206" s="1">
        <v>0</v>
      </c>
      <c r="RB206" s="1">
        <v>0</v>
      </c>
      <c r="RC206" s="1">
        <v>0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  <c r="RT206" s="1">
        <v>1</v>
      </c>
    </row>
    <row r="207" spans="1:488">
      <c r="A207" s="1">
        <v>2007</v>
      </c>
      <c r="B207" s="1" t="s">
        <v>735</v>
      </c>
      <c r="C207" s="1">
        <v>1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K207" s="1">
        <v>2</v>
      </c>
      <c r="L207" s="1">
        <v>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14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2</v>
      </c>
      <c r="BC207" s="1">
        <v>2</v>
      </c>
      <c r="BD207" s="1">
        <v>2</v>
      </c>
      <c r="BE207" s="1">
        <v>2</v>
      </c>
      <c r="BF207" s="1">
        <v>2</v>
      </c>
      <c r="BG207" s="1">
        <v>2</v>
      </c>
      <c r="BH207" s="1">
        <v>4</v>
      </c>
      <c r="BI207" s="1">
        <v>2</v>
      </c>
      <c r="BJ207" s="1">
        <v>0</v>
      </c>
      <c r="BK207" s="1">
        <v>2</v>
      </c>
      <c r="BL207" s="1">
        <v>0</v>
      </c>
      <c r="BM207" s="1">
        <v>2</v>
      </c>
      <c r="BN207" s="1">
        <v>0</v>
      </c>
      <c r="BO207" s="1">
        <v>0</v>
      </c>
      <c r="BP207" s="1">
        <v>0</v>
      </c>
      <c r="BQ207" s="1">
        <v>0</v>
      </c>
      <c r="BR207" s="1">
        <v>2</v>
      </c>
      <c r="BS207" s="1">
        <v>2</v>
      </c>
      <c r="BT207" s="1">
        <v>1</v>
      </c>
      <c r="BU207" s="1">
        <v>4</v>
      </c>
      <c r="BV207" s="1">
        <v>2</v>
      </c>
      <c r="BW207" s="1">
        <v>2</v>
      </c>
      <c r="BX207" s="1">
        <v>2</v>
      </c>
      <c r="BY207" s="1">
        <v>1</v>
      </c>
      <c r="BZ207" s="1">
        <v>1</v>
      </c>
      <c r="CA207" s="1">
        <v>0</v>
      </c>
      <c r="CB207" s="1">
        <v>2</v>
      </c>
      <c r="CC207" s="1">
        <v>1</v>
      </c>
      <c r="CD207" s="1">
        <v>1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1</v>
      </c>
      <c r="GP207" s="1">
        <v>1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2</v>
      </c>
      <c r="GZ207" s="1">
        <v>1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1</v>
      </c>
      <c r="KD207" s="1">
        <v>1</v>
      </c>
      <c r="KE207" s="1">
        <v>0</v>
      </c>
      <c r="KF207" s="1">
        <v>0</v>
      </c>
      <c r="KG207" s="1">
        <v>0</v>
      </c>
      <c r="KH207" s="1">
        <v>0</v>
      </c>
      <c r="KI207" s="1">
        <v>4</v>
      </c>
      <c r="KJ207" s="1">
        <v>5</v>
      </c>
      <c r="KK207" s="1">
        <v>1</v>
      </c>
      <c r="KL207" s="1">
        <v>5</v>
      </c>
      <c r="KM207" s="1">
        <v>5</v>
      </c>
      <c r="KN207" s="1">
        <v>2</v>
      </c>
      <c r="KO207" s="1">
        <v>4</v>
      </c>
      <c r="KP207" s="1">
        <v>4</v>
      </c>
      <c r="KQ207" s="1">
        <v>4</v>
      </c>
      <c r="KR207" s="1">
        <v>1</v>
      </c>
      <c r="KS207" s="1">
        <v>1</v>
      </c>
      <c r="KT207" s="1">
        <v>0</v>
      </c>
      <c r="KU207" s="1">
        <v>0</v>
      </c>
      <c r="KV207" s="1">
        <v>1</v>
      </c>
      <c r="KW207" s="1">
        <v>1</v>
      </c>
      <c r="KX207" s="1">
        <v>1</v>
      </c>
      <c r="KY207" s="1">
        <v>1</v>
      </c>
      <c r="KZ207" s="1">
        <v>1</v>
      </c>
      <c r="LA207" s="1">
        <v>1</v>
      </c>
      <c r="LB207" s="1">
        <v>2</v>
      </c>
      <c r="LC207" s="1">
        <v>1</v>
      </c>
      <c r="LD207" s="1">
        <v>0</v>
      </c>
      <c r="LE207" s="1">
        <v>1</v>
      </c>
      <c r="LF207" s="1">
        <v>0</v>
      </c>
      <c r="LG207" s="1">
        <v>0</v>
      </c>
      <c r="LH207" s="1">
        <v>0</v>
      </c>
      <c r="LI207" s="1">
        <v>0</v>
      </c>
      <c r="LJ207" s="1">
        <v>4</v>
      </c>
      <c r="LK207" s="1">
        <v>0</v>
      </c>
      <c r="LL207" s="1">
        <v>5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3</v>
      </c>
      <c r="MS207" s="1">
        <v>0</v>
      </c>
      <c r="MT207" s="1">
        <v>1</v>
      </c>
      <c r="MU207" s="1">
        <v>0</v>
      </c>
      <c r="MV207" s="1">
        <v>0</v>
      </c>
      <c r="MW207" s="1">
        <v>5</v>
      </c>
      <c r="MX207" s="1">
        <v>5</v>
      </c>
      <c r="MY207" s="1">
        <v>4</v>
      </c>
      <c r="MZ207" s="1">
        <v>5</v>
      </c>
      <c r="NA207" s="1">
        <v>5</v>
      </c>
      <c r="NB207" s="1">
        <v>9</v>
      </c>
      <c r="NC207" s="1">
        <v>11</v>
      </c>
      <c r="ND207" s="1">
        <v>6</v>
      </c>
      <c r="NE207" s="1">
        <v>2</v>
      </c>
      <c r="NF207" s="1">
        <v>6</v>
      </c>
      <c r="NG207" s="1">
        <v>0</v>
      </c>
      <c r="NH207" s="1">
        <v>6</v>
      </c>
      <c r="NI207" s="1">
        <v>0</v>
      </c>
      <c r="NJ207" s="1">
        <v>0</v>
      </c>
      <c r="NK207" s="1">
        <v>1</v>
      </c>
      <c r="NL207" s="1">
        <v>1</v>
      </c>
      <c r="NM207" s="1">
        <v>1</v>
      </c>
      <c r="NN207" s="1">
        <v>1</v>
      </c>
      <c r="NO207" s="1">
        <v>1</v>
      </c>
      <c r="NP207" s="1">
        <v>0</v>
      </c>
      <c r="NQ207" s="1">
        <v>0</v>
      </c>
      <c r="NR207" s="1">
        <v>1</v>
      </c>
      <c r="NS207" s="1">
        <v>1</v>
      </c>
      <c r="NT207" s="1">
        <v>3</v>
      </c>
      <c r="NU207" s="1">
        <v>1</v>
      </c>
      <c r="NV207" s="1">
        <v>1</v>
      </c>
      <c r="NW207" s="1">
        <v>1</v>
      </c>
      <c r="NX207" s="1">
        <v>1</v>
      </c>
      <c r="NY207" s="1">
        <v>1</v>
      </c>
      <c r="NZ207" s="1">
        <v>1</v>
      </c>
      <c r="OA207" s="1">
        <v>0</v>
      </c>
      <c r="OB207" s="1">
        <v>1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1</v>
      </c>
      <c r="QA207" s="1">
        <v>0</v>
      </c>
      <c r="QB207" s="1">
        <v>0</v>
      </c>
      <c r="QC207" s="1">
        <v>0</v>
      </c>
      <c r="QD207" s="1">
        <v>6</v>
      </c>
      <c r="QE207" s="1">
        <v>6</v>
      </c>
      <c r="QF207" s="1">
        <v>0</v>
      </c>
      <c r="QG207" s="1">
        <v>0</v>
      </c>
      <c r="QH207" s="1">
        <v>1</v>
      </c>
      <c r="QI207" s="1">
        <v>1</v>
      </c>
      <c r="QJ207" s="1">
        <v>1</v>
      </c>
      <c r="QK207" s="1">
        <v>5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6</v>
      </c>
      <c r="QS207" s="1">
        <v>1</v>
      </c>
      <c r="QT207" s="1">
        <v>1</v>
      </c>
      <c r="QU207" s="1">
        <v>1</v>
      </c>
      <c r="QV207" s="1">
        <v>1</v>
      </c>
      <c r="QW207" s="1">
        <v>1</v>
      </c>
      <c r="QX207" s="1">
        <v>1</v>
      </c>
      <c r="QY207" s="1">
        <v>1</v>
      </c>
      <c r="QZ207" s="1">
        <v>3</v>
      </c>
      <c r="RA207" s="1">
        <v>1</v>
      </c>
      <c r="RB207" s="1">
        <v>1</v>
      </c>
      <c r="RC207" s="1">
        <v>1</v>
      </c>
      <c r="RD207" s="1">
        <v>1</v>
      </c>
      <c r="RE207" s="1">
        <v>1</v>
      </c>
      <c r="RF207" s="1">
        <v>1</v>
      </c>
      <c r="RG207" s="1">
        <v>1</v>
      </c>
      <c r="RH207" s="1">
        <v>1</v>
      </c>
      <c r="RI207" s="1">
        <v>1</v>
      </c>
      <c r="RJ207" s="1">
        <v>1</v>
      </c>
      <c r="RK207" s="1">
        <v>1</v>
      </c>
      <c r="RL207" s="1">
        <v>1</v>
      </c>
      <c r="RM207" s="1">
        <v>5</v>
      </c>
      <c r="RN207" s="1">
        <v>5</v>
      </c>
      <c r="RO207" s="1">
        <v>5</v>
      </c>
      <c r="RP207" s="1">
        <v>1</v>
      </c>
      <c r="RQ207" s="1">
        <v>0</v>
      </c>
      <c r="RR207" s="1">
        <v>0</v>
      </c>
      <c r="RS207" s="1">
        <v>0</v>
      </c>
      <c r="RT207" s="1">
        <v>1</v>
      </c>
    </row>
    <row r="208" spans="1:488">
      <c r="A208" s="1">
        <v>2007</v>
      </c>
      <c r="B208" s="1" t="s">
        <v>736</v>
      </c>
      <c r="C208" s="1">
        <v>1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2</v>
      </c>
      <c r="L208" s="1">
        <v>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2</v>
      </c>
      <c r="BC208" s="1">
        <v>2</v>
      </c>
      <c r="BD208" s="1">
        <v>1</v>
      </c>
      <c r="BE208" s="1">
        <v>2</v>
      </c>
      <c r="BF208" s="1">
        <v>2</v>
      </c>
      <c r="BG208" s="1">
        <v>2</v>
      </c>
      <c r="BH208" s="1">
        <v>3</v>
      </c>
      <c r="BI208" s="1">
        <v>2</v>
      </c>
      <c r="BJ208" s="1">
        <v>0</v>
      </c>
      <c r="BK208" s="1">
        <v>2</v>
      </c>
      <c r="BL208" s="1">
        <v>0</v>
      </c>
      <c r="BM208" s="1">
        <v>2</v>
      </c>
      <c r="BN208" s="1">
        <v>0</v>
      </c>
      <c r="BO208" s="1">
        <v>0</v>
      </c>
      <c r="BP208" s="1">
        <v>0</v>
      </c>
      <c r="BQ208" s="1">
        <v>0</v>
      </c>
      <c r="BR208" s="1">
        <v>2</v>
      </c>
      <c r="BS208" s="1">
        <v>2</v>
      </c>
      <c r="BT208" s="1">
        <v>1</v>
      </c>
      <c r="BU208" s="1">
        <v>4</v>
      </c>
      <c r="BV208" s="1">
        <v>2</v>
      </c>
      <c r="BW208" s="1">
        <v>2</v>
      </c>
      <c r="BX208" s="1">
        <v>2</v>
      </c>
      <c r="BY208" s="1">
        <v>1</v>
      </c>
      <c r="BZ208" s="1">
        <v>1</v>
      </c>
      <c r="CA208" s="1">
        <v>0</v>
      </c>
      <c r="CB208" s="1">
        <v>2</v>
      </c>
      <c r="CC208" s="1">
        <v>1</v>
      </c>
      <c r="CD208" s="1">
        <v>1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1</v>
      </c>
      <c r="GP208" s="1">
        <v>1</v>
      </c>
      <c r="GQ208" s="1">
        <v>0</v>
      </c>
      <c r="GR208" s="1">
        <v>0</v>
      </c>
      <c r="GS208" s="1">
        <v>2</v>
      </c>
      <c r="GT208" s="1">
        <v>2</v>
      </c>
      <c r="GU208" s="1">
        <v>1</v>
      </c>
      <c r="GV208" s="1">
        <v>4</v>
      </c>
      <c r="GW208" s="1">
        <v>2</v>
      </c>
      <c r="GX208" s="1">
        <v>3</v>
      </c>
      <c r="GY208" s="1">
        <v>2</v>
      </c>
      <c r="GZ208" s="1">
        <v>1</v>
      </c>
      <c r="HA208" s="1">
        <v>1</v>
      </c>
      <c r="HB208" s="1">
        <v>1</v>
      </c>
      <c r="HC208" s="1">
        <v>2</v>
      </c>
      <c r="HD208" s="1">
        <v>1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1</v>
      </c>
      <c r="KD208" s="1">
        <v>1</v>
      </c>
      <c r="KE208" s="1">
        <v>0</v>
      </c>
      <c r="KF208" s="1">
        <v>5</v>
      </c>
      <c r="KG208" s="1">
        <v>5</v>
      </c>
      <c r="KH208" s="1">
        <v>0</v>
      </c>
      <c r="KI208" s="1">
        <v>0</v>
      </c>
      <c r="KJ208" s="1">
        <v>0</v>
      </c>
      <c r="KK208" s="1">
        <v>0</v>
      </c>
      <c r="KL208" s="1">
        <v>5</v>
      </c>
      <c r="KM208" s="1">
        <v>5</v>
      </c>
      <c r="KN208" s="1">
        <v>1</v>
      </c>
      <c r="KO208" s="1">
        <v>4</v>
      </c>
      <c r="KP208" s="1">
        <v>4</v>
      </c>
      <c r="KQ208" s="1">
        <v>4</v>
      </c>
      <c r="KR208" s="1">
        <v>1</v>
      </c>
      <c r="KS208" s="1">
        <v>1</v>
      </c>
      <c r="KT208" s="1">
        <v>0</v>
      </c>
      <c r="KU208" s="1">
        <v>0</v>
      </c>
      <c r="KV208" s="1">
        <v>1</v>
      </c>
      <c r="KW208" s="1">
        <v>1</v>
      </c>
      <c r="KX208" s="1">
        <v>1</v>
      </c>
      <c r="KY208" s="1">
        <v>1</v>
      </c>
      <c r="KZ208" s="1">
        <v>1</v>
      </c>
      <c r="LA208" s="1">
        <v>1</v>
      </c>
      <c r="LB208" s="1">
        <v>2</v>
      </c>
      <c r="LC208" s="1">
        <v>1</v>
      </c>
      <c r="LD208" s="1">
        <v>0</v>
      </c>
      <c r="LE208" s="1">
        <v>1</v>
      </c>
      <c r="LF208" s="1">
        <v>0</v>
      </c>
      <c r="LG208" s="1">
        <v>0</v>
      </c>
      <c r="LH208" s="1">
        <v>0</v>
      </c>
      <c r="LI208" s="1">
        <v>0</v>
      </c>
      <c r="LJ208" s="1">
        <v>6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3</v>
      </c>
      <c r="MS208" s="1">
        <v>0</v>
      </c>
      <c r="MT208" s="1">
        <v>1</v>
      </c>
      <c r="MU208" s="1">
        <v>0</v>
      </c>
      <c r="MV208" s="1">
        <v>0</v>
      </c>
      <c r="MW208" s="1">
        <v>5</v>
      </c>
      <c r="MX208" s="1">
        <v>5</v>
      </c>
      <c r="MY208" s="1">
        <v>4</v>
      </c>
      <c r="MZ208" s="1">
        <v>5</v>
      </c>
      <c r="NA208" s="1">
        <v>5</v>
      </c>
      <c r="NB208" s="1">
        <v>9</v>
      </c>
      <c r="NC208" s="1">
        <v>11</v>
      </c>
      <c r="ND208" s="1">
        <v>6</v>
      </c>
      <c r="NE208" s="1">
        <v>2</v>
      </c>
      <c r="NF208" s="1">
        <v>6</v>
      </c>
      <c r="NG208" s="1">
        <v>0</v>
      </c>
      <c r="NH208" s="1">
        <v>6</v>
      </c>
      <c r="NI208" s="1">
        <v>0</v>
      </c>
      <c r="NJ208" s="1">
        <v>0</v>
      </c>
      <c r="NK208" s="1">
        <v>1</v>
      </c>
      <c r="NL208" s="1">
        <v>1</v>
      </c>
      <c r="NM208" s="1">
        <v>1</v>
      </c>
      <c r="NN208" s="1">
        <v>1</v>
      </c>
      <c r="NO208" s="1">
        <v>1</v>
      </c>
      <c r="NP208" s="1">
        <v>0</v>
      </c>
      <c r="NQ208" s="1">
        <v>0</v>
      </c>
      <c r="NR208" s="1">
        <v>1</v>
      </c>
      <c r="NS208" s="1">
        <v>1</v>
      </c>
      <c r="NT208" s="1">
        <v>3</v>
      </c>
      <c r="NU208" s="1">
        <v>1</v>
      </c>
      <c r="NV208" s="1">
        <v>1</v>
      </c>
      <c r="NW208" s="1">
        <v>1</v>
      </c>
      <c r="NX208" s="1">
        <v>1</v>
      </c>
      <c r="NY208" s="1">
        <v>1</v>
      </c>
      <c r="NZ208" s="1">
        <v>1</v>
      </c>
      <c r="OA208" s="1">
        <v>0</v>
      </c>
      <c r="OB208" s="1">
        <v>1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0</v>
      </c>
      <c r="PY208" s="1">
        <v>0</v>
      </c>
      <c r="PZ208" s="1">
        <v>3</v>
      </c>
      <c r="QA208" s="1">
        <v>0</v>
      </c>
      <c r="QB208" s="1">
        <v>0</v>
      </c>
      <c r="QC208" s="1">
        <v>0</v>
      </c>
      <c r="QD208" s="1">
        <v>39</v>
      </c>
      <c r="QE208" s="1">
        <v>39</v>
      </c>
      <c r="QF208" s="1">
        <v>0</v>
      </c>
      <c r="QG208" s="1">
        <v>0</v>
      </c>
      <c r="QH208" s="1">
        <v>27</v>
      </c>
      <c r="QI208" s="1">
        <v>27</v>
      </c>
      <c r="QJ208" s="1">
        <v>27</v>
      </c>
      <c r="QK208" s="1">
        <v>24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39</v>
      </c>
      <c r="QS208" s="1">
        <v>3</v>
      </c>
      <c r="QT208" s="1">
        <v>3</v>
      </c>
      <c r="QU208" s="1">
        <v>3</v>
      </c>
      <c r="QV208" s="1">
        <v>3</v>
      </c>
      <c r="QW208" s="1">
        <v>0</v>
      </c>
      <c r="QX208" s="1">
        <v>0</v>
      </c>
      <c r="QY208" s="1">
        <v>0</v>
      </c>
      <c r="QZ208" s="1">
        <v>7</v>
      </c>
      <c r="RA208" s="1">
        <v>3</v>
      </c>
      <c r="RB208" s="1">
        <v>3</v>
      </c>
      <c r="RC208" s="1">
        <v>3</v>
      </c>
      <c r="RD208" s="1">
        <v>3</v>
      </c>
      <c r="RE208" s="1">
        <v>3</v>
      </c>
      <c r="RF208" s="1">
        <v>3</v>
      </c>
      <c r="RG208" s="1">
        <v>3</v>
      </c>
      <c r="RH208" s="1">
        <v>3</v>
      </c>
      <c r="RI208" s="1">
        <v>3</v>
      </c>
      <c r="RJ208" s="1">
        <v>3</v>
      </c>
      <c r="RK208" s="1">
        <v>3</v>
      </c>
      <c r="RL208" s="1">
        <v>3</v>
      </c>
      <c r="RM208" s="1">
        <v>15</v>
      </c>
      <c r="RN208" s="1">
        <v>15</v>
      </c>
      <c r="RO208" s="1">
        <v>15</v>
      </c>
      <c r="RP208" s="1">
        <v>3</v>
      </c>
      <c r="RQ208" s="1">
        <v>0</v>
      </c>
      <c r="RR208" s="1">
        <v>0</v>
      </c>
      <c r="RS208" s="1">
        <v>0</v>
      </c>
      <c r="RT208" s="1">
        <v>1</v>
      </c>
    </row>
    <row r="209" spans="1:488">
      <c r="A209" s="1">
        <v>2007</v>
      </c>
      <c r="B209" s="1" t="s">
        <v>737</v>
      </c>
      <c r="C209" s="1">
        <v>1</v>
      </c>
      <c r="D209" s="1">
        <v>1</v>
      </c>
      <c r="E209" s="1">
        <v>1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1</v>
      </c>
      <c r="AO209" s="1">
        <v>1</v>
      </c>
      <c r="AP209" s="1">
        <v>1</v>
      </c>
      <c r="AQ209" s="1">
        <v>2</v>
      </c>
      <c r="AR209" s="1">
        <v>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4</v>
      </c>
      <c r="BI209" s="1">
        <v>2</v>
      </c>
      <c r="BJ209" s="1">
        <v>0</v>
      </c>
      <c r="BK209" s="1">
        <v>3</v>
      </c>
      <c r="BL209" s="1">
        <v>3</v>
      </c>
      <c r="BM209" s="1">
        <v>2</v>
      </c>
      <c r="BN209" s="1">
        <v>0</v>
      </c>
      <c r="BO209" s="1">
        <v>0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2</v>
      </c>
      <c r="BY209" s="1">
        <v>1</v>
      </c>
      <c r="BZ209" s="1">
        <v>1</v>
      </c>
      <c r="CA209" s="1">
        <v>0</v>
      </c>
      <c r="CB209" s="1">
        <v>1</v>
      </c>
      <c r="CC209" s="1">
        <v>1</v>
      </c>
      <c r="CD209" s="1">
        <v>0</v>
      </c>
      <c r="CE209" s="1">
        <v>0</v>
      </c>
      <c r="CF209" s="1">
        <v>0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1</v>
      </c>
      <c r="GO209" s="1">
        <v>1</v>
      </c>
      <c r="GP209" s="1">
        <v>1</v>
      </c>
      <c r="GQ209" s="1">
        <v>2</v>
      </c>
      <c r="GR209" s="1">
        <v>2</v>
      </c>
      <c r="GS209" s="1">
        <v>2</v>
      </c>
      <c r="GT209" s="1">
        <v>1</v>
      </c>
      <c r="GU209" s="1">
        <v>2</v>
      </c>
      <c r="GV209" s="1">
        <v>2</v>
      </c>
      <c r="GW209" s="1">
        <v>1</v>
      </c>
      <c r="GX209" s="1">
        <v>2</v>
      </c>
      <c r="GY209" s="1">
        <v>3</v>
      </c>
      <c r="GZ209" s="1">
        <v>2</v>
      </c>
      <c r="HA209" s="1">
        <v>1</v>
      </c>
      <c r="HB209" s="1">
        <v>0</v>
      </c>
      <c r="HC209" s="1">
        <v>1</v>
      </c>
      <c r="HD209" s="1">
        <v>2</v>
      </c>
      <c r="HE209" s="1">
        <v>0</v>
      </c>
      <c r="HF209" s="1">
        <v>20</v>
      </c>
      <c r="HG209" s="1">
        <v>20</v>
      </c>
      <c r="HH209" s="1">
        <v>0</v>
      </c>
      <c r="HI209" s="1">
        <v>20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20</v>
      </c>
      <c r="JO209" s="1">
        <v>20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1</v>
      </c>
      <c r="KC209" s="1">
        <v>1</v>
      </c>
      <c r="KD209" s="1">
        <v>1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7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1</v>
      </c>
      <c r="KU209" s="1">
        <v>1</v>
      </c>
      <c r="KV209" s="1">
        <v>1</v>
      </c>
      <c r="KW209" s="1">
        <v>1</v>
      </c>
      <c r="KX209" s="1">
        <v>1</v>
      </c>
      <c r="KY209" s="1">
        <v>1</v>
      </c>
      <c r="KZ209" s="1">
        <v>1</v>
      </c>
      <c r="LA209" s="1">
        <v>1</v>
      </c>
      <c r="LB209" s="1">
        <v>2</v>
      </c>
      <c r="LC209" s="1">
        <v>1</v>
      </c>
      <c r="LD209" s="1">
        <v>0</v>
      </c>
      <c r="LE209" s="1">
        <v>1</v>
      </c>
      <c r="LF209" s="1">
        <v>1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1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0</v>
      </c>
      <c r="RR209" s="1">
        <v>0</v>
      </c>
      <c r="RS209" s="1">
        <v>0</v>
      </c>
      <c r="RT209" s="1">
        <v>1</v>
      </c>
    </row>
    <row r="210" spans="1:488">
      <c r="A210" s="1">
        <v>2007</v>
      </c>
      <c r="B210" s="1" t="s">
        <v>738</v>
      </c>
      <c r="C210" s="1">
        <v>1</v>
      </c>
      <c r="D210" s="1">
        <v>0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0</v>
      </c>
      <c r="K210" s="1">
        <v>2</v>
      </c>
      <c r="L210" s="1">
        <v>2</v>
      </c>
      <c r="M210" s="1">
        <v>0</v>
      </c>
      <c r="N210" s="1">
        <v>0</v>
      </c>
      <c r="O210" s="1">
        <v>0</v>
      </c>
      <c r="P210" s="1">
        <v>0</v>
      </c>
      <c r="Q210" s="1">
        <v>7</v>
      </c>
      <c r="R210" s="1">
        <v>7</v>
      </c>
      <c r="S210" s="1">
        <v>7</v>
      </c>
      <c r="T210" s="1">
        <v>7</v>
      </c>
      <c r="U210" s="1">
        <v>7</v>
      </c>
      <c r="V210" s="1">
        <v>7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3</v>
      </c>
      <c r="BC210" s="1">
        <v>3</v>
      </c>
      <c r="BD210" s="1">
        <v>3</v>
      </c>
      <c r="BE210" s="1">
        <v>2</v>
      </c>
      <c r="BF210" s="1">
        <v>2</v>
      </c>
      <c r="BG210" s="1">
        <v>5</v>
      </c>
      <c r="BH210" s="1">
        <v>6</v>
      </c>
      <c r="BI210" s="1">
        <v>3</v>
      </c>
      <c r="BJ210" s="1">
        <v>0</v>
      </c>
      <c r="BK210" s="1">
        <v>3</v>
      </c>
      <c r="BL210" s="1">
        <v>0</v>
      </c>
      <c r="BM210" s="1">
        <v>3</v>
      </c>
      <c r="BN210" s="1">
        <v>0</v>
      </c>
      <c r="BO210" s="1">
        <v>0</v>
      </c>
      <c r="BP210" s="1">
        <v>0</v>
      </c>
      <c r="BQ210" s="1">
        <v>0</v>
      </c>
      <c r="BR210" s="1">
        <v>2</v>
      </c>
      <c r="BS210" s="1">
        <v>2</v>
      </c>
      <c r="BT210" s="1">
        <v>1</v>
      </c>
      <c r="BU210" s="1">
        <v>4</v>
      </c>
      <c r="BV210" s="1">
        <v>2</v>
      </c>
      <c r="BW210" s="1">
        <v>3</v>
      </c>
      <c r="BX210" s="1">
        <v>2</v>
      </c>
      <c r="BY210" s="1">
        <v>1</v>
      </c>
      <c r="BZ210" s="1">
        <v>1</v>
      </c>
      <c r="CA210" s="1">
        <v>0</v>
      </c>
      <c r="CB210" s="1">
        <v>2</v>
      </c>
      <c r="CC210" s="1">
        <v>1</v>
      </c>
      <c r="CD210" s="1">
        <v>1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0</v>
      </c>
      <c r="CR210" s="1">
        <v>1</v>
      </c>
      <c r="CS210" s="1">
        <v>1</v>
      </c>
      <c r="CT210" s="1">
        <v>2</v>
      </c>
      <c r="CU210" s="1">
        <v>2</v>
      </c>
      <c r="CV210" s="1">
        <v>9</v>
      </c>
      <c r="CW210" s="1">
        <v>9</v>
      </c>
      <c r="CX210" s="1">
        <v>9</v>
      </c>
      <c r="CY210" s="1">
        <v>9</v>
      </c>
      <c r="CZ210" s="1">
        <v>28</v>
      </c>
      <c r="DA210" s="1">
        <v>28</v>
      </c>
      <c r="DB210" s="1">
        <v>222</v>
      </c>
      <c r="DC210" s="1">
        <v>222</v>
      </c>
      <c r="DD210" s="1">
        <v>550</v>
      </c>
      <c r="DE210" s="1">
        <v>550</v>
      </c>
      <c r="DF210" s="1">
        <v>6</v>
      </c>
      <c r="DG210" s="1">
        <v>6</v>
      </c>
      <c r="DH210" s="1">
        <v>4</v>
      </c>
      <c r="DI210" s="1">
        <v>4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1</v>
      </c>
      <c r="GP210" s="1">
        <v>1</v>
      </c>
      <c r="GQ210" s="1">
        <v>0</v>
      </c>
      <c r="GR210" s="1">
        <v>0</v>
      </c>
      <c r="GS210" s="1">
        <v>2</v>
      </c>
      <c r="GT210" s="1">
        <v>2</v>
      </c>
      <c r="GU210" s="1">
        <v>1</v>
      </c>
      <c r="GV210" s="1">
        <v>3</v>
      </c>
      <c r="GW210" s="1">
        <v>1</v>
      </c>
      <c r="GX210" s="1">
        <v>2</v>
      </c>
      <c r="GY210" s="1">
        <v>2</v>
      </c>
      <c r="GZ210" s="1">
        <v>1</v>
      </c>
      <c r="HA210" s="1">
        <v>1</v>
      </c>
      <c r="HB210" s="1">
        <v>1</v>
      </c>
      <c r="HC210" s="1">
        <v>2</v>
      </c>
      <c r="HD210" s="1">
        <v>1</v>
      </c>
      <c r="HE210" s="1">
        <v>7</v>
      </c>
      <c r="HF210" s="1">
        <v>0</v>
      </c>
      <c r="HG210" s="1">
        <v>7</v>
      </c>
      <c r="HH210" s="1">
        <v>56</v>
      </c>
      <c r="HI210" s="1">
        <v>0</v>
      </c>
      <c r="HJ210" s="1">
        <v>0</v>
      </c>
      <c r="HK210" s="1">
        <v>56</v>
      </c>
      <c r="HL210" s="1">
        <v>56</v>
      </c>
      <c r="HM210" s="1">
        <v>4</v>
      </c>
      <c r="HN210" s="1">
        <v>6</v>
      </c>
      <c r="HO210" s="1">
        <v>4</v>
      </c>
      <c r="HP210" s="1">
        <v>6</v>
      </c>
      <c r="HQ210" s="1">
        <v>0</v>
      </c>
      <c r="HR210" s="1">
        <v>6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5</v>
      </c>
      <c r="HZ210" s="1">
        <v>5</v>
      </c>
      <c r="IA210" s="1">
        <v>5</v>
      </c>
      <c r="IB210" s="1">
        <v>5</v>
      </c>
      <c r="IC210" s="1">
        <v>5</v>
      </c>
      <c r="ID210" s="1">
        <v>5</v>
      </c>
      <c r="IE210" s="1">
        <v>0</v>
      </c>
      <c r="IF210" s="1">
        <v>5</v>
      </c>
      <c r="IG210" s="1">
        <v>0</v>
      </c>
      <c r="IH210" s="1">
        <v>31</v>
      </c>
      <c r="II210" s="1">
        <v>31</v>
      </c>
      <c r="IJ210" s="1">
        <v>0</v>
      </c>
      <c r="IK210" s="1">
        <v>1</v>
      </c>
      <c r="IL210" s="1">
        <v>0</v>
      </c>
      <c r="IM210" s="1">
        <v>1044</v>
      </c>
      <c r="IN210" s="1">
        <v>1044</v>
      </c>
      <c r="IO210" s="1">
        <v>0</v>
      </c>
      <c r="IP210" s="1">
        <v>0</v>
      </c>
      <c r="IQ210" s="1">
        <v>16</v>
      </c>
      <c r="IR210" s="1">
        <v>16</v>
      </c>
      <c r="IS210" s="1">
        <v>16</v>
      </c>
      <c r="IT210" s="1">
        <v>16</v>
      </c>
      <c r="IU210" s="1">
        <v>16</v>
      </c>
      <c r="IV210" s="1">
        <v>16</v>
      </c>
      <c r="IW210" s="1">
        <v>0</v>
      </c>
      <c r="IX210" s="1">
        <v>16</v>
      </c>
      <c r="IY210" s="1">
        <v>0</v>
      </c>
      <c r="IZ210" s="1">
        <v>0</v>
      </c>
      <c r="JA210" s="1">
        <v>56</v>
      </c>
      <c r="JB210" s="1">
        <v>56</v>
      </c>
      <c r="JC210" s="1">
        <v>14</v>
      </c>
      <c r="JD210" s="1">
        <v>0</v>
      </c>
      <c r="JE210" s="1">
        <v>7</v>
      </c>
      <c r="JF210" s="1">
        <v>55</v>
      </c>
      <c r="JG210" s="1">
        <v>7</v>
      </c>
      <c r="JH210" s="1">
        <v>23</v>
      </c>
      <c r="JI210" s="1">
        <v>0</v>
      </c>
      <c r="JJ210" s="1">
        <v>0</v>
      </c>
      <c r="JK210" s="1">
        <v>7</v>
      </c>
      <c r="JL210" s="1">
        <v>7</v>
      </c>
      <c r="JM210" s="1">
        <v>7</v>
      </c>
      <c r="JN210" s="1">
        <v>7</v>
      </c>
      <c r="JO210" s="1">
        <v>7</v>
      </c>
      <c r="JP210" s="1">
        <v>0</v>
      </c>
      <c r="JQ210" s="1">
        <v>0</v>
      </c>
      <c r="JR210" s="1">
        <v>0</v>
      </c>
      <c r="JS210" s="1">
        <v>7</v>
      </c>
      <c r="JT210" s="1">
        <v>7</v>
      </c>
      <c r="JU210" s="1">
        <v>7</v>
      </c>
      <c r="JV210" s="1">
        <v>7</v>
      </c>
      <c r="JW210" s="1">
        <v>7</v>
      </c>
      <c r="JX210" s="1">
        <v>0</v>
      </c>
      <c r="JY210" s="1">
        <v>7</v>
      </c>
      <c r="JZ210" s="1">
        <v>7</v>
      </c>
      <c r="KA210" s="1">
        <v>7</v>
      </c>
      <c r="KB210" s="1">
        <v>0</v>
      </c>
      <c r="KC210" s="1">
        <v>1</v>
      </c>
      <c r="KD210" s="1">
        <v>1</v>
      </c>
      <c r="KE210" s="1">
        <v>0</v>
      </c>
      <c r="KF210" s="1">
        <v>5</v>
      </c>
      <c r="KG210" s="1">
        <v>5</v>
      </c>
      <c r="KH210" s="1">
        <v>0</v>
      </c>
      <c r="KI210" s="1">
        <v>0</v>
      </c>
      <c r="KJ210" s="1">
        <v>0</v>
      </c>
      <c r="KK210" s="1">
        <v>0</v>
      </c>
      <c r="KL210" s="1">
        <v>9</v>
      </c>
      <c r="KM210" s="1">
        <v>9</v>
      </c>
      <c r="KN210" s="1">
        <v>1</v>
      </c>
      <c r="KO210" s="1">
        <v>3</v>
      </c>
      <c r="KP210" s="1">
        <v>3</v>
      </c>
      <c r="KQ210" s="1">
        <v>3</v>
      </c>
      <c r="KR210" s="1">
        <v>1</v>
      </c>
      <c r="KS210" s="1">
        <v>1</v>
      </c>
      <c r="KT210" s="1">
        <v>0</v>
      </c>
      <c r="KU210" s="1">
        <v>0</v>
      </c>
      <c r="KV210" s="1">
        <v>1</v>
      </c>
      <c r="KW210" s="1">
        <v>1</v>
      </c>
      <c r="KX210" s="1">
        <v>1</v>
      </c>
      <c r="KY210" s="1">
        <v>0</v>
      </c>
      <c r="KZ210" s="1">
        <v>0</v>
      </c>
      <c r="LA210" s="1">
        <v>1</v>
      </c>
      <c r="LB210" s="1">
        <v>2</v>
      </c>
      <c r="LC210" s="1">
        <v>1</v>
      </c>
      <c r="LD210" s="1">
        <v>0</v>
      </c>
      <c r="LE210" s="1">
        <v>1</v>
      </c>
      <c r="LF210" s="1">
        <v>0</v>
      </c>
      <c r="LG210" s="1">
        <v>0</v>
      </c>
      <c r="LH210" s="1">
        <v>0</v>
      </c>
      <c r="LI210" s="1">
        <v>0</v>
      </c>
      <c r="LJ210" s="1">
        <v>12</v>
      </c>
      <c r="LK210" s="1">
        <v>4</v>
      </c>
      <c r="LL210" s="1">
        <v>0</v>
      </c>
      <c r="LM210" s="1">
        <v>0</v>
      </c>
      <c r="LN210" s="1">
        <v>0</v>
      </c>
      <c r="LO210" s="1">
        <v>0</v>
      </c>
      <c r="LP210" s="1">
        <v>9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1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5</v>
      </c>
      <c r="MF210" s="1">
        <v>5</v>
      </c>
      <c r="MG210" s="1">
        <v>5</v>
      </c>
      <c r="MH210" s="1">
        <v>5</v>
      </c>
      <c r="MI210" s="1">
        <v>5</v>
      </c>
      <c r="MJ210" s="1">
        <v>5</v>
      </c>
      <c r="MK210" s="1">
        <v>5</v>
      </c>
      <c r="ML210" s="1">
        <v>5</v>
      </c>
      <c r="MM210" s="1">
        <v>0</v>
      </c>
      <c r="MN210" s="1">
        <v>1</v>
      </c>
      <c r="MO210" s="1">
        <v>0</v>
      </c>
      <c r="MP210" s="1">
        <v>0</v>
      </c>
      <c r="MQ210" s="1">
        <v>0</v>
      </c>
      <c r="MR210" s="1">
        <v>3</v>
      </c>
      <c r="MS210" s="1">
        <v>0</v>
      </c>
      <c r="MT210" s="1">
        <v>1</v>
      </c>
      <c r="MU210" s="1">
        <v>0</v>
      </c>
      <c r="MV210" s="1">
        <v>0</v>
      </c>
      <c r="MW210" s="1">
        <v>5</v>
      </c>
      <c r="MX210" s="1">
        <v>5</v>
      </c>
      <c r="MY210" s="1">
        <v>4</v>
      </c>
      <c r="MZ210" s="1">
        <v>5</v>
      </c>
      <c r="NA210" s="1">
        <v>5</v>
      </c>
      <c r="NB210" s="1">
        <v>9</v>
      </c>
      <c r="NC210" s="1">
        <v>11</v>
      </c>
      <c r="ND210" s="1">
        <v>6</v>
      </c>
      <c r="NE210" s="1">
        <v>2</v>
      </c>
      <c r="NF210" s="1">
        <v>6</v>
      </c>
      <c r="NG210" s="1">
        <v>0</v>
      </c>
      <c r="NH210" s="1">
        <v>6</v>
      </c>
      <c r="NI210" s="1">
        <v>0</v>
      </c>
      <c r="NJ210" s="1">
        <v>0</v>
      </c>
      <c r="NK210" s="1">
        <v>1</v>
      </c>
      <c r="NL210" s="1">
        <v>1</v>
      </c>
      <c r="NM210" s="1">
        <v>1</v>
      </c>
      <c r="NN210" s="1">
        <v>1</v>
      </c>
      <c r="NO210" s="1">
        <v>1</v>
      </c>
      <c r="NP210" s="1">
        <v>0</v>
      </c>
      <c r="NQ210" s="1">
        <v>0</v>
      </c>
      <c r="NR210" s="1">
        <v>1</v>
      </c>
      <c r="NS210" s="1">
        <v>1</v>
      </c>
      <c r="NT210" s="1">
        <v>3</v>
      </c>
      <c r="NU210" s="1">
        <v>1</v>
      </c>
      <c r="NV210" s="1">
        <v>1</v>
      </c>
      <c r="NW210" s="1">
        <v>1</v>
      </c>
      <c r="NX210" s="1">
        <v>1</v>
      </c>
      <c r="NY210" s="1">
        <v>1</v>
      </c>
      <c r="NZ210" s="1">
        <v>1</v>
      </c>
      <c r="OA210" s="1">
        <v>0</v>
      </c>
      <c r="OB210" s="1">
        <v>4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  <c r="RT210" s="1">
        <v>1</v>
      </c>
    </row>
    <row r="211" spans="1:488">
      <c r="A211" s="1">
        <v>2007</v>
      </c>
      <c r="B211" s="1" t="s">
        <v>739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2</v>
      </c>
      <c r="L211" s="1">
        <v>2</v>
      </c>
      <c r="M211" s="1">
        <v>1</v>
      </c>
      <c r="N211" s="1">
        <v>0</v>
      </c>
      <c r="O211" s="1">
        <v>0</v>
      </c>
      <c r="P211" s="1">
        <v>2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2</v>
      </c>
      <c r="BH211" s="1">
        <v>2</v>
      </c>
      <c r="BI211" s="1">
        <v>1</v>
      </c>
      <c r="BJ211" s="1">
        <v>0</v>
      </c>
      <c r="BK211" s="1">
        <v>1</v>
      </c>
      <c r="BL211" s="1">
        <v>1</v>
      </c>
      <c r="BM211" s="1">
        <v>1</v>
      </c>
      <c r="BN211" s="1">
        <v>0</v>
      </c>
      <c r="BO211" s="1">
        <v>0</v>
      </c>
      <c r="BP211" s="1">
        <v>2</v>
      </c>
      <c r="BQ211" s="1">
        <v>2</v>
      </c>
      <c r="BR211" s="1">
        <v>2</v>
      </c>
      <c r="BS211" s="1">
        <v>2</v>
      </c>
      <c r="BT211" s="1">
        <v>1</v>
      </c>
      <c r="BU211" s="1">
        <v>4</v>
      </c>
      <c r="BV211" s="1">
        <v>2</v>
      </c>
      <c r="BW211" s="1">
        <v>3</v>
      </c>
      <c r="BX211" s="1">
        <v>2</v>
      </c>
      <c r="BY211" s="1">
        <v>1</v>
      </c>
      <c r="BZ211" s="1">
        <v>1</v>
      </c>
      <c r="CA211" s="1">
        <v>0</v>
      </c>
      <c r="CB211" s="1">
        <v>2</v>
      </c>
      <c r="CC211" s="1">
        <v>2</v>
      </c>
      <c r="CD211" s="1">
        <v>1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</v>
      </c>
      <c r="CR211" s="1">
        <v>99</v>
      </c>
      <c r="CS211" s="1">
        <v>99</v>
      </c>
      <c r="CT211" s="1">
        <v>99</v>
      </c>
      <c r="CU211" s="1">
        <v>99</v>
      </c>
      <c r="CV211" s="1">
        <v>99</v>
      </c>
      <c r="CW211" s="1">
        <v>99</v>
      </c>
      <c r="CX211" s="1">
        <v>98</v>
      </c>
      <c r="CY211" s="1">
        <v>98</v>
      </c>
      <c r="CZ211" s="1">
        <v>85</v>
      </c>
      <c r="DA211" s="1">
        <v>85</v>
      </c>
      <c r="DB211" s="1">
        <v>72</v>
      </c>
      <c r="DC211" s="1">
        <v>72</v>
      </c>
      <c r="DD211" s="1">
        <v>59</v>
      </c>
      <c r="DE211" s="1">
        <v>59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1</v>
      </c>
      <c r="GO211" s="1">
        <v>1</v>
      </c>
      <c r="GP211" s="1">
        <v>1</v>
      </c>
      <c r="GQ211" s="1">
        <v>3</v>
      </c>
      <c r="GR211" s="1">
        <v>3</v>
      </c>
      <c r="GS211" s="1">
        <v>3</v>
      </c>
      <c r="GT211" s="1">
        <v>3</v>
      </c>
      <c r="GU211" s="1">
        <v>2</v>
      </c>
      <c r="GV211" s="1">
        <v>4</v>
      </c>
      <c r="GW211" s="1">
        <v>3</v>
      </c>
      <c r="GX211" s="1">
        <v>3</v>
      </c>
      <c r="GY211" s="1">
        <v>4</v>
      </c>
      <c r="GZ211" s="1">
        <v>2</v>
      </c>
      <c r="HA211" s="1">
        <v>1</v>
      </c>
      <c r="HB211" s="1">
        <v>1</v>
      </c>
      <c r="HC211" s="1">
        <v>2</v>
      </c>
      <c r="HD211" s="1">
        <v>3</v>
      </c>
      <c r="HE211" s="1">
        <v>0</v>
      </c>
      <c r="HF211" s="1">
        <v>3</v>
      </c>
      <c r="HG211" s="1">
        <v>3</v>
      </c>
      <c r="HH211" s="1">
        <v>0</v>
      </c>
      <c r="HI211" s="1">
        <v>27</v>
      </c>
      <c r="HJ211" s="1">
        <v>0</v>
      </c>
      <c r="HK211" s="1">
        <v>27</v>
      </c>
      <c r="HL211" s="1">
        <v>27</v>
      </c>
      <c r="HM211" s="1">
        <v>2</v>
      </c>
      <c r="HN211" s="1">
        <v>2</v>
      </c>
      <c r="HO211" s="1">
        <v>2</v>
      </c>
      <c r="HP211" s="1">
        <v>2</v>
      </c>
      <c r="HQ211" s="1">
        <v>0</v>
      </c>
      <c r="HR211" s="1">
        <v>2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4</v>
      </c>
      <c r="HZ211" s="1">
        <v>4</v>
      </c>
      <c r="IA211" s="1">
        <v>4</v>
      </c>
      <c r="IB211" s="1">
        <v>4</v>
      </c>
      <c r="IC211" s="1">
        <v>4</v>
      </c>
      <c r="ID211" s="1">
        <v>4</v>
      </c>
      <c r="IE211" s="1">
        <v>0</v>
      </c>
      <c r="IF211" s="1">
        <v>4</v>
      </c>
      <c r="IG211" s="1">
        <v>14</v>
      </c>
      <c r="IH211" s="1">
        <v>554</v>
      </c>
      <c r="II211" s="1">
        <v>554</v>
      </c>
      <c r="IJ211" s="1">
        <v>0</v>
      </c>
      <c r="IK211" s="1">
        <v>0</v>
      </c>
      <c r="IL211" s="1">
        <v>4</v>
      </c>
      <c r="IM211" s="1">
        <v>30</v>
      </c>
      <c r="IN211" s="1">
        <v>30</v>
      </c>
      <c r="IO211" s="1">
        <v>0</v>
      </c>
      <c r="IP211" s="1">
        <v>0</v>
      </c>
      <c r="IQ211" s="1">
        <v>3</v>
      </c>
      <c r="IR211" s="1">
        <v>3</v>
      </c>
      <c r="IS211" s="1">
        <v>3</v>
      </c>
      <c r="IT211" s="1">
        <v>3</v>
      </c>
      <c r="IU211" s="1">
        <v>3</v>
      </c>
      <c r="IV211" s="1">
        <v>3</v>
      </c>
      <c r="IW211" s="1">
        <v>0</v>
      </c>
      <c r="IX211" s="1">
        <v>3</v>
      </c>
      <c r="IY211" s="1">
        <v>0</v>
      </c>
      <c r="IZ211" s="1">
        <v>0</v>
      </c>
      <c r="JA211" s="1">
        <v>27</v>
      </c>
      <c r="JB211" s="1">
        <v>27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3</v>
      </c>
      <c r="JJ211" s="1">
        <v>3</v>
      </c>
      <c r="JK211" s="1">
        <v>3</v>
      </c>
      <c r="JL211" s="1">
        <v>3</v>
      </c>
      <c r="JM211" s="1">
        <v>0</v>
      </c>
      <c r="JN211" s="1">
        <v>3</v>
      </c>
      <c r="JO211" s="1">
        <v>3</v>
      </c>
      <c r="JP211" s="1">
        <v>3</v>
      </c>
      <c r="JQ211" s="1">
        <v>0</v>
      </c>
      <c r="JR211" s="1">
        <v>0</v>
      </c>
      <c r="JS211" s="1">
        <v>3</v>
      </c>
      <c r="JT211" s="1">
        <v>3</v>
      </c>
      <c r="JU211" s="1">
        <v>3</v>
      </c>
      <c r="JV211" s="1">
        <v>3</v>
      </c>
      <c r="JW211" s="1">
        <v>3</v>
      </c>
      <c r="JX211" s="1">
        <v>3</v>
      </c>
      <c r="JY211" s="1">
        <v>3</v>
      </c>
      <c r="JZ211" s="1">
        <v>3</v>
      </c>
      <c r="KA211" s="1">
        <v>3</v>
      </c>
      <c r="KB211" s="1">
        <v>1</v>
      </c>
      <c r="KC211" s="1">
        <v>1</v>
      </c>
      <c r="KD211" s="1">
        <v>1</v>
      </c>
      <c r="KE211" s="1">
        <v>0</v>
      </c>
      <c r="KF211" s="1">
        <v>1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4</v>
      </c>
      <c r="KM211" s="1">
        <v>4</v>
      </c>
      <c r="KN211" s="1">
        <v>1</v>
      </c>
      <c r="KO211" s="1">
        <v>3</v>
      </c>
      <c r="KP211" s="1">
        <v>3</v>
      </c>
      <c r="KQ211" s="1">
        <v>3</v>
      </c>
      <c r="KR211" s="1">
        <v>0</v>
      </c>
      <c r="KS211" s="1">
        <v>1</v>
      </c>
      <c r="KT211" s="1">
        <v>1</v>
      </c>
      <c r="KU211" s="1">
        <v>1</v>
      </c>
      <c r="KV211" s="1">
        <v>1</v>
      </c>
      <c r="KW211" s="1">
        <v>1</v>
      </c>
      <c r="KX211" s="1">
        <v>1</v>
      </c>
      <c r="KY211" s="1">
        <v>0</v>
      </c>
      <c r="KZ211" s="1">
        <v>1</v>
      </c>
      <c r="LA211" s="1">
        <v>0</v>
      </c>
      <c r="LB211" s="1">
        <v>2</v>
      </c>
      <c r="LC211" s="1">
        <v>1</v>
      </c>
      <c r="LD211" s="1">
        <v>0</v>
      </c>
      <c r="LE211" s="1">
        <v>0</v>
      </c>
      <c r="LF211" s="1">
        <v>1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2</v>
      </c>
      <c r="LR211" s="1">
        <v>0</v>
      </c>
      <c r="LS211" s="1">
        <v>2</v>
      </c>
      <c r="LT211" s="1">
        <v>0</v>
      </c>
      <c r="LU211" s="1">
        <v>0</v>
      </c>
      <c r="LV211" s="1">
        <v>0</v>
      </c>
      <c r="LW211" s="1">
        <v>1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1</v>
      </c>
      <c r="ME211" s="1">
        <v>0</v>
      </c>
      <c r="MF211" s="1">
        <v>0</v>
      </c>
      <c r="MG211" s="1">
        <v>0</v>
      </c>
      <c r="MH211" s="1">
        <v>1</v>
      </c>
      <c r="MI211" s="1">
        <v>1</v>
      </c>
      <c r="MJ211" s="1">
        <v>1</v>
      </c>
      <c r="MK211" s="1">
        <v>1</v>
      </c>
      <c r="ML211" s="1">
        <v>1</v>
      </c>
      <c r="MM211" s="1">
        <v>0</v>
      </c>
      <c r="MN211" s="1">
        <v>1</v>
      </c>
      <c r="MO211" s="1">
        <v>0</v>
      </c>
      <c r="MP211" s="1">
        <v>1</v>
      </c>
      <c r="MQ211" s="1">
        <v>0</v>
      </c>
      <c r="MR211" s="1">
        <v>1</v>
      </c>
      <c r="MS211" s="1">
        <v>0</v>
      </c>
      <c r="MT211" s="1">
        <v>1</v>
      </c>
      <c r="MU211" s="1">
        <v>8</v>
      </c>
      <c r="MV211" s="1">
        <v>8</v>
      </c>
      <c r="MW211" s="1">
        <v>8</v>
      </c>
      <c r="MX211" s="1">
        <v>8</v>
      </c>
      <c r="MY211" s="1">
        <v>7</v>
      </c>
      <c r="MZ211" s="1">
        <v>8</v>
      </c>
      <c r="NA211" s="1">
        <v>8</v>
      </c>
      <c r="NB211" s="1">
        <v>12</v>
      </c>
      <c r="NC211" s="1">
        <v>14</v>
      </c>
      <c r="ND211" s="1">
        <v>8</v>
      </c>
      <c r="NE211" s="1">
        <v>2</v>
      </c>
      <c r="NF211" s="1">
        <v>10</v>
      </c>
      <c r="NG211" s="1">
        <v>10</v>
      </c>
      <c r="NH211" s="1">
        <v>8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1</v>
      </c>
      <c r="NO211" s="1">
        <v>1</v>
      </c>
      <c r="NP211" s="1">
        <v>1</v>
      </c>
      <c r="NQ211" s="1">
        <v>1</v>
      </c>
      <c r="NR211" s="1">
        <v>1</v>
      </c>
      <c r="NS211" s="1">
        <v>1</v>
      </c>
      <c r="NT211" s="1">
        <v>3</v>
      </c>
      <c r="NU211" s="1">
        <v>1</v>
      </c>
      <c r="NV211" s="1">
        <v>1</v>
      </c>
      <c r="NW211" s="1">
        <v>1</v>
      </c>
      <c r="NX211" s="1">
        <v>1</v>
      </c>
      <c r="NY211" s="1">
        <v>1</v>
      </c>
      <c r="NZ211" s="1">
        <v>1</v>
      </c>
      <c r="OA211" s="1">
        <v>1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0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0</v>
      </c>
      <c r="RQ211" s="1">
        <v>0</v>
      </c>
      <c r="RR211" s="1">
        <v>0</v>
      </c>
      <c r="RS211" s="1">
        <v>0</v>
      </c>
      <c r="RT211" s="1">
        <v>1</v>
      </c>
    </row>
    <row r="212" spans="1:488">
      <c r="A212" s="1">
        <v>2007</v>
      </c>
      <c r="B212" s="1" t="s">
        <v>740</v>
      </c>
      <c r="C212" s="1">
        <v>1</v>
      </c>
      <c r="D212" s="1">
        <v>0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2</v>
      </c>
      <c r="L212" s="1">
        <v>2</v>
      </c>
      <c r="M212" s="1">
        <v>0</v>
      </c>
      <c r="N212" s="1">
        <v>0</v>
      </c>
      <c r="O212" s="1">
        <v>0</v>
      </c>
      <c r="P212" s="1">
        <v>0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0</v>
      </c>
      <c r="AL212" s="1">
        <v>2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2</v>
      </c>
      <c r="BH212" s="1">
        <v>2</v>
      </c>
      <c r="BI212" s="1">
        <v>1</v>
      </c>
      <c r="BJ212" s="1">
        <v>0</v>
      </c>
      <c r="BK212" s="1">
        <v>1</v>
      </c>
      <c r="BL212" s="1">
        <v>0</v>
      </c>
      <c r="BM212" s="1">
        <v>1</v>
      </c>
      <c r="BN212" s="1">
        <v>0</v>
      </c>
      <c r="BO212" s="1">
        <v>0</v>
      </c>
      <c r="BP212" s="1">
        <v>0</v>
      </c>
      <c r="BQ212" s="1">
        <v>0</v>
      </c>
      <c r="BR212" s="1">
        <v>2</v>
      </c>
      <c r="BS212" s="1">
        <v>2</v>
      </c>
      <c r="BT212" s="1">
        <v>1</v>
      </c>
      <c r="BU212" s="1">
        <v>4</v>
      </c>
      <c r="BV212" s="1">
        <v>2</v>
      </c>
      <c r="BW212" s="1">
        <v>3</v>
      </c>
      <c r="BX212" s="1">
        <v>2</v>
      </c>
      <c r="BY212" s="1">
        <v>1</v>
      </c>
      <c r="BZ212" s="1">
        <v>1</v>
      </c>
      <c r="CA212" s="1">
        <v>0</v>
      </c>
      <c r="CB212" s="1">
        <v>2</v>
      </c>
      <c r="CC212" s="1">
        <v>1</v>
      </c>
      <c r="CD212" s="1">
        <v>1</v>
      </c>
      <c r="CE212" s="1">
        <v>0</v>
      </c>
      <c r="CF212" s="1">
        <v>0</v>
      </c>
      <c r="CG212" s="1">
        <v>0</v>
      </c>
      <c r="CH212" s="1">
        <v>0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0</v>
      </c>
      <c r="CR212" s="1">
        <v>1</v>
      </c>
      <c r="CS212" s="1">
        <v>1</v>
      </c>
      <c r="CT212" s="1">
        <v>2</v>
      </c>
      <c r="CU212" s="1">
        <v>2</v>
      </c>
      <c r="CV212" s="1">
        <v>2</v>
      </c>
      <c r="CW212" s="1">
        <v>2</v>
      </c>
      <c r="CX212" s="1">
        <v>4</v>
      </c>
      <c r="CY212" s="1">
        <v>4</v>
      </c>
      <c r="CZ212" s="1">
        <v>20</v>
      </c>
      <c r="DA212" s="1">
        <v>20</v>
      </c>
      <c r="DB212" s="1">
        <v>84</v>
      </c>
      <c r="DC212" s="1">
        <v>84</v>
      </c>
      <c r="DD212" s="1">
        <v>164</v>
      </c>
      <c r="DE212" s="1">
        <v>164</v>
      </c>
      <c r="DF212" s="1">
        <v>236</v>
      </c>
      <c r="DG212" s="1">
        <v>236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1</v>
      </c>
      <c r="GP212" s="1">
        <v>1</v>
      </c>
      <c r="GQ212" s="1">
        <v>0</v>
      </c>
      <c r="GR212" s="1">
        <v>0</v>
      </c>
      <c r="GS212" s="1">
        <v>2</v>
      </c>
      <c r="GT212" s="1">
        <v>2</v>
      </c>
      <c r="GU212" s="1">
        <v>1</v>
      </c>
      <c r="GV212" s="1">
        <v>3</v>
      </c>
      <c r="GW212" s="1">
        <v>2</v>
      </c>
      <c r="GX212" s="1">
        <v>1</v>
      </c>
      <c r="GY212" s="1">
        <v>2</v>
      </c>
      <c r="GZ212" s="1">
        <v>1</v>
      </c>
      <c r="HA212" s="1">
        <v>1</v>
      </c>
      <c r="HB212" s="1">
        <v>1</v>
      </c>
      <c r="HC212" s="1">
        <v>1</v>
      </c>
      <c r="HD212" s="1">
        <v>1</v>
      </c>
      <c r="HE212" s="1">
        <v>3</v>
      </c>
      <c r="HF212" s="1">
        <v>0</v>
      </c>
      <c r="HG212" s="1">
        <v>3</v>
      </c>
      <c r="HH212" s="1">
        <v>27</v>
      </c>
      <c r="HI212" s="1">
        <v>0</v>
      </c>
      <c r="HJ212" s="1">
        <v>0</v>
      </c>
      <c r="HK212" s="1">
        <v>27</v>
      </c>
      <c r="HL212" s="1">
        <v>27</v>
      </c>
      <c r="HM212" s="1">
        <v>2</v>
      </c>
      <c r="HN212" s="1">
        <v>2</v>
      </c>
      <c r="HO212" s="1">
        <v>2</v>
      </c>
      <c r="HP212" s="1">
        <v>2</v>
      </c>
      <c r="HQ212" s="1">
        <v>0</v>
      </c>
      <c r="HR212" s="1">
        <v>2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4</v>
      </c>
      <c r="HZ212" s="1">
        <v>4</v>
      </c>
      <c r="IA212" s="1">
        <v>4</v>
      </c>
      <c r="IB212" s="1">
        <v>4</v>
      </c>
      <c r="IC212" s="1">
        <v>4</v>
      </c>
      <c r="ID212" s="1">
        <v>4</v>
      </c>
      <c r="IE212" s="1">
        <v>0</v>
      </c>
      <c r="IF212" s="1">
        <v>4</v>
      </c>
      <c r="IG212" s="1">
        <v>0</v>
      </c>
      <c r="IH212" s="1">
        <v>554</v>
      </c>
      <c r="II212" s="1">
        <v>554</v>
      </c>
      <c r="IJ212" s="1">
        <v>0</v>
      </c>
      <c r="IK212" s="1">
        <v>0</v>
      </c>
      <c r="IL212" s="1">
        <v>0</v>
      </c>
      <c r="IM212" s="1">
        <v>30</v>
      </c>
      <c r="IN212" s="1">
        <v>30</v>
      </c>
      <c r="IO212" s="1">
        <v>0</v>
      </c>
      <c r="IP212" s="1">
        <v>0</v>
      </c>
      <c r="IQ212" s="1">
        <v>3</v>
      </c>
      <c r="IR212" s="1">
        <v>3</v>
      </c>
      <c r="IS212" s="1">
        <v>3</v>
      </c>
      <c r="IT212" s="1">
        <v>3</v>
      </c>
      <c r="IU212" s="1">
        <v>3</v>
      </c>
      <c r="IV212" s="1">
        <v>3</v>
      </c>
      <c r="IW212" s="1">
        <v>0</v>
      </c>
      <c r="IX212" s="1">
        <v>3</v>
      </c>
      <c r="IY212" s="1">
        <v>0</v>
      </c>
      <c r="IZ212" s="1">
        <v>0</v>
      </c>
      <c r="JA212" s="1">
        <v>27</v>
      </c>
      <c r="JB212" s="1">
        <v>27</v>
      </c>
      <c r="JC212" s="1">
        <v>6</v>
      </c>
      <c r="JD212" s="1">
        <v>0</v>
      </c>
      <c r="JE212" s="1">
        <v>3</v>
      </c>
      <c r="JF212" s="1">
        <v>27</v>
      </c>
      <c r="JG212" s="1">
        <v>3</v>
      </c>
      <c r="JH212" s="1">
        <v>13</v>
      </c>
      <c r="JI212" s="1">
        <v>0</v>
      </c>
      <c r="JJ212" s="1">
        <v>0</v>
      </c>
      <c r="JK212" s="1">
        <v>3</v>
      </c>
      <c r="JL212" s="1">
        <v>3</v>
      </c>
      <c r="JM212" s="1">
        <v>3</v>
      </c>
      <c r="JN212" s="1">
        <v>3</v>
      </c>
      <c r="JO212" s="1">
        <v>3</v>
      </c>
      <c r="JP212" s="1">
        <v>0</v>
      </c>
      <c r="JQ212" s="1">
        <v>0</v>
      </c>
      <c r="JR212" s="1">
        <v>0</v>
      </c>
      <c r="JS212" s="1">
        <v>3</v>
      </c>
      <c r="JT212" s="1">
        <v>3</v>
      </c>
      <c r="JU212" s="1">
        <v>3</v>
      </c>
      <c r="JV212" s="1">
        <v>3</v>
      </c>
      <c r="JW212" s="1">
        <v>3</v>
      </c>
      <c r="JX212" s="1">
        <v>0</v>
      </c>
      <c r="JY212" s="1">
        <v>3</v>
      </c>
      <c r="JZ212" s="1">
        <v>3</v>
      </c>
      <c r="KA212" s="1">
        <v>3</v>
      </c>
      <c r="KB212" s="1">
        <v>0</v>
      </c>
      <c r="KC212" s="1">
        <v>1</v>
      </c>
      <c r="KD212" s="1">
        <v>1</v>
      </c>
      <c r="KE212" s="1">
        <v>0</v>
      </c>
      <c r="KF212" s="1">
        <v>5</v>
      </c>
      <c r="KG212" s="1">
        <v>5</v>
      </c>
      <c r="KH212" s="1">
        <v>0</v>
      </c>
      <c r="KI212" s="1">
        <v>0</v>
      </c>
      <c r="KJ212" s="1">
        <v>0</v>
      </c>
      <c r="KK212" s="1">
        <v>0</v>
      </c>
      <c r="KL212" s="1">
        <v>4</v>
      </c>
      <c r="KM212" s="1">
        <v>4</v>
      </c>
      <c r="KN212" s="1">
        <v>1</v>
      </c>
      <c r="KO212" s="1">
        <v>4</v>
      </c>
      <c r="KP212" s="1">
        <v>4</v>
      </c>
      <c r="KQ212" s="1">
        <v>4</v>
      </c>
      <c r="KR212" s="1">
        <v>1</v>
      </c>
      <c r="KS212" s="1">
        <v>1</v>
      </c>
      <c r="KT212" s="1">
        <v>0</v>
      </c>
      <c r="KU212" s="1">
        <v>0</v>
      </c>
      <c r="KV212" s="1">
        <v>1</v>
      </c>
      <c r="KW212" s="1">
        <v>1</v>
      </c>
      <c r="KX212" s="1">
        <v>1</v>
      </c>
      <c r="KY212" s="1">
        <v>0</v>
      </c>
      <c r="KZ212" s="1">
        <v>1</v>
      </c>
      <c r="LA212" s="1">
        <v>0</v>
      </c>
      <c r="LB212" s="1">
        <v>2</v>
      </c>
      <c r="LC212" s="1">
        <v>1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4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1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1</v>
      </c>
      <c r="MF212" s="1">
        <v>1</v>
      </c>
      <c r="MG212" s="1">
        <v>1</v>
      </c>
      <c r="MH212" s="1">
        <v>1</v>
      </c>
      <c r="MI212" s="1">
        <v>1</v>
      </c>
      <c r="MJ212" s="1">
        <v>1</v>
      </c>
      <c r="MK212" s="1">
        <v>1</v>
      </c>
      <c r="ML212" s="1">
        <v>1</v>
      </c>
      <c r="MM212" s="1">
        <v>0</v>
      </c>
      <c r="MN212" s="1">
        <v>2</v>
      </c>
      <c r="MO212" s="1">
        <v>0</v>
      </c>
      <c r="MP212" s="1">
        <v>0</v>
      </c>
      <c r="MQ212" s="1">
        <v>0</v>
      </c>
      <c r="MR212" s="1">
        <v>3</v>
      </c>
      <c r="MS212" s="1">
        <v>0</v>
      </c>
      <c r="MT212" s="1">
        <v>1</v>
      </c>
      <c r="MU212" s="1">
        <v>0</v>
      </c>
      <c r="MV212" s="1">
        <v>0</v>
      </c>
      <c r="MW212" s="1">
        <v>5</v>
      </c>
      <c r="MX212" s="1">
        <v>5</v>
      </c>
      <c r="MY212" s="1">
        <v>4</v>
      </c>
      <c r="MZ212" s="1">
        <v>5</v>
      </c>
      <c r="NA212" s="1">
        <v>5</v>
      </c>
      <c r="NB212" s="1">
        <v>9</v>
      </c>
      <c r="NC212" s="1">
        <v>11</v>
      </c>
      <c r="ND212" s="1">
        <v>6</v>
      </c>
      <c r="NE212" s="1">
        <v>2</v>
      </c>
      <c r="NF212" s="1">
        <v>6</v>
      </c>
      <c r="NG212" s="1">
        <v>0</v>
      </c>
      <c r="NH212" s="1">
        <v>6</v>
      </c>
      <c r="NI212" s="1">
        <v>0</v>
      </c>
      <c r="NJ212" s="1">
        <v>0</v>
      </c>
      <c r="NK212" s="1">
        <v>1</v>
      </c>
      <c r="NL212" s="1">
        <v>1</v>
      </c>
      <c r="NM212" s="1">
        <v>1</v>
      </c>
      <c r="NN212" s="1">
        <v>1</v>
      </c>
      <c r="NO212" s="1">
        <v>1</v>
      </c>
      <c r="NP212" s="1">
        <v>0</v>
      </c>
      <c r="NQ212" s="1">
        <v>0</v>
      </c>
      <c r="NR212" s="1">
        <v>1</v>
      </c>
      <c r="NS212" s="1">
        <v>1</v>
      </c>
      <c r="NT212" s="1">
        <v>3</v>
      </c>
      <c r="NU212" s="1">
        <v>1</v>
      </c>
      <c r="NV212" s="1">
        <v>1</v>
      </c>
      <c r="NW212" s="1">
        <v>1</v>
      </c>
      <c r="NX212" s="1">
        <v>1</v>
      </c>
      <c r="NY212" s="1">
        <v>1</v>
      </c>
      <c r="NZ212" s="1">
        <v>1</v>
      </c>
      <c r="OA212" s="1">
        <v>0</v>
      </c>
      <c r="OB212" s="1">
        <v>1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0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0</v>
      </c>
      <c r="RO212" s="1">
        <v>0</v>
      </c>
      <c r="RP212" s="1">
        <v>0</v>
      </c>
      <c r="RQ212" s="1">
        <v>0</v>
      </c>
      <c r="RR212" s="1">
        <v>0</v>
      </c>
      <c r="RS212" s="1">
        <v>0</v>
      </c>
      <c r="RT212" s="1">
        <v>1</v>
      </c>
    </row>
    <row r="213" spans="1:488">
      <c r="A213" s="1">
        <v>2007</v>
      </c>
      <c r="B213" s="1" t="s">
        <v>741</v>
      </c>
      <c r="C213" s="1">
        <v>1</v>
      </c>
      <c r="D213" s="1">
        <v>1</v>
      </c>
      <c r="E213" s="1">
        <v>1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1</v>
      </c>
      <c r="AO213" s="1">
        <v>1</v>
      </c>
      <c r="AP213" s="1">
        <v>1</v>
      </c>
      <c r="AQ213" s="1">
        <v>2</v>
      </c>
      <c r="AR213" s="1">
        <v>2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1</v>
      </c>
      <c r="GO213" s="1">
        <v>1</v>
      </c>
      <c r="GP213" s="1">
        <v>1</v>
      </c>
      <c r="GQ213" s="1">
        <v>1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1</v>
      </c>
      <c r="KC213" s="1">
        <v>1</v>
      </c>
      <c r="KD213" s="1">
        <v>1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0</v>
      </c>
      <c r="RQ213" s="1">
        <v>0</v>
      </c>
      <c r="RR213" s="1">
        <v>0</v>
      </c>
      <c r="RS213" s="1">
        <v>0</v>
      </c>
      <c r="RT213" s="1">
        <v>1</v>
      </c>
    </row>
    <row r="214" spans="1:488">
      <c r="A214" s="1">
        <v>2007</v>
      </c>
      <c r="B214" s="1" t="s">
        <v>742</v>
      </c>
      <c r="C214" s="1">
        <v>1</v>
      </c>
      <c r="D214" s="1">
        <v>1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1</v>
      </c>
      <c r="AP214" s="1">
        <v>1</v>
      </c>
      <c r="AQ214" s="1">
        <v>2</v>
      </c>
      <c r="AR214" s="1">
        <v>2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1</v>
      </c>
      <c r="GO214" s="1">
        <v>1</v>
      </c>
      <c r="GP214" s="1">
        <v>1</v>
      </c>
      <c r="GQ214" s="1">
        <v>1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1</v>
      </c>
      <c r="KC214" s="1">
        <v>1</v>
      </c>
      <c r="KD214" s="1">
        <v>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0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0</v>
      </c>
      <c r="RQ214" s="1">
        <v>0</v>
      </c>
      <c r="RR214" s="1">
        <v>0</v>
      </c>
      <c r="RS214" s="1">
        <v>0</v>
      </c>
      <c r="RT214" s="1">
        <v>1</v>
      </c>
    </row>
    <row r="215" spans="1:488">
      <c r="A215" s="1">
        <v>2007</v>
      </c>
      <c r="B215" s="1" t="s">
        <v>743</v>
      </c>
      <c r="C215" s="1">
        <v>1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2</v>
      </c>
      <c r="L215" s="1">
        <v>2</v>
      </c>
      <c r="M215" s="1">
        <v>0</v>
      </c>
      <c r="N215" s="1">
        <v>0</v>
      </c>
      <c r="O215" s="1">
        <v>0</v>
      </c>
      <c r="P215" s="1">
        <v>0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0</v>
      </c>
      <c r="BM215" s="1">
        <v>1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3</v>
      </c>
      <c r="BV215" s="1">
        <v>1</v>
      </c>
      <c r="BW215" s="1">
        <v>1</v>
      </c>
      <c r="BX215" s="1">
        <v>0</v>
      </c>
      <c r="BY215" s="1">
        <v>0</v>
      </c>
      <c r="BZ215" s="1">
        <v>1</v>
      </c>
      <c r="CA215" s="1">
        <v>0</v>
      </c>
      <c r="CB215" s="1">
        <v>1</v>
      </c>
      <c r="CC215" s="1">
        <v>1</v>
      </c>
      <c r="CD215" s="1">
        <v>1</v>
      </c>
      <c r="CE215" s="1">
        <v>0</v>
      </c>
      <c r="CF215" s="1">
        <v>0</v>
      </c>
      <c r="CG215" s="1">
        <v>0</v>
      </c>
      <c r="CH215" s="1">
        <v>0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1</v>
      </c>
      <c r="GP215" s="1">
        <v>1</v>
      </c>
      <c r="GQ215" s="1">
        <v>0</v>
      </c>
      <c r="GR215" s="1">
        <v>0</v>
      </c>
      <c r="GS215" s="1">
        <v>1</v>
      </c>
      <c r="GT215" s="1">
        <v>1</v>
      </c>
      <c r="GU215" s="1">
        <v>0</v>
      </c>
      <c r="GV215" s="1">
        <v>3</v>
      </c>
      <c r="GW215" s="1">
        <v>1</v>
      </c>
      <c r="GX215" s="1">
        <v>1</v>
      </c>
      <c r="GY215" s="1">
        <v>0</v>
      </c>
      <c r="GZ215" s="1">
        <v>1</v>
      </c>
      <c r="HA215" s="1">
        <v>1</v>
      </c>
      <c r="HB215" s="1">
        <v>1</v>
      </c>
      <c r="HC215" s="1">
        <v>1</v>
      </c>
      <c r="HD215" s="1">
        <v>1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1</v>
      </c>
      <c r="KD215" s="1">
        <v>1</v>
      </c>
      <c r="KE215" s="1">
        <v>1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2</v>
      </c>
      <c r="KP215" s="1">
        <v>2</v>
      </c>
      <c r="KQ215" s="1">
        <v>2</v>
      </c>
      <c r="KR215" s="1">
        <v>1</v>
      </c>
      <c r="KS215" s="1">
        <v>1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1</v>
      </c>
      <c r="MR215" s="1">
        <v>0</v>
      </c>
      <c r="MS215" s="1">
        <v>0</v>
      </c>
      <c r="MT215" s="1">
        <v>1</v>
      </c>
      <c r="MU215" s="1">
        <v>0</v>
      </c>
      <c r="MV215" s="1">
        <v>0</v>
      </c>
      <c r="MW215" s="1">
        <v>8</v>
      </c>
      <c r="MX215" s="1">
        <v>8</v>
      </c>
      <c r="MY215" s="1">
        <v>7</v>
      </c>
      <c r="MZ215" s="1">
        <v>8</v>
      </c>
      <c r="NA215" s="1">
        <v>8</v>
      </c>
      <c r="NB215" s="1">
        <v>12</v>
      </c>
      <c r="NC215" s="1">
        <v>14</v>
      </c>
      <c r="ND215" s="1">
        <v>8</v>
      </c>
      <c r="NE215" s="1">
        <v>2</v>
      </c>
      <c r="NF215" s="1">
        <v>10</v>
      </c>
      <c r="NG215" s="1">
        <v>0</v>
      </c>
      <c r="NH215" s="1">
        <v>8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1</v>
      </c>
      <c r="NO215" s="1">
        <v>1</v>
      </c>
      <c r="NP215" s="1">
        <v>0</v>
      </c>
      <c r="NQ215" s="1">
        <v>0</v>
      </c>
      <c r="NR215" s="1">
        <v>1</v>
      </c>
      <c r="NS215" s="1">
        <v>1</v>
      </c>
      <c r="NT215" s="1">
        <v>3</v>
      </c>
      <c r="NU215" s="1">
        <v>1</v>
      </c>
      <c r="NV215" s="1">
        <v>1</v>
      </c>
      <c r="NW215" s="1">
        <v>1</v>
      </c>
      <c r="NX215" s="1">
        <v>1</v>
      </c>
      <c r="NY215" s="1">
        <v>1</v>
      </c>
      <c r="NZ215" s="1">
        <v>1</v>
      </c>
      <c r="OA215" s="1">
        <v>1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1</v>
      </c>
    </row>
    <row r="216" spans="1:488">
      <c r="A216" s="1">
        <v>2007</v>
      </c>
      <c r="B216" s="1" t="s">
        <v>744</v>
      </c>
      <c r="C216" s="1">
        <v>1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2</v>
      </c>
      <c r="L216" s="1">
        <v>2</v>
      </c>
      <c r="M216" s="1">
        <v>0</v>
      </c>
      <c r="N216" s="1">
        <v>0</v>
      </c>
      <c r="O216" s="1">
        <v>0</v>
      </c>
      <c r="P216" s="1">
        <v>0</v>
      </c>
      <c r="Q216" s="1">
        <v>9</v>
      </c>
      <c r="R216" s="1">
        <v>9</v>
      </c>
      <c r="S216" s="1">
        <v>9</v>
      </c>
      <c r="T216" s="1">
        <v>9</v>
      </c>
      <c r="U216" s="1">
        <v>9</v>
      </c>
      <c r="V216" s="1">
        <v>9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14</v>
      </c>
      <c r="AU216" s="1">
        <v>1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2</v>
      </c>
      <c r="BI216" s="1">
        <v>1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2</v>
      </c>
      <c r="BS216" s="1">
        <v>2</v>
      </c>
      <c r="BT216" s="1">
        <v>1</v>
      </c>
      <c r="BU216" s="1">
        <v>4</v>
      </c>
      <c r="BV216" s="1">
        <v>2</v>
      </c>
      <c r="BW216" s="1">
        <v>3</v>
      </c>
      <c r="BX216" s="1">
        <v>2</v>
      </c>
      <c r="BY216" s="1">
        <v>1</v>
      </c>
      <c r="BZ216" s="1">
        <v>1</v>
      </c>
      <c r="CA216" s="1">
        <v>0</v>
      </c>
      <c r="CB216" s="1">
        <v>1</v>
      </c>
      <c r="CC216" s="1">
        <v>1</v>
      </c>
      <c r="CD216" s="1">
        <v>1</v>
      </c>
      <c r="CE216" s="1">
        <v>0</v>
      </c>
      <c r="CF216" s="1">
        <v>0</v>
      </c>
      <c r="CG216" s="1">
        <v>0</v>
      </c>
      <c r="CH216" s="1">
        <v>0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0</v>
      </c>
      <c r="CR216" s="1">
        <v>1</v>
      </c>
      <c r="CS216" s="1">
        <v>1</v>
      </c>
      <c r="CT216" s="1">
        <v>4</v>
      </c>
      <c r="CU216" s="1">
        <v>4</v>
      </c>
      <c r="CV216" s="1">
        <v>32</v>
      </c>
      <c r="CW216" s="1">
        <v>32</v>
      </c>
      <c r="CX216" s="1">
        <v>104</v>
      </c>
      <c r="CY216" s="1">
        <v>104</v>
      </c>
      <c r="CZ216" s="1">
        <v>9</v>
      </c>
      <c r="DA216" s="1">
        <v>9</v>
      </c>
      <c r="DB216" s="1">
        <v>11</v>
      </c>
      <c r="DC216" s="1">
        <v>11</v>
      </c>
      <c r="DD216" s="1">
        <v>15</v>
      </c>
      <c r="DE216" s="1">
        <v>15</v>
      </c>
      <c r="DF216" s="1">
        <v>22</v>
      </c>
      <c r="DG216" s="1">
        <v>22</v>
      </c>
      <c r="DH216" s="1">
        <v>10</v>
      </c>
      <c r="DI216" s="1">
        <v>10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1</v>
      </c>
      <c r="GP216" s="1">
        <v>1</v>
      </c>
      <c r="GQ216" s="1">
        <v>0</v>
      </c>
      <c r="GR216" s="1">
        <v>0</v>
      </c>
      <c r="GS216" s="1">
        <v>2</v>
      </c>
      <c r="GT216" s="1">
        <v>2</v>
      </c>
      <c r="GU216" s="1">
        <v>1</v>
      </c>
      <c r="GV216" s="1">
        <v>4</v>
      </c>
      <c r="GW216" s="1">
        <v>2</v>
      </c>
      <c r="GX216" s="1">
        <v>3</v>
      </c>
      <c r="GY216" s="1">
        <v>2</v>
      </c>
      <c r="GZ216" s="1">
        <v>1</v>
      </c>
      <c r="HA216" s="1">
        <v>1</v>
      </c>
      <c r="HB216" s="1">
        <v>1</v>
      </c>
      <c r="HC216" s="1">
        <v>1</v>
      </c>
      <c r="HD216" s="1">
        <v>1</v>
      </c>
      <c r="HE216" s="1">
        <v>4</v>
      </c>
      <c r="HF216" s="1">
        <v>0</v>
      </c>
      <c r="HG216" s="1">
        <v>4</v>
      </c>
      <c r="HH216" s="1">
        <v>44</v>
      </c>
      <c r="HI216" s="1">
        <v>0</v>
      </c>
      <c r="HJ216" s="1">
        <v>0</v>
      </c>
      <c r="HK216" s="1">
        <v>44</v>
      </c>
      <c r="HL216" s="1">
        <v>44</v>
      </c>
      <c r="HM216" s="1">
        <v>2</v>
      </c>
      <c r="HN216" s="1">
        <v>2</v>
      </c>
      <c r="HO216" s="1">
        <v>2</v>
      </c>
      <c r="HP216" s="1">
        <v>2</v>
      </c>
      <c r="HQ216" s="1">
        <v>0</v>
      </c>
      <c r="HR216" s="1">
        <v>2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1</v>
      </c>
      <c r="HZ216" s="1">
        <v>1</v>
      </c>
      <c r="IA216" s="1">
        <v>1</v>
      </c>
      <c r="IB216" s="1">
        <v>1</v>
      </c>
      <c r="IC216" s="1">
        <v>1</v>
      </c>
      <c r="ID216" s="1">
        <v>1</v>
      </c>
      <c r="IE216" s="1">
        <v>0</v>
      </c>
      <c r="IF216" s="1">
        <v>1</v>
      </c>
      <c r="IG216" s="1">
        <v>0</v>
      </c>
      <c r="IH216" s="1">
        <v>120</v>
      </c>
      <c r="II216" s="1">
        <v>120</v>
      </c>
      <c r="IJ216" s="1">
        <v>5</v>
      </c>
      <c r="IK216" s="1">
        <v>0</v>
      </c>
      <c r="IL216" s="1">
        <v>0</v>
      </c>
      <c r="IM216" s="1">
        <v>605</v>
      </c>
      <c r="IN216" s="1">
        <v>605</v>
      </c>
      <c r="IO216" s="1">
        <v>2</v>
      </c>
      <c r="IP216" s="1">
        <v>0</v>
      </c>
      <c r="IQ216" s="1">
        <v>24</v>
      </c>
      <c r="IR216" s="1">
        <v>24</v>
      </c>
      <c r="IS216" s="1">
        <v>24</v>
      </c>
      <c r="IT216" s="1">
        <v>24</v>
      </c>
      <c r="IU216" s="1">
        <v>24</v>
      </c>
      <c r="IV216" s="1">
        <v>24</v>
      </c>
      <c r="IW216" s="1">
        <v>8</v>
      </c>
      <c r="IX216" s="1">
        <v>16</v>
      </c>
      <c r="IY216" s="1">
        <v>0</v>
      </c>
      <c r="IZ216" s="1">
        <v>0</v>
      </c>
      <c r="JA216" s="1">
        <v>44</v>
      </c>
      <c r="JB216" s="1">
        <v>44</v>
      </c>
      <c r="JC216" s="1">
        <v>8</v>
      </c>
      <c r="JD216" s="1">
        <v>0</v>
      </c>
      <c r="JE216" s="1">
        <v>4</v>
      </c>
      <c r="JF216" s="1">
        <v>43</v>
      </c>
      <c r="JG216" s="1">
        <v>4</v>
      </c>
      <c r="JH216" s="1">
        <v>6</v>
      </c>
      <c r="JI216" s="1">
        <v>0</v>
      </c>
      <c r="JJ216" s="1">
        <v>0</v>
      </c>
      <c r="JK216" s="1">
        <v>4</v>
      </c>
      <c r="JL216" s="1">
        <v>4</v>
      </c>
      <c r="JM216" s="1">
        <v>4</v>
      </c>
      <c r="JN216" s="1">
        <v>4</v>
      </c>
      <c r="JO216" s="1">
        <v>4</v>
      </c>
      <c r="JP216" s="1">
        <v>0</v>
      </c>
      <c r="JQ216" s="1">
        <v>0</v>
      </c>
      <c r="JR216" s="1">
        <v>0</v>
      </c>
      <c r="JS216" s="1">
        <v>4</v>
      </c>
      <c r="JT216" s="1">
        <v>4</v>
      </c>
      <c r="JU216" s="1">
        <v>4</v>
      </c>
      <c r="JV216" s="1">
        <v>4</v>
      </c>
      <c r="JW216" s="1">
        <v>4</v>
      </c>
      <c r="JX216" s="1">
        <v>0</v>
      </c>
      <c r="JY216" s="1">
        <v>4</v>
      </c>
      <c r="JZ216" s="1">
        <v>4</v>
      </c>
      <c r="KA216" s="1">
        <v>4</v>
      </c>
      <c r="KB216" s="1">
        <v>0</v>
      </c>
      <c r="KC216" s="1">
        <v>1</v>
      </c>
      <c r="KD216" s="1">
        <v>1</v>
      </c>
      <c r="KE216" s="1">
        <v>0</v>
      </c>
      <c r="KF216" s="1">
        <v>5</v>
      </c>
      <c r="KG216" s="1">
        <v>5</v>
      </c>
      <c r="KH216" s="1">
        <v>0</v>
      </c>
      <c r="KI216" s="1">
        <v>0</v>
      </c>
      <c r="KJ216" s="1">
        <v>0</v>
      </c>
      <c r="KK216" s="1">
        <v>0</v>
      </c>
      <c r="KL216" s="1">
        <v>13</v>
      </c>
      <c r="KM216" s="1">
        <v>13</v>
      </c>
      <c r="KN216" s="1">
        <v>1</v>
      </c>
      <c r="KO216" s="1">
        <v>2</v>
      </c>
      <c r="KP216" s="1">
        <v>2</v>
      </c>
      <c r="KQ216" s="1">
        <v>2</v>
      </c>
      <c r="KR216" s="1">
        <v>1</v>
      </c>
      <c r="KS216" s="1">
        <v>1</v>
      </c>
      <c r="KT216" s="1">
        <v>0</v>
      </c>
      <c r="KU216" s="1">
        <v>0</v>
      </c>
      <c r="KV216" s="1">
        <v>1</v>
      </c>
      <c r="KW216" s="1">
        <v>1</v>
      </c>
      <c r="KX216" s="1">
        <v>1</v>
      </c>
      <c r="KY216" s="1">
        <v>1</v>
      </c>
      <c r="KZ216" s="1">
        <v>1</v>
      </c>
      <c r="LA216" s="1">
        <v>2</v>
      </c>
      <c r="LB216" s="1">
        <v>2</v>
      </c>
      <c r="LC216" s="1">
        <v>1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21</v>
      </c>
      <c r="LK216" s="1">
        <v>6</v>
      </c>
      <c r="LL216" s="1">
        <v>0</v>
      </c>
      <c r="LM216" s="1">
        <v>0</v>
      </c>
      <c r="LN216" s="1">
        <v>0</v>
      </c>
      <c r="LO216" s="1">
        <v>0</v>
      </c>
      <c r="LP216" s="1">
        <v>2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5</v>
      </c>
      <c r="LX216" s="1">
        <v>2</v>
      </c>
      <c r="LY216" s="1">
        <v>0</v>
      </c>
      <c r="LZ216" s="1">
        <v>4</v>
      </c>
      <c r="MA216" s="1">
        <v>0</v>
      </c>
      <c r="MB216" s="1">
        <v>0</v>
      </c>
      <c r="MC216" s="1">
        <v>0</v>
      </c>
      <c r="MD216" s="1">
        <v>0</v>
      </c>
      <c r="ME216" s="1">
        <v>118</v>
      </c>
      <c r="MF216" s="1">
        <v>118</v>
      </c>
      <c r="MG216" s="1">
        <v>118</v>
      </c>
      <c r="MH216" s="1">
        <v>118</v>
      </c>
      <c r="MI216" s="1">
        <v>118</v>
      </c>
      <c r="MJ216" s="1">
        <v>118</v>
      </c>
      <c r="MK216" s="1">
        <v>118</v>
      </c>
      <c r="ML216" s="1">
        <v>118</v>
      </c>
      <c r="MM216" s="1">
        <v>0</v>
      </c>
      <c r="MN216" s="1">
        <v>2</v>
      </c>
      <c r="MO216" s="1">
        <v>0</v>
      </c>
      <c r="MP216" s="1">
        <v>0</v>
      </c>
      <c r="MQ216" s="1">
        <v>0</v>
      </c>
      <c r="MR216" s="1">
        <v>3</v>
      </c>
      <c r="MS216" s="1">
        <v>0</v>
      </c>
      <c r="MT216" s="1">
        <v>1</v>
      </c>
      <c r="MU216" s="1">
        <v>0</v>
      </c>
      <c r="MV216" s="1">
        <v>0</v>
      </c>
      <c r="MW216" s="1">
        <v>5</v>
      </c>
      <c r="MX216" s="1">
        <v>5</v>
      </c>
      <c r="MY216" s="1">
        <v>4</v>
      </c>
      <c r="MZ216" s="1">
        <v>5</v>
      </c>
      <c r="NA216" s="1">
        <v>5</v>
      </c>
      <c r="NB216" s="1">
        <v>9</v>
      </c>
      <c r="NC216" s="1">
        <v>11</v>
      </c>
      <c r="ND216" s="1">
        <v>6</v>
      </c>
      <c r="NE216" s="1">
        <v>2</v>
      </c>
      <c r="NF216" s="1">
        <v>6</v>
      </c>
      <c r="NG216" s="1">
        <v>0</v>
      </c>
      <c r="NH216" s="1">
        <v>6</v>
      </c>
      <c r="NI216" s="1">
        <v>0</v>
      </c>
      <c r="NJ216" s="1">
        <v>0</v>
      </c>
      <c r="NK216" s="1">
        <v>1</v>
      </c>
      <c r="NL216" s="1">
        <v>1</v>
      </c>
      <c r="NM216" s="1">
        <v>1</v>
      </c>
      <c r="NN216" s="1">
        <v>1</v>
      </c>
      <c r="NO216" s="1">
        <v>1</v>
      </c>
      <c r="NP216" s="1">
        <v>0</v>
      </c>
      <c r="NQ216" s="1">
        <v>0</v>
      </c>
      <c r="NR216" s="1">
        <v>1</v>
      </c>
      <c r="NS216" s="1">
        <v>1</v>
      </c>
      <c r="NT216" s="1">
        <v>3</v>
      </c>
      <c r="NU216" s="1">
        <v>1</v>
      </c>
      <c r="NV216" s="1">
        <v>1</v>
      </c>
      <c r="NW216" s="1">
        <v>1</v>
      </c>
      <c r="NX216" s="1">
        <v>1</v>
      </c>
      <c r="NY216" s="1">
        <v>1</v>
      </c>
      <c r="NZ216" s="1">
        <v>1</v>
      </c>
      <c r="OA216" s="1">
        <v>0</v>
      </c>
      <c r="OB216" s="1">
        <v>1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  <c r="RT216" s="1">
        <v>1</v>
      </c>
    </row>
    <row r="217" spans="1:488">
      <c r="A217" s="1">
        <v>2007</v>
      </c>
      <c r="B217" s="1" t="s">
        <v>745</v>
      </c>
      <c r="C217" s="1">
        <v>1</v>
      </c>
      <c r="D217" s="1">
        <v>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0</v>
      </c>
      <c r="K217" s="1">
        <v>2</v>
      </c>
      <c r="L217" s="1">
        <v>2</v>
      </c>
      <c r="M217" s="1">
        <v>0</v>
      </c>
      <c r="N217" s="1">
        <v>0</v>
      </c>
      <c r="O217" s="1">
        <v>0</v>
      </c>
      <c r="P217" s="1">
        <v>0</v>
      </c>
      <c r="Q217" s="1">
        <v>4</v>
      </c>
      <c r="R217" s="1">
        <v>4</v>
      </c>
      <c r="S217" s="1">
        <v>4</v>
      </c>
      <c r="T217" s="1">
        <v>4</v>
      </c>
      <c r="U217" s="1">
        <v>4</v>
      </c>
      <c r="V217" s="1">
        <v>4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4</v>
      </c>
      <c r="BC217" s="1">
        <v>4</v>
      </c>
      <c r="BD217" s="1">
        <v>4</v>
      </c>
      <c r="BE217" s="1">
        <v>5</v>
      </c>
      <c r="BF217" s="1">
        <v>4</v>
      </c>
      <c r="BG217" s="1">
        <v>7</v>
      </c>
      <c r="BH217" s="1">
        <v>9</v>
      </c>
      <c r="BI217" s="1">
        <v>5</v>
      </c>
      <c r="BJ217" s="1">
        <v>4</v>
      </c>
      <c r="BK217" s="1">
        <v>4</v>
      </c>
      <c r="BL217" s="1">
        <v>0</v>
      </c>
      <c r="BM217" s="1">
        <v>5</v>
      </c>
      <c r="BN217" s="1">
        <v>0</v>
      </c>
      <c r="BO217" s="1">
        <v>0</v>
      </c>
      <c r="BP217" s="1">
        <v>0</v>
      </c>
      <c r="BQ217" s="1">
        <v>0</v>
      </c>
      <c r="BR217" s="1">
        <v>2</v>
      </c>
      <c r="BS217" s="1">
        <v>2</v>
      </c>
      <c r="BT217" s="1">
        <v>1</v>
      </c>
      <c r="BU217" s="1">
        <v>4</v>
      </c>
      <c r="BV217" s="1">
        <v>2</v>
      </c>
      <c r="BW217" s="1">
        <v>3</v>
      </c>
      <c r="BX217" s="1">
        <v>2</v>
      </c>
      <c r="BY217" s="1">
        <v>1</v>
      </c>
      <c r="BZ217" s="1">
        <v>1</v>
      </c>
      <c r="CA217" s="1">
        <v>0</v>
      </c>
      <c r="CB217" s="1">
        <v>2</v>
      </c>
      <c r="CC217" s="1">
        <v>1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1</v>
      </c>
      <c r="GP217" s="1">
        <v>1</v>
      </c>
      <c r="GQ217" s="1">
        <v>0</v>
      </c>
      <c r="GR217" s="1">
        <v>0</v>
      </c>
      <c r="GS217" s="1">
        <v>1</v>
      </c>
      <c r="GT217" s="1">
        <v>1</v>
      </c>
      <c r="GU217" s="1">
        <v>0</v>
      </c>
      <c r="GV217" s="1">
        <v>3</v>
      </c>
      <c r="GW217" s="1">
        <v>1</v>
      </c>
      <c r="GX217" s="1">
        <v>1</v>
      </c>
      <c r="GY217" s="1">
        <v>0</v>
      </c>
      <c r="GZ217" s="1">
        <v>1</v>
      </c>
      <c r="HA217" s="1">
        <v>1</v>
      </c>
      <c r="HB217" s="1">
        <v>1</v>
      </c>
      <c r="HC217" s="1">
        <v>1</v>
      </c>
      <c r="HD217" s="1">
        <v>1</v>
      </c>
      <c r="HE217" s="1">
        <v>1</v>
      </c>
      <c r="HF217" s="1">
        <v>0</v>
      </c>
      <c r="HG217" s="1">
        <v>1</v>
      </c>
      <c r="HH217" s="1">
        <v>20</v>
      </c>
      <c r="HI217" s="1">
        <v>0</v>
      </c>
      <c r="HJ217" s="1">
        <v>0</v>
      </c>
      <c r="HK217" s="1">
        <v>20</v>
      </c>
      <c r="HL217" s="1">
        <v>20</v>
      </c>
      <c r="HM217" s="1">
        <v>1</v>
      </c>
      <c r="HN217" s="1">
        <v>1</v>
      </c>
      <c r="HO217" s="1">
        <v>1</v>
      </c>
      <c r="HP217" s="1">
        <v>1</v>
      </c>
      <c r="HQ217" s="1">
        <v>0</v>
      </c>
      <c r="HR217" s="1">
        <v>1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1</v>
      </c>
      <c r="HZ217" s="1">
        <v>1</v>
      </c>
      <c r="IA217" s="1">
        <v>1</v>
      </c>
      <c r="IB217" s="1">
        <v>1</v>
      </c>
      <c r="IC217" s="1">
        <v>1</v>
      </c>
      <c r="ID217" s="1">
        <v>1</v>
      </c>
      <c r="IE217" s="1">
        <v>0</v>
      </c>
      <c r="IF217" s="1">
        <v>1</v>
      </c>
      <c r="IG217" s="1">
        <v>0</v>
      </c>
      <c r="IH217" s="1">
        <v>23</v>
      </c>
      <c r="II217" s="1">
        <v>23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9</v>
      </c>
      <c r="IR217" s="1">
        <v>9</v>
      </c>
      <c r="IS217" s="1">
        <v>9</v>
      </c>
      <c r="IT217" s="1">
        <v>9</v>
      </c>
      <c r="IU217" s="1">
        <v>9</v>
      </c>
      <c r="IV217" s="1">
        <v>9</v>
      </c>
      <c r="IW217" s="1">
        <v>0</v>
      </c>
      <c r="IX217" s="1">
        <v>9</v>
      </c>
      <c r="IY217" s="1">
        <v>0</v>
      </c>
      <c r="IZ217" s="1">
        <v>0</v>
      </c>
      <c r="JA217" s="1">
        <v>20</v>
      </c>
      <c r="JB217" s="1">
        <v>20</v>
      </c>
      <c r="JC217" s="1">
        <v>2</v>
      </c>
      <c r="JD217" s="1">
        <v>0</v>
      </c>
      <c r="JE217" s="1">
        <v>1</v>
      </c>
      <c r="JF217" s="1">
        <v>6</v>
      </c>
      <c r="JG217" s="1">
        <v>1</v>
      </c>
      <c r="JH217" s="1">
        <v>2</v>
      </c>
      <c r="JI217" s="1">
        <v>0</v>
      </c>
      <c r="JJ217" s="1">
        <v>0</v>
      </c>
      <c r="JK217" s="1">
        <v>1</v>
      </c>
      <c r="JL217" s="1">
        <v>1</v>
      </c>
      <c r="JM217" s="1">
        <v>1</v>
      </c>
      <c r="JN217" s="1">
        <v>1</v>
      </c>
      <c r="JO217" s="1">
        <v>1</v>
      </c>
      <c r="JP217" s="1">
        <v>0</v>
      </c>
      <c r="JQ217" s="1">
        <v>0</v>
      </c>
      <c r="JR217" s="1">
        <v>0</v>
      </c>
      <c r="JS217" s="1">
        <v>1</v>
      </c>
      <c r="JT217" s="1">
        <v>1</v>
      </c>
      <c r="JU217" s="1">
        <v>1</v>
      </c>
      <c r="JV217" s="1">
        <v>1</v>
      </c>
      <c r="JW217" s="1">
        <v>1</v>
      </c>
      <c r="JX217" s="1">
        <v>0</v>
      </c>
      <c r="JY217" s="1">
        <v>1</v>
      </c>
      <c r="JZ217" s="1">
        <v>1</v>
      </c>
      <c r="KA217" s="1">
        <v>1</v>
      </c>
      <c r="KB217" s="1">
        <v>0</v>
      </c>
      <c r="KC217" s="1">
        <v>1</v>
      </c>
      <c r="KD217" s="1">
        <v>1</v>
      </c>
      <c r="KE217" s="1">
        <v>0</v>
      </c>
      <c r="KF217" s="1">
        <v>5</v>
      </c>
      <c r="KG217" s="1">
        <v>5</v>
      </c>
      <c r="KH217" s="1">
        <v>0</v>
      </c>
      <c r="KI217" s="1">
        <v>0</v>
      </c>
      <c r="KJ217" s="1">
        <v>0</v>
      </c>
      <c r="KK217" s="1">
        <v>0</v>
      </c>
      <c r="KL217" s="1">
        <v>5</v>
      </c>
      <c r="KM217" s="1">
        <v>5</v>
      </c>
      <c r="KN217" s="1">
        <v>1</v>
      </c>
      <c r="KO217" s="1">
        <v>5</v>
      </c>
      <c r="KP217" s="1">
        <v>5</v>
      </c>
      <c r="KQ217" s="1">
        <v>5</v>
      </c>
      <c r="KR217" s="1">
        <v>1</v>
      </c>
      <c r="KS217" s="1">
        <v>1</v>
      </c>
      <c r="KT217" s="1">
        <v>0</v>
      </c>
      <c r="KU217" s="1">
        <v>0</v>
      </c>
      <c r="KV217" s="1">
        <v>1</v>
      </c>
      <c r="KW217" s="1">
        <v>1</v>
      </c>
      <c r="KX217" s="1">
        <v>1</v>
      </c>
      <c r="KY217" s="1">
        <v>1</v>
      </c>
      <c r="KZ217" s="1">
        <v>1</v>
      </c>
      <c r="LA217" s="1">
        <v>2</v>
      </c>
      <c r="LB217" s="1">
        <v>2</v>
      </c>
      <c r="LC217" s="1">
        <v>1</v>
      </c>
      <c r="LD217" s="1">
        <v>0</v>
      </c>
      <c r="LE217" s="1">
        <v>1</v>
      </c>
      <c r="LF217" s="1">
        <v>0</v>
      </c>
      <c r="LG217" s="1">
        <v>0</v>
      </c>
      <c r="LH217" s="1">
        <v>0</v>
      </c>
      <c r="LI217" s="1">
        <v>1</v>
      </c>
      <c r="LJ217" s="1">
        <v>4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1</v>
      </c>
      <c r="LV217" s="1">
        <v>0</v>
      </c>
      <c r="LW217" s="1">
        <v>1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10</v>
      </c>
      <c r="MF217" s="1">
        <v>10</v>
      </c>
      <c r="MG217" s="1">
        <v>10</v>
      </c>
      <c r="MH217" s="1">
        <v>10</v>
      </c>
      <c r="MI217" s="1">
        <v>10</v>
      </c>
      <c r="MJ217" s="1">
        <v>10</v>
      </c>
      <c r="MK217" s="1">
        <v>10</v>
      </c>
      <c r="ML217" s="1">
        <v>10</v>
      </c>
      <c r="MM217" s="1">
        <v>0</v>
      </c>
      <c r="MN217" s="1">
        <v>1</v>
      </c>
      <c r="MO217" s="1">
        <v>0</v>
      </c>
      <c r="MP217" s="1">
        <v>0</v>
      </c>
      <c r="MQ217" s="1">
        <v>0</v>
      </c>
      <c r="MR217" s="1">
        <v>3</v>
      </c>
      <c r="MS217" s="1">
        <v>0</v>
      </c>
      <c r="MT217" s="1">
        <v>1</v>
      </c>
      <c r="MU217" s="1">
        <v>0</v>
      </c>
      <c r="MV217" s="1">
        <v>0</v>
      </c>
      <c r="MW217" s="1">
        <v>5</v>
      </c>
      <c r="MX217" s="1">
        <v>5</v>
      </c>
      <c r="MY217" s="1">
        <v>4</v>
      </c>
      <c r="MZ217" s="1">
        <v>5</v>
      </c>
      <c r="NA217" s="1">
        <v>5</v>
      </c>
      <c r="NB217" s="1">
        <v>9</v>
      </c>
      <c r="NC217" s="1">
        <v>11</v>
      </c>
      <c r="ND217" s="1">
        <v>6</v>
      </c>
      <c r="NE217" s="1">
        <v>2</v>
      </c>
      <c r="NF217" s="1">
        <v>6</v>
      </c>
      <c r="NG217" s="1">
        <v>0</v>
      </c>
      <c r="NH217" s="1">
        <v>6</v>
      </c>
      <c r="NI217" s="1">
        <v>0</v>
      </c>
      <c r="NJ217" s="1">
        <v>0</v>
      </c>
      <c r="NK217" s="1">
        <v>1</v>
      </c>
      <c r="NL217" s="1">
        <v>1</v>
      </c>
      <c r="NM217" s="1">
        <v>1</v>
      </c>
      <c r="NN217" s="1">
        <v>1</v>
      </c>
      <c r="NO217" s="1">
        <v>1</v>
      </c>
      <c r="NP217" s="1">
        <v>0</v>
      </c>
      <c r="NQ217" s="1">
        <v>0</v>
      </c>
      <c r="NR217" s="1">
        <v>1</v>
      </c>
      <c r="NS217" s="1">
        <v>1</v>
      </c>
      <c r="NT217" s="1">
        <v>3</v>
      </c>
      <c r="NU217" s="1">
        <v>1</v>
      </c>
      <c r="NV217" s="1">
        <v>1</v>
      </c>
      <c r="NW217" s="1">
        <v>1</v>
      </c>
      <c r="NX217" s="1">
        <v>1</v>
      </c>
      <c r="NY217" s="1">
        <v>1</v>
      </c>
      <c r="NZ217" s="1">
        <v>1</v>
      </c>
      <c r="OA217" s="1">
        <v>0</v>
      </c>
      <c r="OB217" s="1">
        <v>1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0</v>
      </c>
      <c r="RQ217" s="1">
        <v>0</v>
      </c>
      <c r="RR217" s="1">
        <v>0</v>
      </c>
      <c r="RS217" s="1">
        <v>0</v>
      </c>
      <c r="RT217" s="1">
        <v>1</v>
      </c>
    </row>
    <row r="218" spans="1:488">
      <c r="A218" s="1">
        <v>2007</v>
      </c>
      <c r="B218" s="1" t="s">
        <v>746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0</v>
      </c>
      <c r="K218" s="1">
        <v>2</v>
      </c>
      <c r="L218" s="1">
        <v>2</v>
      </c>
      <c r="M218" s="1">
        <v>0</v>
      </c>
      <c r="N218" s="1">
        <v>0</v>
      </c>
      <c r="O218" s="1">
        <v>0</v>
      </c>
      <c r="P218" s="1">
        <v>0</v>
      </c>
      <c r="Q218" s="1">
        <v>4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4</v>
      </c>
      <c r="BC218" s="1">
        <v>4</v>
      </c>
      <c r="BD218" s="1">
        <v>4</v>
      </c>
      <c r="BE218" s="1">
        <v>5</v>
      </c>
      <c r="BF218" s="1">
        <v>4</v>
      </c>
      <c r="BG218" s="1">
        <v>7</v>
      </c>
      <c r="BH218" s="1">
        <v>9</v>
      </c>
      <c r="BI218" s="1">
        <v>5</v>
      </c>
      <c r="BJ218" s="1">
        <v>4</v>
      </c>
      <c r="BK218" s="1">
        <v>4</v>
      </c>
      <c r="BL218" s="1">
        <v>0</v>
      </c>
      <c r="BM218" s="1">
        <v>5</v>
      </c>
      <c r="BN218" s="1">
        <v>0</v>
      </c>
      <c r="BO218" s="1">
        <v>0</v>
      </c>
      <c r="BP218" s="1">
        <v>0</v>
      </c>
      <c r="BQ218" s="1">
        <v>0</v>
      </c>
      <c r="BR218" s="1">
        <v>2</v>
      </c>
      <c r="BS218" s="1">
        <v>2</v>
      </c>
      <c r="BT218" s="1">
        <v>1</v>
      </c>
      <c r="BU218" s="1">
        <v>4</v>
      </c>
      <c r="BV218" s="1">
        <v>2</v>
      </c>
      <c r="BW218" s="1">
        <v>3</v>
      </c>
      <c r="BX218" s="1">
        <v>2</v>
      </c>
      <c r="BY218" s="1">
        <v>1</v>
      </c>
      <c r="BZ218" s="1">
        <v>1</v>
      </c>
      <c r="CA218" s="1">
        <v>0</v>
      </c>
      <c r="CB218" s="1">
        <v>2</v>
      </c>
      <c r="CC218" s="1">
        <v>1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1</v>
      </c>
      <c r="GP218" s="1">
        <v>1</v>
      </c>
      <c r="GQ218" s="1">
        <v>0</v>
      </c>
      <c r="GR218" s="1">
        <v>0</v>
      </c>
      <c r="GS218" s="1">
        <v>2</v>
      </c>
      <c r="GT218" s="1">
        <v>2</v>
      </c>
      <c r="GU218" s="1">
        <v>1</v>
      </c>
      <c r="GV218" s="1">
        <v>4</v>
      </c>
      <c r="GW218" s="1">
        <v>2</v>
      </c>
      <c r="GX218" s="1">
        <v>3</v>
      </c>
      <c r="GY218" s="1">
        <v>2</v>
      </c>
      <c r="GZ218" s="1">
        <v>1</v>
      </c>
      <c r="HA218" s="1">
        <v>1</v>
      </c>
      <c r="HB218" s="1">
        <v>1</v>
      </c>
      <c r="HC218" s="1">
        <v>2</v>
      </c>
      <c r="HD218" s="1">
        <v>1</v>
      </c>
      <c r="HE218" s="1">
        <v>1</v>
      </c>
      <c r="HF218" s="1">
        <v>0</v>
      </c>
      <c r="HG218" s="1">
        <v>1</v>
      </c>
      <c r="HH218" s="1">
        <v>20</v>
      </c>
      <c r="HI218" s="1">
        <v>0</v>
      </c>
      <c r="HJ218" s="1">
        <v>0</v>
      </c>
      <c r="HK218" s="1">
        <v>20</v>
      </c>
      <c r="HL218" s="1">
        <v>20</v>
      </c>
      <c r="HM218" s="1">
        <v>1</v>
      </c>
      <c r="HN218" s="1">
        <v>1</v>
      </c>
      <c r="HO218" s="1">
        <v>1</v>
      </c>
      <c r="HP218" s="1">
        <v>1</v>
      </c>
      <c r="HQ218" s="1">
        <v>0</v>
      </c>
      <c r="HR218" s="1">
        <v>1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1</v>
      </c>
      <c r="HZ218" s="1">
        <v>1</v>
      </c>
      <c r="IA218" s="1">
        <v>1</v>
      </c>
      <c r="IB218" s="1">
        <v>1</v>
      </c>
      <c r="IC218" s="1">
        <v>1</v>
      </c>
      <c r="ID218" s="1">
        <v>1</v>
      </c>
      <c r="IE218" s="1">
        <v>0</v>
      </c>
      <c r="IF218" s="1">
        <v>1</v>
      </c>
      <c r="IG218" s="1">
        <v>0</v>
      </c>
      <c r="IH218" s="1">
        <v>23</v>
      </c>
      <c r="II218" s="1">
        <v>23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9</v>
      </c>
      <c r="IR218" s="1">
        <v>9</v>
      </c>
      <c r="IS218" s="1">
        <v>9</v>
      </c>
      <c r="IT218" s="1">
        <v>9</v>
      </c>
      <c r="IU218" s="1">
        <v>9</v>
      </c>
      <c r="IV218" s="1">
        <v>9</v>
      </c>
      <c r="IW218" s="1">
        <v>0</v>
      </c>
      <c r="IX218" s="1">
        <v>9</v>
      </c>
      <c r="IY218" s="1">
        <v>0</v>
      </c>
      <c r="IZ218" s="1">
        <v>0</v>
      </c>
      <c r="JA218" s="1">
        <v>20</v>
      </c>
      <c r="JB218" s="1">
        <v>20</v>
      </c>
      <c r="JC218" s="1">
        <v>2</v>
      </c>
      <c r="JD218" s="1">
        <v>0</v>
      </c>
      <c r="JE218" s="1">
        <v>1</v>
      </c>
      <c r="JF218" s="1">
        <v>6</v>
      </c>
      <c r="JG218" s="1">
        <v>1</v>
      </c>
      <c r="JH218" s="1">
        <v>2</v>
      </c>
      <c r="JI218" s="1">
        <v>0</v>
      </c>
      <c r="JJ218" s="1">
        <v>0</v>
      </c>
      <c r="JK218" s="1">
        <v>1</v>
      </c>
      <c r="JL218" s="1">
        <v>1</v>
      </c>
      <c r="JM218" s="1">
        <v>1</v>
      </c>
      <c r="JN218" s="1">
        <v>1</v>
      </c>
      <c r="JO218" s="1">
        <v>1</v>
      </c>
      <c r="JP218" s="1">
        <v>0</v>
      </c>
      <c r="JQ218" s="1">
        <v>0</v>
      </c>
      <c r="JR218" s="1">
        <v>0</v>
      </c>
      <c r="JS218" s="1">
        <v>1</v>
      </c>
      <c r="JT218" s="1">
        <v>1</v>
      </c>
      <c r="JU218" s="1">
        <v>1</v>
      </c>
      <c r="JV218" s="1">
        <v>1</v>
      </c>
      <c r="JW218" s="1">
        <v>1</v>
      </c>
      <c r="JX218" s="1">
        <v>0</v>
      </c>
      <c r="JY218" s="1">
        <v>1</v>
      </c>
      <c r="JZ218" s="1">
        <v>1</v>
      </c>
      <c r="KA218" s="1">
        <v>1</v>
      </c>
      <c r="KB218" s="1">
        <v>0</v>
      </c>
      <c r="KC218" s="1">
        <v>1</v>
      </c>
      <c r="KD218" s="1">
        <v>1</v>
      </c>
      <c r="KE218" s="1">
        <v>0</v>
      </c>
      <c r="KF218" s="1">
        <v>5</v>
      </c>
      <c r="KG218" s="1">
        <v>5</v>
      </c>
      <c r="KH218" s="1">
        <v>0</v>
      </c>
      <c r="KI218" s="1">
        <v>0</v>
      </c>
      <c r="KJ218" s="1">
        <v>0</v>
      </c>
      <c r="KK218" s="1">
        <v>0</v>
      </c>
      <c r="KL218" s="1">
        <v>5</v>
      </c>
      <c r="KM218" s="1">
        <v>5</v>
      </c>
      <c r="KN218" s="1">
        <v>1</v>
      </c>
      <c r="KO218" s="1">
        <v>2</v>
      </c>
      <c r="KP218" s="1">
        <v>2</v>
      </c>
      <c r="KQ218" s="1">
        <v>2</v>
      </c>
      <c r="KR218" s="1">
        <v>1</v>
      </c>
      <c r="KS218" s="1">
        <v>1</v>
      </c>
      <c r="KT218" s="1">
        <v>0</v>
      </c>
      <c r="KU218" s="1">
        <v>0</v>
      </c>
      <c r="KV218" s="1">
        <v>1</v>
      </c>
      <c r="KW218" s="1">
        <v>1</v>
      </c>
      <c r="KX218" s="1">
        <v>1</v>
      </c>
      <c r="KY218" s="1">
        <v>1</v>
      </c>
      <c r="KZ218" s="1">
        <v>1</v>
      </c>
      <c r="LA218" s="1">
        <v>2</v>
      </c>
      <c r="LB218" s="1">
        <v>2</v>
      </c>
      <c r="LC218" s="1">
        <v>1</v>
      </c>
      <c r="LD218" s="1">
        <v>0</v>
      </c>
      <c r="LE218" s="1">
        <v>1</v>
      </c>
      <c r="LF218" s="1">
        <v>0</v>
      </c>
      <c r="LG218" s="1">
        <v>0</v>
      </c>
      <c r="LH218" s="1">
        <v>0</v>
      </c>
      <c r="LI218" s="1">
        <v>1</v>
      </c>
      <c r="LJ218" s="1">
        <v>4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1</v>
      </c>
      <c r="LV218" s="1">
        <v>0</v>
      </c>
      <c r="LW218" s="1">
        <v>1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10</v>
      </c>
      <c r="MF218" s="1">
        <v>10</v>
      </c>
      <c r="MG218" s="1">
        <v>10</v>
      </c>
      <c r="MH218" s="1">
        <v>10</v>
      </c>
      <c r="MI218" s="1">
        <v>10</v>
      </c>
      <c r="MJ218" s="1">
        <v>10</v>
      </c>
      <c r="MK218" s="1">
        <v>10</v>
      </c>
      <c r="ML218" s="1">
        <v>10</v>
      </c>
      <c r="MM218" s="1">
        <v>1</v>
      </c>
      <c r="MN218" s="1">
        <v>0</v>
      </c>
      <c r="MO218" s="1">
        <v>0</v>
      </c>
      <c r="MP218" s="1">
        <v>0</v>
      </c>
      <c r="MQ218" s="1">
        <v>0</v>
      </c>
      <c r="MR218" s="1">
        <v>3</v>
      </c>
      <c r="MS218" s="1">
        <v>0</v>
      </c>
      <c r="MT218" s="1">
        <v>1</v>
      </c>
      <c r="MU218" s="1">
        <v>0</v>
      </c>
      <c r="MV218" s="1">
        <v>0</v>
      </c>
      <c r="MW218" s="1">
        <v>5</v>
      </c>
      <c r="MX218" s="1">
        <v>5</v>
      </c>
      <c r="MY218" s="1">
        <v>4</v>
      </c>
      <c r="MZ218" s="1">
        <v>5</v>
      </c>
      <c r="NA218" s="1">
        <v>5</v>
      </c>
      <c r="NB218" s="1">
        <v>9</v>
      </c>
      <c r="NC218" s="1">
        <v>11</v>
      </c>
      <c r="ND218" s="1">
        <v>6</v>
      </c>
      <c r="NE218" s="1">
        <v>2</v>
      </c>
      <c r="NF218" s="1">
        <v>6</v>
      </c>
      <c r="NG218" s="1">
        <v>0</v>
      </c>
      <c r="NH218" s="1">
        <v>6</v>
      </c>
      <c r="NI218" s="1">
        <v>0</v>
      </c>
      <c r="NJ218" s="1">
        <v>0</v>
      </c>
      <c r="NK218" s="1">
        <v>1</v>
      </c>
      <c r="NL218" s="1">
        <v>1</v>
      </c>
      <c r="NM218" s="1">
        <v>1</v>
      </c>
      <c r="NN218" s="1">
        <v>1</v>
      </c>
      <c r="NO218" s="1">
        <v>1</v>
      </c>
      <c r="NP218" s="1">
        <v>0</v>
      </c>
      <c r="NQ218" s="1">
        <v>0</v>
      </c>
      <c r="NR218" s="1">
        <v>1</v>
      </c>
      <c r="NS218" s="1">
        <v>1</v>
      </c>
      <c r="NT218" s="1">
        <v>3</v>
      </c>
      <c r="NU218" s="1">
        <v>1</v>
      </c>
      <c r="NV218" s="1">
        <v>1</v>
      </c>
      <c r="NW218" s="1">
        <v>1</v>
      </c>
      <c r="NX218" s="1">
        <v>1</v>
      </c>
      <c r="NY218" s="1">
        <v>1</v>
      </c>
      <c r="NZ218" s="1">
        <v>1</v>
      </c>
      <c r="OA218" s="1">
        <v>0</v>
      </c>
      <c r="OB218" s="1">
        <v>1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0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0</v>
      </c>
      <c r="RO218" s="1">
        <v>0</v>
      </c>
      <c r="RP218" s="1">
        <v>0</v>
      </c>
      <c r="RQ218" s="1">
        <v>0</v>
      </c>
      <c r="RR218" s="1">
        <v>0</v>
      </c>
      <c r="RS218" s="1">
        <v>0</v>
      </c>
      <c r="RT218" s="1">
        <v>1</v>
      </c>
    </row>
    <row r="219" spans="1:488">
      <c r="A219" s="1">
        <v>2008</v>
      </c>
      <c r="B219" s="1" t="s">
        <v>747</v>
      </c>
      <c r="C219" s="1">
        <v>1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1</v>
      </c>
      <c r="AO219" s="1">
        <v>1</v>
      </c>
      <c r="AP219" s="1">
        <v>1</v>
      </c>
      <c r="AQ219" s="1">
        <v>2</v>
      </c>
      <c r="AR219" s="1">
        <v>2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9</v>
      </c>
      <c r="BA219" s="1">
        <v>9</v>
      </c>
      <c r="BB219" s="1">
        <v>8</v>
      </c>
      <c r="BC219" s="1">
        <v>8</v>
      </c>
      <c r="BD219" s="1">
        <v>7</v>
      </c>
      <c r="BE219" s="1">
        <v>7</v>
      </c>
      <c r="BF219" s="1">
        <v>8</v>
      </c>
      <c r="BG219" s="1">
        <v>8</v>
      </c>
      <c r="BH219" s="1">
        <v>14</v>
      </c>
      <c r="BI219" s="1">
        <v>9</v>
      </c>
      <c r="BJ219" s="1">
        <v>1</v>
      </c>
      <c r="BK219" s="1">
        <v>3</v>
      </c>
      <c r="BL219" s="1">
        <v>9</v>
      </c>
      <c r="BM219" s="1">
        <v>9</v>
      </c>
      <c r="BN219" s="1">
        <v>0</v>
      </c>
      <c r="BO219" s="1">
        <v>0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2</v>
      </c>
      <c r="BY219" s="1">
        <v>1</v>
      </c>
      <c r="BZ219" s="1">
        <v>1</v>
      </c>
      <c r="CA219" s="1">
        <v>0</v>
      </c>
      <c r="CB219" s="1">
        <v>2</v>
      </c>
      <c r="CC219" s="1">
        <v>2</v>
      </c>
      <c r="CD219" s="1">
        <v>0</v>
      </c>
      <c r="CE219" s="1">
        <v>0</v>
      </c>
      <c r="CF219" s="1">
        <v>0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1</v>
      </c>
      <c r="GO219" s="1">
        <v>1</v>
      </c>
      <c r="GP219" s="1">
        <v>1</v>
      </c>
      <c r="GQ219" s="1">
        <v>2</v>
      </c>
      <c r="GR219" s="1">
        <v>2</v>
      </c>
      <c r="GS219" s="1">
        <v>2</v>
      </c>
      <c r="GT219" s="1">
        <v>2</v>
      </c>
      <c r="GU219" s="1">
        <v>2</v>
      </c>
      <c r="GV219" s="1">
        <v>2</v>
      </c>
      <c r="GW219" s="1">
        <v>2</v>
      </c>
      <c r="GX219" s="1">
        <v>2</v>
      </c>
      <c r="GY219" s="1">
        <v>4</v>
      </c>
      <c r="GZ219" s="1">
        <v>2</v>
      </c>
      <c r="HA219" s="1">
        <v>2</v>
      </c>
      <c r="HB219" s="1">
        <v>0</v>
      </c>
      <c r="HC219" s="1">
        <v>4</v>
      </c>
      <c r="HD219" s="1">
        <v>4</v>
      </c>
      <c r="HE219" s="1">
        <v>0</v>
      </c>
      <c r="HF219" s="1">
        <v>4</v>
      </c>
      <c r="HG219" s="1">
        <v>4</v>
      </c>
      <c r="HH219" s="1">
        <v>0</v>
      </c>
      <c r="HI219" s="1">
        <v>36</v>
      </c>
      <c r="HJ219" s="1">
        <v>0</v>
      </c>
      <c r="HK219" s="1">
        <v>36</v>
      </c>
      <c r="HL219" s="1">
        <v>36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3</v>
      </c>
      <c r="HT219" s="1">
        <v>4</v>
      </c>
      <c r="HU219" s="1">
        <v>3</v>
      </c>
      <c r="HV219" s="1">
        <v>4</v>
      </c>
      <c r="HW219" s="1">
        <v>0</v>
      </c>
      <c r="HX219" s="1">
        <v>4</v>
      </c>
      <c r="HY219" s="1">
        <v>5</v>
      </c>
      <c r="HZ219" s="1">
        <v>6</v>
      </c>
      <c r="IA219" s="1">
        <v>5</v>
      </c>
      <c r="IB219" s="1">
        <v>6</v>
      </c>
      <c r="IC219" s="1">
        <v>6</v>
      </c>
      <c r="ID219" s="1">
        <v>6</v>
      </c>
      <c r="IE219" s="1">
        <v>0</v>
      </c>
      <c r="IF219" s="1">
        <v>6</v>
      </c>
      <c r="IG219" s="1">
        <v>24</v>
      </c>
      <c r="IH219" s="1">
        <v>616</v>
      </c>
      <c r="II219" s="1">
        <v>620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1</v>
      </c>
      <c r="IR219" s="1">
        <v>2</v>
      </c>
      <c r="IS219" s="1">
        <v>1</v>
      </c>
      <c r="IT219" s="1">
        <v>2</v>
      </c>
      <c r="IU219" s="1">
        <v>2</v>
      </c>
      <c r="IV219" s="1">
        <v>2</v>
      </c>
      <c r="IW219" s="1">
        <v>0</v>
      </c>
      <c r="IX219" s="1">
        <v>2</v>
      </c>
      <c r="IY219" s="1">
        <v>0</v>
      </c>
      <c r="IZ219" s="1">
        <v>0</v>
      </c>
      <c r="JA219" s="1">
        <v>36</v>
      </c>
      <c r="JB219" s="1">
        <v>36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4</v>
      </c>
      <c r="JJ219" s="1">
        <v>4</v>
      </c>
      <c r="JK219" s="1">
        <v>4</v>
      </c>
      <c r="JL219" s="1">
        <v>4</v>
      </c>
      <c r="JM219" s="1">
        <v>0</v>
      </c>
      <c r="JN219" s="1">
        <v>4</v>
      </c>
      <c r="JO219" s="1">
        <v>4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1</v>
      </c>
      <c r="KC219" s="1">
        <v>1</v>
      </c>
      <c r="KD219" s="1">
        <v>1</v>
      </c>
      <c r="KE219" s="1">
        <v>0</v>
      </c>
      <c r="KF219" s="1">
        <v>2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14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2</v>
      </c>
      <c r="KU219" s="1">
        <v>2</v>
      </c>
      <c r="KV219" s="1">
        <v>2</v>
      </c>
      <c r="KW219" s="1">
        <v>2</v>
      </c>
      <c r="KX219" s="1">
        <v>2</v>
      </c>
      <c r="KY219" s="1">
        <v>2</v>
      </c>
      <c r="KZ219" s="1">
        <v>2</v>
      </c>
      <c r="LA219" s="1">
        <v>2</v>
      </c>
      <c r="LB219" s="1">
        <v>4</v>
      </c>
      <c r="LC219" s="1">
        <v>2</v>
      </c>
      <c r="LD219" s="1">
        <v>2</v>
      </c>
      <c r="LE219" s="1">
        <v>3</v>
      </c>
      <c r="LF219" s="1">
        <v>3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4</v>
      </c>
      <c r="LR219" s="1">
        <v>0</v>
      </c>
      <c r="LS219" s="1">
        <v>4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1</v>
      </c>
      <c r="MQ219" s="1">
        <v>0</v>
      </c>
      <c r="MR219" s="1">
        <v>0</v>
      </c>
      <c r="MS219" s="1">
        <v>0</v>
      </c>
      <c r="MT219" s="1">
        <v>0</v>
      </c>
      <c r="MU219" s="1">
        <v>1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1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1</v>
      </c>
      <c r="NO219" s="1">
        <v>1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  <c r="RT219" s="1">
        <v>1</v>
      </c>
    </row>
    <row r="220" spans="1:488">
      <c r="A220" s="1">
        <v>2008</v>
      </c>
      <c r="B220" s="1" t="s">
        <v>748</v>
      </c>
      <c r="C220" s="1">
        <v>1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1</v>
      </c>
      <c r="AO220" s="1">
        <v>1</v>
      </c>
      <c r="AP220" s="1">
        <v>1</v>
      </c>
      <c r="AQ220" s="1">
        <v>2</v>
      </c>
      <c r="AR220" s="1">
        <v>2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9</v>
      </c>
      <c r="BA220" s="1">
        <v>9</v>
      </c>
      <c r="BB220" s="1">
        <v>8</v>
      </c>
      <c r="BC220" s="1">
        <v>8</v>
      </c>
      <c r="BD220" s="1">
        <v>7</v>
      </c>
      <c r="BE220" s="1">
        <v>7</v>
      </c>
      <c r="BF220" s="1">
        <v>8</v>
      </c>
      <c r="BG220" s="1">
        <v>8</v>
      </c>
      <c r="BH220" s="1">
        <v>14</v>
      </c>
      <c r="BI220" s="1">
        <v>9</v>
      </c>
      <c r="BJ220" s="1">
        <v>1</v>
      </c>
      <c r="BK220" s="1">
        <v>3</v>
      </c>
      <c r="BL220" s="1">
        <v>9</v>
      </c>
      <c r="BM220" s="1">
        <v>9</v>
      </c>
      <c r="BN220" s="1">
        <v>0</v>
      </c>
      <c r="BO220" s="1">
        <v>0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2</v>
      </c>
      <c r="BY220" s="1">
        <v>1</v>
      </c>
      <c r="BZ220" s="1">
        <v>1</v>
      </c>
      <c r="CA220" s="1">
        <v>0</v>
      </c>
      <c r="CB220" s="1">
        <v>2</v>
      </c>
      <c r="CC220" s="1">
        <v>2</v>
      </c>
      <c r="CD220" s="1">
        <v>0</v>
      </c>
      <c r="CE220" s="1">
        <v>0</v>
      </c>
      <c r="CF220" s="1">
        <v>0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1</v>
      </c>
      <c r="GO220" s="1">
        <v>1</v>
      </c>
      <c r="GP220" s="1">
        <v>1</v>
      </c>
      <c r="GQ220" s="1">
        <v>2</v>
      </c>
      <c r="GR220" s="1">
        <v>2</v>
      </c>
      <c r="GS220" s="1">
        <v>2</v>
      </c>
      <c r="GT220" s="1">
        <v>2</v>
      </c>
      <c r="GU220" s="1">
        <v>2</v>
      </c>
      <c r="GV220" s="1">
        <v>2</v>
      </c>
      <c r="GW220" s="1">
        <v>2</v>
      </c>
      <c r="GX220" s="1">
        <v>2</v>
      </c>
      <c r="GY220" s="1">
        <v>4</v>
      </c>
      <c r="GZ220" s="1">
        <v>2</v>
      </c>
      <c r="HA220" s="1">
        <v>2</v>
      </c>
      <c r="HB220" s="1">
        <v>0</v>
      </c>
      <c r="HC220" s="1">
        <v>4</v>
      </c>
      <c r="HD220" s="1">
        <v>4</v>
      </c>
      <c r="HE220" s="1">
        <v>0</v>
      </c>
      <c r="HF220" s="1">
        <v>4</v>
      </c>
      <c r="HG220" s="1">
        <v>4</v>
      </c>
      <c r="HH220" s="1">
        <v>0</v>
      </c>
      <c r="HI220" s="1">
        <v>36</v>
      </c>
      <c r="HJ220" s="1">
        <v>0</v>
      </c>
      <c r="HK220" s="1">
        <v>36</v>
      </c>
      <c r="HL220" s="1">
        <v>36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3</v>
      </c>
      <c r="HT220" s="1">
        <v>4</v>
      </c>
      <c r="HU220" s="1">
        <v>3</v>
      </c>
      <c r="HV220" s="1">
        <v>4</v>
      </c>
      <c r="HW220" s="1">
        <v>0</v>
      </c>
      <c r="HX220" s="1">
        <v>4</v>
      </c>
      <c r="HY220" s="1">
        <v>5</v>
      </c>
      <c r="HZ220" s="1">
        <v>6</v>
      </c>
      <c r="IA220" s="1">
        <v>5</v>
      </c>
      <c r="IB220" s="1">
        <v>6</v>
      </c>
      <c r="IC220" s="1">
        <v>6</v>
      </c>
      <c r="ID220" s="1">
        <v>6</v>
      </c>
      <c r="IE220" s="1">
        <v>0</v>
      </c>
      <c r="IF220" s="1">
        <v>6</v>
      </c>
      <c r="IG220" s="1">
        <v>24</v>
      </c>
      <c r="IH220" s="1">
        <v>616</v>
      </c>
      <c r="II220" s="1">
        <v>620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1</v>
      </c>
      <c r="IR220" s="1">
        <v>2</v>
      </c>
      <c r="IS220" s="1">
        <v>1</v>
      </c>
      <c r="IT220" s="1">
        <v>2</v>
      </c>
      <c r="IU220" s="1">
        <v>2</v>
      </c>
      <c r="IV220" s="1">
        <v>2</v>
      </c>
      <c r="IW220" s="1">
        <v>0</v>
      </c>
      <c r="IX220" s="1">
        <v>2</v>
      </c>
      <c r="IY220" s="1">
        <v>0</v>
      </c>
      <c r="IZ220" s="1">
        <v>0</v>
      </c>
      <c r="JA220" s="1">
        <v>36</v>
      </c>
      <c r="JB220" s="1">
        <v>36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4</v>
      </c>
      <c r="JJ220" s="1">
        <v>4</v>
      </c>
      <c r="JK220" s="1">
        <v>4</v>
      </c>
      <c r="JL220" s="1">
        <v>4</v>
      </c>
      <c r="JM220" s="1">
        <v>0</v>
      </c>
      <c r="JN220" s="1">
        <v>4</v>
      </c>
      <c r="JO220" s="1">
        <v>4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1</v>
      </c>
      <c r="KC220" s="1">
        <v>1</v>
      </c>
      <c r="KD220" s="1">
        <v>1</v>
      </c>
      <c r="KE220" s="1">
        <v>0</v>
      </c>
      <c r="KF220" s="1">
        <v>2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14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2</v>
      </c>
      <c r="KU220" s="1">
        <v>2</v>
      </c>
      <c r="KV220" s="1">
        <v>2</v>
      </c>
      <c r="KW220" s="1">
        <v>2</v>
      </c>
      <c r="KX220" s="1">
        <v>2</v>
      </c>
      <c r="KY220" s="1">
        <v>2</v>
      </c>
      <c r="KZ220" s="1">
        <v>2</v>
      </c>
      <c r="LA220" s="1">
        <v>2</v>
      </c>
      <c r="LB220" s="1">
        <v>4</v>
      </c>
      <c r="LC220" s="1">
        <v>2</v>
      </c>
      <c r="LD220" s="1">
        <v>2</v>
      </c>
      <c r="LE220" s="1">
        <v>3</v>
      </c>
      <c r="LF220" s="1">
        <v>3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4</v>
      </c>
      <c r="LR220" s="1">
        <v>0</v>
      </c>
      <c r="LS220" s="1">
        <v>4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1</v>
      </c>
      <c r="MQ220" s="1">
        <v>0</v>
      </c>
      <c r="MR220" s="1">
        <v>0</v>
      </c>
      <c r="MS220" s="1">
        <v>0</v>
      </c>
      <c r="MT220" s="1">
        <v>0</v>
      </c>
      <c r="MU220" s="1">
        <v>1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1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1</v>
      </c>
      <c r="NO220" s="1">
        <v>1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1</v>
      </c>
    </row>
    <row r="221" spans="1:488">
      <c r="A221" s="1">
        <v>2008</v>
      </c>
      <c r="B221" s="1" t="s">
        <v>749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1</v>
      </c>
      <c r="AP221" s="1">
        <v>1</v>
      </c>
      <c r="AQ221" s="1">
        <v>2</v>
      </c>
      <c r="AR221" s="1">
        <v>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9</v>
      </c>
      <c r="BA221" s="1">
        <v>9</v>
      </c>
      <c r="BB221" s="1">
        <v>8</v>
      </c>
      <c r="BC221" s="1">
        <v>8</v>
      </c>
      <c r="BD221" s="1">
        <v>7</v>
      </c>
      <c r="BE221" s="1">
        <v>7</v>
      </c>
      <c r="BF221" s="1">
        <v>8</v>
      </c>
      <c r="BG221" s="1">
        <v>8</v>
      </c>
      <c r="BH221" s="1">
        <v>14</v>
      </c>
      <c r="BI221" s="1">
        <v>9</v>
      </c>
      <c r="BJ221" s="1">
        <v>1</v>
      </c>
      <c r="BK221" s="1">
        <v>3</v>
      </c>
      <c r="BL221" s="1">
        <v>9</v>
      </c>
      <c r="BM221" s="1">
        <v>9</v>
      </c>
      <c r="BN221" s="1">
        <v>0</v>
      </c>
      <c r="BO221" s="1">
        <v>0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2</v>
      </c>
      <c r="BY221" s="1">
        <v>1</v>
      </c>
      <c r="BZ221" s="1">
        <v>1</v>
      </c>
      <c r="CA221" s="1">
        <v>0</v>
      </c>
      <c r="CB221" s="1">
        <v>2</v>
      </c>
      <c r="CC221" s="1">
        <v>2</v>
      </c>
      <c r="CD221" s="1">
        <v>0</v>
      </c>
      <c r="CE221" s="1">
        <v>0</v>
      </c>
      <c r="CF221" s="1">
        <v>0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1</v>
      </c>
      <c r="GO221" s="1">
        <v>1</v>
      </c>
      <c r="GP221" s="1">
        <v>1</v>
      </c>
      <c r="GQ221" s="1">
        <v>2</v>
      </c>
      <c r="GR221" s="1">
        <v>2</v>
      </c>
      <c r="GS221" s="1">
        <v>2</v>
      </c>
      <c r="GT221" s="1">
        <v>2</v>
      </c>
      <c r="GU221" s="1">
        <v>2</v>
      </c>
      <c r="GV221" s="1">
        <v>2</v>
      </c>
      <c r="GW221" s="1">
        <v>2</v>
      </c>
      <c r="GX221" s="1">
        <v>2</v>
      </c>
      <c r="GY221" s="1">
        <v>4</v>
      </c>
      <c r="GZ221" s="1">
        <v>2</v>
      </c>
      <c r="HA221" s="1">
        <v>2</v>
      </c>
      <c r="HB221" s="1">
        <v>0</v>
      </c>
      <c r="HC221" s="1">
        <v>4</v>
      </c>
      <c r="HD221" s="1">
        <v>4</v>
      </c>
      <c r="HE221" s="1">
        <v>0</v>
      </c>
      <c r="HF221" s="1">
        <v>4</v>
      </c>
      <c r="HG221" s="1">
        <v>4</v>
      </c>
      <c r="HH221" s="1">
        <v>0</v>
      </c>
      <c r="HI221" s="1">
        <v>36</v>
      </c>
      <c r="HJ221" s="1">
        <v>0</v>
      </c>
      <c r="HK221" s="1">
        <v>36</v>
      </c>
      <c r="HL221" s="1">
        <v>36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3</v>
      </c>
      <c r="HT221" s="1">
        <v>4</v>
      </c>
      <c r="HU221" s="1">
        <v>3</v>
      </c>
      <c r="HV221" s="1">
        <v>4</v>
      </c>
      <c r="HW221" s="1">
        <v>0</v>
      </c>
      <c r="HX221" s="1">
        <v>4</v>
      </c>
      <c r="HY221" s="1">
        <v>5</v>
      </c>
      <c r="HZ221" s="1">
        <v>6</v>
      </c>
      <c r="IA221" s="1">
        <v>5</v>
      </c>
      <c r="IB221" s="1">
        <v>6</v>
      </c>
      <c r="IC221" s="1">
        <v>6</v>
      </c>
      <c r="ID221" s="1">
        <v>6</v>
      </c>
      <c r="IE221" s="1">
        <v>0</v>
      </c>
      <c r="IF221" s="1">
        <v>6</v>
      </c>
      <c r="IG221" s="1">
        <v>24</v>
      </c>
      <c r="IH221" s="1">
        <v>616</v>
      </c>
      <c r="II221" s="1">
        <v>620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1</v>
      </c>
      <c r="IR221" s="1">
        <v>2</v>
      </c>
      <c r="IS221" s="1">
        <v>1</v>
      </c>
      <c r="IT221" s="1">
        <v>2</v>
      </c>
      <c r="IU221" s="1">
        <v>2</v>
      </c>
      <c r="IV221" s="1">
        <v>2</v>
      </c>
      <c r="IW221" s="1">
        <v>0</v>
      </c>
      <c r="IX221" s="1">
        <v>2</v>
      </c>
      <c r="IY221" s="1">
        <v>0</v>
      </c>
      <c r="IZ221" s="1">
        <v>0</v>
      </c>
      <c r="JA221" s="1">
        <v>36</v>
      </c>
      <c r="JB221" s="1">
        <v>36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4</v>
      </c>
      <c r="JJ221" s="1">
        <v>4</v>
      </c>
      <c r="JK221" s="1">
        <v>4</v>
      </c>
      <c r="JL221" s="1">
        <v>4</v>
      </c>
      <c r="JM221" s="1">
        <v>0</v>
      </c>
      <c r="JN221" s="1">
        <v>4</v>
      </c>
      <c r="JO221" s="1">
        <v>4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1</v>
      </c>
      <c r="KC221" s="1">
        <v>1</v>
      </c>
      <c r="KD221" s="1">
        <v>1</v>
      </c>
      <c r="KE221" s="1">
        <v>0</v>
      </c>
      <c r="KF221" s="1">
        <v>2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14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2</v>
      </c>
      <c r="KU221" s="1">
        <v>2</v>
      </c>
      <c r="KV221" s="1">
        <v>2</v>
      </c>
      <c r="KW221" s="1">
        <v>2</v>
      </c>
      <c r="KX221" s="1">
        <v>2</v>
      </c>
      <c r="KY221" s="1">
        <v>2</v>
      </c>
      <c r="KZ221" s="1">
        <v>2</v>
      </c>
      <c r="LA221" s="1">
        <v>2</v>
      </c>
      <c r="LB221" s="1">
        <v>4</v>
      </c>
      <c r="LC221" s="1">
        <v>2</v>
      </c>
      <c r="LD221" s="1">
        <v>2</v>
      </c>
      <c r="LE221" s="1">
        <v>3</v>
      </c>
      <c r="LF221" s="1">
        <v>3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4</v>
      </c>
      <c r="LR221" s="1">
        <v>0</v>
      </c>
      <c r="LS221" s="1">
        <v>4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1</v>
      </c>
      <c r="MQ221" s="1">
        <v>0</v>
      </c>
      <c r="MR221" s="1">
        <v>0</v>
      </c>
      <c r="MS221" s="1">
        <v>0</v>
      </c>
      <c r="MT221" s="1">
        <v>0</v>
      </c>
      <c r="MU221" s="1">
        <v>1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1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1</v>
      </c>
      <c r="NO221" s="1">
        <v>1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  <c r="RT221" s="1">
        <v>1</v>
      </c>
    </row>
    <row r="222" spans="1:488">
      <c r="A222" s="1">
        <v>2008</v>
      </c>
      <c r="B222" s="1" t="s">
        <v>750</v>
      </c>
      <c r="C222" s="1">
        <v>1</v>
      </c>
      <c r="D222" s="1">
        <v>1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2</v>
      </c>
      <c r="AB222" s="1">
        <v>2</v>
      </c>
      <c r="AC222" s="1">
        <v>2</v>
      </c>
      <c r="AD222" s="1">
        <v>2</v>
      </c>
      <c r="AE222" s="1">
        <v>2</v>
      </c>
      <c r="AF222" s="1">
        <v>2</v>
      </c>
      <c r="AG222" s="1">
        <v>2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1">
        <v>1</v>
      </c>
      <c r="AO222" s="1">
        <v>1</v>
      </c>
      <c r="AP222" s="1">
        <v>1</v>
      </c>
      <c r="AQ222" s="1">
        <v>2</v>
      </c>
      <c r="AR222" s="1">
        <v>2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10</v>
      </c>
      <c r="BA222" s="1">
        <v>10</v>
      </c>
      <c r="BB222" s="1">
        <v>8</v>
      </c>
      <c r="BC222" s="1">
        <v>8</v>
      </c>
      <c r="BD222" s="1">
        <v>7</v>
      </c>
      <c r="BE222" s="1">
        <v>7</v>
      </c>
      <c r="BF222" s="1">
        <v>7</v>
      </c>
      <c r="BG222" s="1">
        <v>9</v>
      </c>
      <c r="BH222" s="1">
        <v>18</v>
      </c>
      <c r="BI222" s="1">
        <v>10</v>
      </c>
      <c r="BJ222" s="1">
        <v>2</v>
      </c>
      <c r="BK222" s="1">
        <v>5</v>
      </c>
      <c r="BL222" s="1">
        <v>10</v>
      </c>
      <c r="BM222" s="1">
        <v>10</v>
      </c>
      <c r="BN222" s="1">
        <v>0</v>
      </c>
      <c r="BO222" s="1">
        <v>0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2</v>
      </c>
      <c r="BY222" s="1">
        <v>1</v>
      </c>
      <c r="BZ222" s="1">
        <v>1</v>
      </c>
      <c r="CA222" s="1">
        <v>0</v>
      </c>
      <c r="CB222" s="1">
        <v>2</v>
      </c>
      <c r="CC222" s="1">
        <v>2</v>
      </c>
      <c r="CD222" s="1">
        <v>0</v>
      </c>
      <c r="CE222" s="1">
        <v>0</v>
      </c>
      <c r="CF222" s="1">
        <v>0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1</v>
      </c>
      <c r="GO222" s="1">
        <v>1</v>
      </c>
      <c r="GP222" s="1">
        <v>1</v>
      </c>
      <c r="GQ222" s="1">
        <v>2</v>
      </c>
      <c r="GR222" s="1">
        <v>2</v>
      </c>
      <c r="GS222" s="1">
        <v>2</v>
      </c>
      <c r="GT222" s="1">
        <v>2</v>
      </c>
      <c r="GU222" s="1">
        <v>2</v>
      </c>
      <c r="GV222" s="1">
        <v>2</v>
      </c>
      <c r="GW222" s="1">
        <v>2</v>
      </c>
      <c r="GX222" s="1">
        <v>2</v>
      </c>
      <c r="GY222" s="1">
        <v>4</v>
      </c>
      <c r="GZ222" s="1">
        <v>2</v>
      </c>
      <c r="HA222" s="1">
        <v>2</v>
      </c>
      <c r="HB222" s="1">
        <v>0</v>
      </c>
      <c r="HC222" s="1">
        <v>4</v>
      </c>
      <c r="HD222" s="1">
        <v>4</v>
      </c>
      <c r="HE222" s="1">
        <v>0</v>
      </c>
      <c r="HF222" s="1">
        <v>6</v>
      </c>
      <c r="HG222" s="1">
        <v>6</v>
      </c>
      <c r="HH222" s="1">
        <v>0</v>
      </c>
      <c r="HI222" s="1">
        <v>60</v>
      </c>
      <c r="HJ222" s="1">
        <v>0</v>
      </c>
      <c r="HK222" s="1">
        <v>60</v>
      </c>
      <c r="HL222" s="1">
        <v>60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5</v>
      </c>
      <c r="HT222" s="1">
        <v>7</v>
      </c>
      <c r="HU222" s="1">
        <v>5</v>
      </c>
      <c r="HV222" s="1">
        <v>7</v>
      </c>
      <c r="HW222" s="1">
        <v>0</v>
      </c>
      <c r="HX222" s="1">
        <v>7</v>
      </c>
      <c r="HY222" s="1">
        <v>12</v>
      </c>
      <c r="HZ222" s="1">
        <v>14</v>
      </c>
      <c r="IA222" s="1">
        <v>12</v>
      </c>
      <c r="IB222" s="1">
        <v>14</v>
      </c>
      <c r="IC222" s="1">
        <v>14</v>
      </c>
      <c r="ID222" s="1">
        <v>14</v>
      </c>
      <c r="IE222" s="1">
        <v>0</v>
      </c>
      <c r="IF222" s="1">
        <v>14</v>
      </c>
      <c r="IG222" s="1">
        <v>34</v>
      </c>
      <c r="IH222" s="1">
        <v>968</v>
      </c>
      <c r="II222" s="1">
        <v>973</v>
      </c>
      <c r="IJ222" s="1">
        <v>0</v>
      </c>
      <c r="IK222" s="1">
        <v>1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2</v>
      </c>
      <c r="IR222" s="1">
        <v>4</v>
      </c>
      <c r="IS222" s="1">
        <v>3</v>
      </c>
      <c r="IT222" s="1">
        <v>4</v>
      </c>
      <c r="IU222" s="1">
        <v>4</v>
      </c>
      <c r="IV222" s="1">
        <v>4</v>
      </c>
      <c r="IW222" s="1">
        <v>0</v>
      </c>
      <c r="IX222" s="1">
        <v>4</v>
      </c>
      <c r="IY222" s="1">
        <v>0</v>
      </c>
      <c r="IZ222" s="1">
        <v>0</v>
      </c>
      <c r="JA222" s="1">
        <v>60</v>
      </c>
      <c r="JB222" s="1">
        <v>60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6</v>
      </c>
      <c r="JJ222" s="1">
        <v>6</v>
      </c>
      <c r="JK222" s="1">
        <v>6</v>
      </c>
      <c r="JL222" s="1">
        <v>6</v>
      </c>
      <c r="JM222" s="1">
        <v>0</v>
      </c>
      <c r="JN222" s="1">
        <v>6</v>
      </c>
      <c r="JO222" s="1">
        <v>4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1</v>
      </c>
      <c r="KC222" s="1">
        <v>1</v>
      </c>
      <c r="KD222" s="1">
        <v>1</v>
      </c>
      <c r="KE222" s="1">
        <v>0</v>
      </c>
      <c r="KF222" s="1">
        <v>2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15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2</v>
      </c>
      <c r="KU222" s="1">
        <v>2</v>
      </c>
      <c r="KV222" s="1">
        <v>2</v>
      </c>
      <c r="KW222" s="1">
        <v>2</v>
      </c>
      <c r="KX222" s="1">
        <v>2</v>
      </c>
      <c r="KY222" s="1">
        <v>2</v>
      </c>
      <c r="KZ222" s="1">
        <v>2</v>
      </c>
      <c r="LA222" s="1">
        <v>2</v>
      </c>
      <c r="LB222" s="1">
        <v>4</v>
      </c>
      <c r="LC222" s="1">
        <v>2</v>
      </c>
      <c r="LD222" s="1">
        <v>2</v>
      </c>
      <c r="LE222" s="1">
        <v>3</v>
      </c>
      <c r="LF222" s="1">
        <v>3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4</v>
      </c>
      <c r="LR222" s="1">
        <v>0</v>
      </c>
      <c r="LS222" s="1">
        <v>4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1</v>
      </c>
      <c r="MQ222" s="1">
        <v>0</v>
      </c>
      <c r="MR222" s="1">
        <v>0</v>
      </c>
      <c r="MS222" s="1">
        <v>0</v>
      </c>
      <c r="MT222" s="1">
        <v>0</v>
      </c>
      <c r="MU222" s="1">
        <v>2</v>
      </c>
      <c r="MV222" s="1">
        <v>1</v>
      </c>
      <c r="MW222" s="1">
        <v>1</v>
      </c>
      <c r="MX222" s="1">
        <v>1</v>
      </c>
      <c r="MY222" s="1">
        <v>1</v>
      </c>
      <c r="MZ222" s="1">
        <v>1</v>
      </c>
      <c r="NA222" s="1">
        <v>1</v>
      </c>
      <c r="NB222" s="1">
        <v>1</v>
      </c>
      <c r="NC222" s="1">
        <v>2</v>
      </c>
      <c r="ND222" s="1">
        <v>1</v>
      </c>
      <c r="NE222" s="1">
        <v>1</v>
      </c>
      <c r="NF222" s="1">
        <v>2</v>
      </c>
      <c r="NG222" s="1">
        <v>2</v>
      </c>
      <c r="NH222" s="1">
        <v>2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1</v>
      </c>
      <c r="NO222" s="1">
        <v>1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  <c r="RT222" s="1">
        <v>1</v>
      </c>
    </row>
    <row r="223" spans="1:488">
      <c r="A223" s="1">
        <v>2008</v>
      </c>
      <c r="B223" s="1" t="s">
        <v>751</v>
      </c>
      <c r="C223" s="1">
        <v>1</v>
      </c>
      <c r="D223" s="1">
        <v>0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0</v>
      </c>
      <c r="K223" s="1">
        <v>2</v>
      </c>
      <c r="L223" s="1">
        <v>2</v>
      </c>
      <c r="M223" s="1">
        <v>0</v>
      </c>
      <c r="N223" s="1">
        <v>0</v>
      </c>
      <c r="O223" s="1">
        <v>0</v>
      </c>
      <c r="P223" s="1">
        <v>0</v>
      </c>
      <c r="Q223" s="1">
        <v>5</v>
      </c>
      <c r="R223" s="1">
        <v>5</v>
      </c>
      <c r="S223" s="1">
        <v>5</v>
      </c>
      <c r="T223" s="1">
        <v>5</v>
      </c>
      <c r="U223" s="1">
        <v>5</v>
      </c>
      <c r="V223" s="1">
        <v>5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9</v>
      </c>
      <c r="BC223" s="1">
        <v>9</v>
      </c>
      <c r="BD223" s="1">
        <v>8</v>
      </c>
      <c r="BE223" s="1">
        <v>7</v>
      </c>
      <c r="BF223" s="1">
        <v>8</v>
      </c>
      <c r="BG223" s="1">
        <v>11</v>
      </c>
      <c r="BH223" s="1">
        <v>19</v>
      </c>
      <c r="BI223" s="1">
        <v>11</v>
      </c>
      <c r="BJ223" s="1">
        <v>2</v>
      </c>
      <c r="BK223" s="1">
        <v>6</v>
      </c>
      <c r="BL223" s="1">
        <v>0</v>
      </c>
      <c r="BM223" s="1">
        <v>11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3</v>
      </c>
      <c r="BV223" s="1">
        <v>1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s="1">
        <v>1</v>
      </c>
      <c r="CD223" s="1">
        <v>1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0</v>
      </c>
      <c r="CR223" s="1">
        <v>1</v>
      </c>
      <c r="CS223" s="1">
        <v>1</v>
      </c>
      <c r="CT223" s="1">
        <v>1</v>
      </c>
      <c r="CU223" s="1">
        <v>1</v>
      </c>
      <c r="CV223" s="1">
        <v>2</v>
      </c>
      <c r="CW223" s="1">
        <v>2</v>
      </c>
      <c r="CX223" s="1">
        <v>2</v>
      </c>
      <c r="CY223" s="1">
        <v>2</v>
      </c>
      <c r="CZ223" s="1">
        <v>5</v>
      </c>
      <c r="DA223" s="1">
        <v>5</v>
      </c>
      <c r="DB223" s="1">
        <v>8</v>
      </c>
      <c r="DC223" s="1">
        <v>8</v>
      </c>
      <c r="DD223" s="1">
        <v>11</v>
      </c>
      <c r="DE223" s="1">
        <v>11</v>
      </c>
      <c r="DF223" s="1">
        <v>11</v>
      </c>
      <c r="DG223" s="1">
        <v>11</v>
      </c>
      <c r="DH223" s="1">
        <v>7</v>
      </c>
      <c r="DI223" s="1">
        <v>7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1</v>
      </c>
      <c r="GP223" s="1">
        <v>1</v>
      </c>
      <c r="GQ223" s="1">
        <v>0</v>
      </c>
      <c r="GR223" s="1">
        <v>0</v>
      </c>
      <c r="GS223" s="1">
        <v>1</v>
      </c>
      <c r="GT223" s="1">
        <v>1</v>
      </c>
      <c r="GU223" s="1">
        <v>0</v>
      </c>
      <c r="GV223" s="1">
        <v>3</v>
      </c>
      <c r="GW223" s="1">
        <v>1</v>
      </c>
      <c r="GX223" s="1">
        <v>1</v>
      </c>
      <c r="GY223" s="1">
        <v>0</v>
      </c>
      <c r="GZ223" s="1">
        <v>1</v>
      </c>
      <c r="HA223" s="1">
        <v>1</v>
      </c>
      <c r="HB223" s="1">
        <v>1</v>
      </c>
      <c r="HC223" s="1">
        <v>1</v>
      </c>
      <c r="HD223" s="1">
        <v>1</v>
      </c>
      <c r="HE223" s="1">
        <v>1</v>
      </c>
      <c r="HF223" s="1">
        <v>0</v>
      </c>
      <c r="HG223" s="1">
        <v>1</v>
      </c>
      <c r="HH223" s="1">
        <v>15</v>
      </c>
      <c r="HI223" s="1">
        <v>0</v>
      </c>
      <c r="HJ223" s="1">
        <v>0</v>
      </c>
      <c r="HK223" s="1">
        <v>15</v>
      </c>
      <c r="HL223" s="1">
        <v>15</v>
      </c>
      <c r="HM223" s="1">
        <v>1</v>
      </c>
      <c r="HN223" s="1">
        <v>2</v>
      </c>
      <c r="HO223" s="1">
        <v>1</v>
      </c>
      <c r="HP223" s="1">
        <v>2</v>
      </c>
      <c r="HQ223" s="1">
        <v>0</v>
      </c>
      <c r="HR223" s="1">
        <v>2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7</v>
      </c>
      <c r="HZ223" s="1">
        <v>7</v>
      </c>
      <c r="IA223" s="1">
        <v>7</v>
      </c>
      <c r="IB223" s="1">
        <v>7</v>
      </c>
      <c r="IC223" s="1">
        <v>7</v>
      </c>
      <c r="ID223" s="1">
        <v>7</v>
      </c>
      <c r="IE223" s="1">
        <v>0</v>
      </c>
      <c r="IF223" s="1">
        <v>7</v>
      </c>
      <c r="IG223" s="1">
        <v>0</v>
      </c>
      <c r="IH223" s="1">
        <v>33</v>
      </c>
      <c r="II223" s="1">
        <v>33</v>
      </c>
      <c r="IJ223" s="1">
        <v>0</v>
      </c>
      <c r="IK223" s="1">
        <v>1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1</v>
      </c>
      <c r="IR223" s="1">
        <v>1</v>
      </c>
      <c r="IS223" s="1">
        <v>1</v>
      </c>
      <c r="IT223" s="1">
        <v>1</v>
      </c>
      <c r="IU223" s="1">
        <v>1</v>
      </c>
      <c r="IV223" s="1">
        <v>1</v>
      </c>
      <c r="IW223" s="1">
        <v>0</v>
      </c>
      <c r="IX223" s="1">
        <v>1</v>
      </c>
      <c r="IY223" s="1">
        <v>0</v>
      </c>
      <c r="IZ223" s="1">
        <v>0</v>
      </c>
      <c r="JA223" s="1">
        <v>15</v>
      </c>
      <c r="JB223" s="1">
        <v>15</v>
      </c>
      <c r="JC223" s="1">
        <v>2</v>
      </c>
      <c r="JD223" s="1">
        <v>0</v>
      </c>
      <c r="JE223" s="1">
        <v>1</v>
      </c>
      <c r="JF223" s="1">
        <v>8</v>
      </c>
      <c r="JG223" s="1">
        <v>1</v>
      </c>
      <c r="JH223" s="1">
        <v>4</v>
      </c>
      <c r="JI223" s="1">
        <v>0</v>
      </c>
      <c r="JJ223" s="1">
        <v>0</v>
      </c>
      <c r="JK223" s="1">
        <v>1</v>
      </c>
      <c r="JL223" s="1">
        <v>1</v>
      </c>
      <c r="JM223" s="1">
        <v>1</v>
      </c>
      <c r="JN223" s="1">
        <v>1</v>
      </c>
      <c r="JO223" s="1">
        <v>0</v>
      </c>
      <c r="JP223" s="1">
        <v>0</v>
      </c>
      <c r="JQ223" s="1">
        <v>0</v>
      </c>
      <c r="JR223" s="1">
        <v>0</v>
      </c>
      <c r="JS223" s="1">
        <v>1</v>
      </c>
      <c r="JT223" s="1">
        <v>1</v>
      </c>
      <c r="JU223" s="1">
        <v>1</v>
      </c>
      <c r="JV223" s="1">
        <v>1</v>
      </c>
      <c r="JW223" s="1">
        <v>1</v>
      </c>
      <c r="JX223" s="1">
        <v>0</v>
      </c>
      <c r="JY223" s="1">
        <v>1</v>
      </c>
      <c r="JZ223" s="1">
        <v>1</v>
      </c>
      <c r="KA223" s="1">
        <v>1</v>
      </c>
      <c r="KB223" s="1">
        <v>0</v>
      </c>
      <c r="KC223" s="1">
        <v>1</v>
      </c>
      <c r="KD223" s="1">
        <v>1</v>
      </c>
      <c r="KE223" s="1">
        <v>1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12</v>
      </c>
      <c r="KM223" s="1">
        <v>12</v>
      </c>
      <c r="KN223" s="1">
        <v>1</v>
      </c>
      <c r="KO223" s="1">
        <v>8</v>
      </c>
      <c r="KP223" s="1">
        <v>8</v>
      </c>
      <c r="KQ223" s="1">
        <v>8</v>
      </c>
      <c r="KR223" s="1">
        <v>1</v>
      </c>
      <c r="KS223" s="1">
        <v>1</v>
      </c>
      <c r="KT223" s="1">
        <v>0</v>
      </c>
      <c r="KU223" s="1">
        <v>0</v>
      </c>
      <c r="KV223" s="1">
        <v>2</v>
      </c>
      <c r="KW223" s="1">
        <v>2</v>
      </c>
      <c r="KX223" s="1">
        <v>2</v>
      </c>
      <c r="KY223" s="1">
        <v>1</v>
      </c>
      <c r="KZ223" s="1">
        <v>2</v>
      </c>
      <c r="LA223" s="1">
        <v>2</v>
      </c>
      <c r="LB223" s="1">
        <v>4</v>
      </c>
      <c r="LC223" s="1">
        <v>2</v>
      </c>
      <c r="LD223" s="1">
        <v>1</v>
      </c>
      <c r="LE223" s="1">
        <v>2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5</v>
      </c>
      <c r="LT223" s="1">
        <v>5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1</v>
      </c>
      <c r="MD223" s="1">
        <v>0</v>
      </c>
      <c r="ME223" s="1">
        <v>19</v>
      </c>
      <c r="MF223" s="1">
        <v>19</v>
      </c>
      <c r="MG223" s="1">
        <v>19</v>
      </c>
      <c r="MH223" s="1">
        <v>19</v>
      </c>
      <c r="MI223" s="1">
        <v>19</v>
      </c>
      <c r="MJ223" s="1">
        <v>19</v>
      </c>
      <c r="MK223" s="1">
        <v>19</v>
      </c>
      <c r="ML223" s="1">
        <v>19</v>
      </c>
      <c r="MM223" s="1">
        <v>1</v>
      </c>
      <c r="MN223" s="1">
        <v>0</v>
      </c>
      <c r="MO223" s="1">
        <v>0</v>
      </c>
      <c r="MP223" s="1">
        <v>0</v>
      </c>
      <c r="MQ223" s="1">
        <v>1</v>
      </c>
      <c r="MR223" s="1">
        <v>0</v>
      </c>
      <c r="MS223" s="1">
        <v>0</v>
      </c>
      <c r="MT223" s="1">
        <v>1</v>
      </c>
      <c r="MU223" s="1">
        <v>0</v>
      </c>
      <c r="MV223" s="1">
        <v>0</v>
      </c>
      <c r="MW223" s="1">
        <v>8</v>
      </c>
      <c r="MX223" s="1">
        <v>8</v>
      </c>
      <c r="MY223" s="1">
        <v>7</v>
      </c>
      <c r="MZ223" s="1">
        <v>8</v>
      </c>
      <c r="NA223" s="1">
        <v>8</v>
      </c>
      <c r="NB223" s="1">
        <v>12</v>
      </c>
      <c r="NC223" s="1">
        <v>14</v>
      </c>
      <c r="ND223" s="1">
        <v>8</v>
      </c>
      <c r="NE223" s="1">
        <v>2</v>
      </c>
      <c r="NF223" s="1">
        <v>10</v>
      </c>
      <c r="NG223" s="1">
        <v>0</v>
      </c>
      <c r="NH223" s="1">
        <v>8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1</v>
      </c>
      <c r="NO223" s="1">
        <v>1</v>
      </c>
      <c r="NP223" s="1">
        <v>0</v>
      </c>
      <c r="NQ223" s="1">
        <v>0</v>
      </c>
      <c r="NR223" s="1">
        <v>1</v>
      </c>
      <c r="NS223" s="1">
        <v>1</v>
      </c>
      <c r="NT223" s="1">
        <v>3</v>
      </c>
      <c r="NU223" s="1">
        <v>1</v>
      </c>
      <c r="NV223" s="1">
        <v>1</v>
      </c>
      <c r="NW223" s="1">
        <v>1</v>
      </c>
      <c r="NX223" s="1">
        <v>1</v>
      </c>
      <c r="NY223" s="1">
        <v>1</v>
      </c>
      <c r="NZ223" s="1">
        <v>1</v>
      </c>
      <c r="OA223" s="1">
        <v>1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  <c r="RT223" s="1">
        <v>1</v>
      </c>
    </row>
    <row r="224" spans="1:488">
      <c r="A224" s="1">
        <v>2008</v>
      </c>
      <c r="B224" s="1" t="s">
        <v>752</v>
      </c>
      <c r="C224" s="1">
        <v>1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2</v>
      </c>
      <c r="L224" s="1">
        <v>2</v>
      </c>
      <c r="M224" s="1">
        <v>0</v>
      </c>
      <c r="N224" s="1">
        <v>0</v>
      </c>
      <c r="O224" s="1">
        <v>0</v>
      </c>
      <c r="P224" s="1">
        <v>0</v>
      </c>
      <c r="Q224" s="1">
        <v>6</v>
      </c>
      <c r="R224" s="1">
        <v>6</v>
      </c>
      <c r="S224" s="1">
        <v>6</v>
      </c>
      <c r="T224" s="1">
        <v>6</v>
      </c>
      <c r="U224" s="1">
        <v>6</v>
      </c>
      <c r="V224" s="1">
        <v>6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9</v>
      </c>
      <c r="BC224" s="1">
        <v>9</v>
      </c>
      <c r="BD224" s="1">
        <v>8</v>
      </c>
      <c r="BE224" s="1">
        <v>7</v>
      </c>
      <c r="BF224" s="1">
        <v>8</v>
      </c>
      <c r="BG224" s="1">
        <v>11</v>
      </c>
      <c r="BH224" s="1">
        <v>19</v>
      </c>
      <c r="BI224" s="1">
        <v>11</v>
      </c>
      <c r="BJ224" s="1">
        <v>2</v>
      </c>
      <c r="BK224" s="1">
        <v>6</v>
      </c>
      <c r="BL224" s="1">
        <v>0</v>
      </c>
      <c r="BM224" s="1">
        <v>11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3</v>
      </c>
      <c r="BV224" s="1">
        <v>1</v>
      </c>
      <c r="BW224" s="1">
        <v>1</v>
      </c>
      <c r="BX224" s="1">
        <v>0</v>
      </c>
      <c r="BY224" s="1">
        <v>0</v>
      </c>
      <c r="BZ224" s="1">
        <v>1</v>
      </c>
      <c r="CA224" s="1">
        <v>0</v>
      </c>
      <c r="CB224" s="1">
        <v>1</v>
      </c>
      <c r="CC224" s="1">
        <v>1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0</v>
      </c>
      <c r="CR224" s="1">
        <v>1</v>
      </c>
      <c r="CS224" s="1">
        <v>1</v>
      </c>
      <c r="CT224" s="1">
        <v>1</v>
      </c>
      <c r="CU224" s="1">
        <v>1</v>
      </c>
      <c r="CV224" s="1">
        <v>2</v>
      </c>
      <c r="CW224" s="1">
        <v>2</v>
      </c>
      <c r="CX224" s="1">
        <v>2</v>
      </c>
      <c r="CY224" s="1">
        <v>2</v>
      </c>
      <c r="CZ224" s="1">
        <v>5</v>
      </c>
      <c r="DA224" s="1">
        <v>5</v>
      </c>
      <c r="DB224" s="1">
        <v>8</v>
      </c>
      <c r="DC224" s="1">
        <v>8</v>
      </c>
      <c r="DD224" s="1">
        <v>11</v>
      </c>
      <c r="DE224" s="1">
        <v>11</v>
      </c>
      <c r="DF224" s="1">
        <v>11</v>
      </c>
      <c r="DG224" s="1">
        <v>11</v>
      </c>
      <c r="DH224" s="1">
        <v>7</v>
      </c>
      <c r="DI224" s="1">
        <v>7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1</v>
      </c>
      <c r="GP224" s="1">
        <v>1</v>
      </c>
      <c r="GQ224" s="1">
        <v>0</v>
      </c>
      <c r="GR224" s="1">
        <v>0</v>
      </c>
      <c r="GS224" s="1">
        <v>1</v>
      </c>
      <c r="GT224" s="1">
        <v>1</v>
      </c>
      <c r="GU224" s="1">
        <v>0</v>
      </c>
      <c r="GV224" s="1">
        <v>3</v>
      </c>
      <c r="GW224" s="1">
        <v>1</v>
      </c>
      <c r="GX224" s="1">
        <v>1</v>
      </c>
      <c r="GY224" s="1">
        <v>0</v>
      </c>
      <c r="GZ224" s="1">
        <v>1</v>
      </c>
      <c r="HA224" s="1">
        <v>1</v>
      </c>
      <c r="HB224" s="1">
        <v>1</v>
      </c>
      <c r="HC224" s="1">
        <v>1</v>
      </c>
      <c r="HD224" s="1">
        <v>1</v>
      </c>
      <c r="HE224" s="1">
        <v>2</v>
      </c>
      <c r="HF224" s="1">
        <v>0</v>
      </c>
      <c r="HG224" s="1">
        <v>2</v>
      </c>
      <c r="HH224" s="1">
        <v>22</v>
      </c>
      <c r="HI224" s="1">
        <v>0</v>
      </c>
      <c r="HJ224" s="1">
        <v>0</v>
      </c>
      <c r="HK224" s="1">
        <v>22</v>
      </c>
      <c r="HL224" s="1">
        <v>22</v>
      </c>
      <c r="HM224" s="1">
        <v>2</v>
      </c>
      <c r="HN224" s="1">
        <v>3</v>
      </c>
      <c r="HO224" s="1">
        <v>2</v>
      </c>
      <c r="HP224" s="1">
        <v>3</v>
      </c>
      <c r="HQ224" s="1">
        <v>0</v>
      </c>
      <c r="HR224" s="1">
        <v>3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9</v>
      </c>
      <c r="HZ224" s="1">
        <v>9</v>
      </c>
      <c r="IA224" s="1">
        <v>9</v>
      </c>
      <c r="IB224" s="1">
        <v>9</v>
      </c>
      <c r="IC224" s="1">
        <v>9</v>
      </c>
      <c r="ID224" s="1">
        <v>9</v>
      </c>
      <c r="IE224" s="1">
        <v>0</v>
      </c>
      <c r="IF224" s="1">
        <v>9</v>
      </c>
      <c r="IG224" s="1">
        <v>0</v>
      </c>
      <c r="IH224" s="1">
        <v>60</v>
      </c>
      <c r="II224" s="1">
        <v>60</v>
      </c>
      <c r="IJ224" s="1">
        <v>0</v>
      </c>
      <c r="IK224" s="1">
        <v>1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1</v>
      </c>
      <c r="IR224" s="1">
        <v>1</v>
      </c>
      <c r="IS224" s="1">
        <v>1</v>
      </c>
      <c r="IT224" s="1">
        <v>1</v>
      </c>
      <c r="IU224" s="1">
        <v>1</v>
      </c>
      <c r="IV224" s="1">
        <v>1</v>
      </c>
      <c r="IW224" s="1">
        <v>0</v>
      </c>
      <c r="IX224" s="1">
        <v>1</v>
      </c>
      <c r="IY224" s="1">
        <v>0</v>
      </c>
      <c r="IZ224" s="1">
        <v>0</v>
      </c>
      <c r="JA224" s="1">
        <v>22</v>
      </c>
      <c r="JB224" s="1">
        <v>22</v>
      </c>
      <c r="JC224" s="1">
        <v>4</v>
      </c>
      <c r="JD224" s="1">
        <v>0</v>
      </c>
      <c r="JE224" s="1">
        <v>2</v>
      </c>
      <c r="JF224" s="1">
        <v>13</v>
      </c>
      <c r="JG224" s="1">
        <v>2</v>
      </c>
      <c r="JH224" s="1">
        <v>6</v>
      </c>
      <c r="JI224" s="1">
        <v>0</v>
      </c>
      <c r="JJ224" s="1">
        <v>0</v>
      </c>
      <c r="JK224" s="1">
        <v>2</v>
      </c>
      <c r="JL224" s="1">
        <v>2</v>
      </c>
      <c r="JM224" s="1">
        <v>2</v>
      </c>
      <c r="JN224" s="1">
        <v>2</v>
      </c>
      <c r="JO224" s="1">
        <v>2</v>
      </c>
      <c r="JP224" s="1">
        <v>0</v>
      </c>
      <c r="JQ224" s="1">
        <v>0</v>
      </c>
      <c r="JR224" s="1">
        <v>0</v>
      </c>
      <c r="JS224" s="1">
        <v>2</v>
      </c>
      <c r="JT224" s="1">
        <v>2</v>
      </c>
      <c r="JU224" s="1">
        <v>2</v>
      </c>
      <c r="JV224" s="1">
        <v>2</v>
      </c>
      <c r="JW224" s="1">
        <v>2</v>
      </c>
      <c r="JX224" s="1">
        <v>0</v>
      </c>
      <c r="JY224" s="1">
        <v>2</v>
      </c>
      <c r="JZ224" s="1">
        <v>2</v>
      </c>
      <c r="KA224" s="1">
        <v>2</v>
      </c>
      <c r="KB224" s="1">
        <v>0</v>
      </c>
      <c r="KC224" s="1">
        <v>1</v>
      </c>
      <c r="KD224" s="1">
        <v>1</v>
      </c>
      <c r="KE224" s="1">
        <v>1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12</v>
      </c>
      <c r="KM224" s="1">
        <v>12</v>
      </c>
      <c r="KN224" s="1">
        <v>1</v>
      </c>
      <c r="KO224" s="1">
        <v>9</v>
      </c>
      <c r="KP224" s="1">
        <v>9</v>
      </c>
      <c r="KQ224" s="1">
        <v>9</v>
      </c>
      <c r="KR224" s="1">
        <v>1</v>
      </c>
      <c r="KS224" s="1">
        <v>1</v>
      </c>
      <c r="KT224" s="1">
        <v>0</v>
      </c>
      <c r="KU224" s="1">
        <v>0</v>
      </c>
      <c r="KV224" s="1">
        <v>2</v>
      </c>
      <c r="KW224" s="1">
        <v>2</v>
      </c>
      <c r="KX224" s="1">
        <v>2</v>
      </c>
      <c r="KY224" s="1">
        <v>1</v>
      </c>
      <c r="KZ224" s="1">
        <v>2</v>
      </c>
      <c r="LA224" s="1">
        <v>2</v>
      </c>
      <c r="LB224" s="1">
        <v>4</v>
      </c>
      <c r="LC224" s="1">
        <v>2</v>
      </c>
      <c r="LD224" s="1">
        <v>1</v>
      </c>
      <c r="LE224" s="1">
        <v>2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5</v>
      </c>
      <c r="LT224" s="1">
        <v>5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1</v>
      </c>
      <c r="MD224" s="1">
        <v>0</v>
      </c>
      <c r="ME224" s="1">
        <v>25</v>
      </c>
      <c r="MF224" s="1">
        <v>25</v>
      </c>
      <c r="MG224" s="1">
        <v>25</v>
      </c>
      <c r="MH224" s="1">
        <v>25</v>
      </c>
      <c r="MI224" s="1">
        <v>25</v>
      </c>
      <c r="MJ224" s="1">
        <v>25</v>
      </c>
      <c r="MK224" s="1">
        <v>25</v>
      </c>
      <c r="ML224" s="1">
        <v>25</v>
      </c>
      <c r="MM224" s="1">
        <v>1</v>
      </c>
      <c r="MN224" s="1">
        <v>0</v>
      </c>
      <c r="MO224" s="1">
        <v>0</v>
      </c>
      <c r="MP224" s="1">
        <v>0</v>
      </c>
      <c r="MQ224" s="1">
        <v>1</v>
      </c>
      <c r="MR224" s="1">
        <v>0</v>
      </c>
      <c r="MS224" s="1">
        <v>0</v>
      </c>
      <c r="MT224" s="1">
        <v>1</v>
      </c>
      <c r="MU224" s="1">
        <v>0</v>
      </c>
      <c r="MV224" s="1">
        <v>0</v>
      </c>
      <c r="MW224" s="1">
        <v>8</v>
      </c>
      <c r="MX224" s="1">
        <v>8</v>
      </c>
      <c r="MY224" s="1">
        <v>7</v>
      </c>
      <c r="MZ224" s="1">
        <v>8</v>
      </c>
      <c r="NA224" s="1">
        <v>8</v>
      </c>
      <c r="NB224" s="1">
        <v>12</v>
      </c>
      <c r="NC224" s="1">
        <v>14</v>
      </c>
      <c r="ND224" s="1">
        <v>8</v>
      </c>
      <c r="NE224" s="1">
        <v>2</v>
      </c>
      <c r="NF224" s="1">
        <v>10</v>
      </c>
      <c r="NG224" s="1">
        <v>0</v>
      </c>
      <c r="NH224" s="1">
        <v>8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1</v>
      </c>
      <c r="NO224" s="1">
        <v>1</v>
      </c>
      <c r="NP224" s="1">
        <v>0</v>
      </c>
      <c r="NQ224" s="1">
        <v>0</v>
      </c>
      <c r="NR224" s="1">
        <v>1</v>
      </c>
      <c r="NS224" s="1">
        <v>1</v>
      </c>
      <c r="NT224" s="1">
        <v>3</v>
      </c>
      <c r="NU224" s="1">
        <v>1</v>
      </c>
      <c r="NV224" s="1">
        <v>1</v>
      </c>
      <c r="NW224" s="1">
        <v>1</v>
      </c>
      <c r="NX224" s="1">
        <v>1</v>
      </c>
      <c r="NY224" s="1">
        <v>1</v>
      </c>
      <c r="NZ224" s="1">
        <v>1</v>
      </c>
      <c r="OA224" s="1">
        <v>1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1</v>
      </c>
    </row>
    <row r="225" spans="1:488">
      <c r="A225" s="1">
        <v>2009</v>
      </c>
      <c r="B225" s="1" t="s">
        <v>753</v>
      </c>
      <c r="C225" s="1">
        <v>1</v>
      </c>
      <c r="D225" s="1">
        <v>1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1</v>
      </c>
      <c r="AO225" s="1">
        <v>1</v>
      </c>
      <c r="AP225" s="1">
        <v>1</v>
      </c>
      <c r="AQ225" s="1">
        <v>2</v>
      </c>
      <c r="AR225" s="1">
        <v>2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4</v>
      </c>
      <c r="BA225" s="1">
        <v>4</v>
      </c>
      <c r="BB225" s="1">
        <v>4</v>
      </c>
      <c r="BC225" s="1">
        <v>4</v>
      </c>
      <c r="BD225" s="1">
        <v>3</v>
      </c>
      <c r="BE225" s="1">
        <v>4</v>
      </c>
      <c r="BF225" s="1">
        <v>4</v>
      </c>
      <c r="BG225" s="1">
        <v>4</v>
      </c>
      <c r="BH225" s="1">
        <v>5</v>
      </c>
      <c r="BI225" s="1">
        <v>4</v>
      </c>
      <c r="BJ225" s="1">
        <v>1</v>
      </c>
      <c r="BK225" s="1">
        <v>4</v>
      </c>
      <c r="BL225" s="1">
        <v>4</v>
      </c>
      <c r="BM225" s="1">
        <v>4</v>
      </c>
      <c r="BN225" s="1">
        <v>0</v>
      </c>
      <c r="BO225" s="1">
        <v>0</v>
      </c>
      <c r="BP225" s="1">
        <v>1</v>
      </c>
      <c r="BQ225" s="1">
        <v>1</v>
      </c>
      <c r="BR225" s="1">
        <v>1</v>
      </c>
      <c r="BS225" s="1">
        <v>1</v>
      </c>
      <c r="BT225" s="1">
        <v>0</v>
      </c>
      <c r="BU225" s="1">
        <v>1</v>
      </c>
      <c r="BV225" s="1">
        <v>1</v>
      </c>
      <c r="BW225" s="1">
        <v>1</v>
      </c>
      <c r="BX225" s="1">
        <v>2</v>
      </c>
      <c r="BY225" s="1">
        <v>1</v>
      </c>
      <c r="BZ225" s="1">
        <v>1</v>
      </c>
      <c r="CA225" s="1">
        <v>0</v>
      </c>
      <c r="CB225" s="1">
        <v>1</v>
      </c>
      <c r="CC225" s="1">
        <v>1</v>
      </c>
      <c r="CD225" s="1">
        <v>0</v>
      </c>
      <c r="CE225" s="1">
        <v>0</v>
      </c>
      <c r="CF225" s="1">
        <v>0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1</v>
      </c>
      <c r="GO225" s="1">
        <v>1</v>
      </c>
      <c r="GP225" s="1">
        <v>1</v>
      </c>
      <c r="GQ225" s="1">
        <v>2</v>
      </c>
      <c r="GR225" s="1">
        <v>2</v>
      </c>
      <c r="GS225" s="1">
        <v>2</v>
      </c>
      <c r="GT225" s="1">
        <v>2</v>
      </c>
      <c r="GU225" s="1">
        <v>0</v>
      </c>
      <c r="GV225" s="1">
        <v>2</v>
      </c>
      <c r="GW225" s="1">
        <v>2</v>
      </c>
      <c r="GX225" s="1">
        <v>2</v>
      </c>
      <c r="GY225" s="1">
        <v>4</v>
      </c>
      <c r="GZ225" s="1">
        <v>2</v>
      </c>
      <c r="HA225" s="1">
        <v>2</v>
      </c>
      <c r="HB225" s="1">
        <v>0</v>
      </c>
      <c r="HC225" s="1">
        <v>2</v>
      </c>
      <c r="HD225" s="1">
        <v>2</v>
      </c>
      <c r="HE225" s="1">
        <v>0</v>
      </c>
      <c r="HF225" s="1">
        <v>7</v>
      </c>
      <c r="HG225" s="1">
        <v>7</v>
      </c>
      <c r="HH225" s="1">
        <v>0</v>
      </c>
      <c r="HI225" s="1">
        <v>43</v>
      </c>
      <c r="HJ225" s="1">
        <v>0</v>
      </c>
      <c r="HK225" s="1">
        <v>43</v>
      </c>
      <c r="HL225" s="1">
        <v>43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7</v>
      </c>
      <c r="HT225" s="1">
        <v>7</v>
      </c>
      <c r="HU225" s="1">
        <v>7</v>
      </c>
      <c r="HV225" s="1">
        <v>7</v>
      </c>
      <c r="HW225" s="1">
        <v>0</v>
      </c>
      <c r="HX225" s="1">
        <v>7</v>
      </c>
      <c r="HY225" s="1">
        <v>1</v>
      </c>
      <c r="HZ225" s="1">
        <v>1</v>
      </c>
      <c r="IA225" s="1">
        <v>1</v>
      </c>
      <c r="IB225" s="1">
        <v>1</v>
      </c>
      <c r="IC225" s="1">
        <v>1</v>
      </c>
      <c r="ID225" s="1">
        <v>1</v>
      </c>
      <c r="IE225" s="1">
        <v>0</v>
      </c>
      <c r="IF225" s="1">
        <v>1</v>
      </c>
      <c r="IG225" s="1">
        <v>14</v>
      </c>
      <c r="IH225" s="1">
        <v>28</v>
      </c>
      <c r="II225" s="1">
        <v>35</v>
      </c>
      <c r="IJ225" s="1">
        <v>0</v>
      </c>
      <c r="IK225" s="1">
        <v>0</v>
      </c>
      <c r="IL225" s="1">
        <v>7</v>
      </c>
      <c r="IM225" s="1">
        <v>35</v>
      </c>
      <c r="IN225" s="1">
        <v>35</v>
      </c>
      <c r="IO225" s="1">
        <v>0</v>
      </c>
      <c r="IP225" s="1">
        <v>0</v>
      </c>
      <c r="IQ225" s="1">
        <v>14</v>
      </c>
      <c r="IR225" s="1">
        <v>14</v>
      </c>
      <c r="IS225" s="1">
        <v>14</v>
      </c>
      <c r="IT225" s="1">
        <v>14</v>
      </c>
      <c r="IU225" s="1">
        <v>14</v>
      </c>
      <c r="IV225" s="1">
        <v>14</v>
      </c>
      <c r="IW225" s="1">
        <v>0</v>
      </c>
      <c r="IX225" s="1">
        <v>14</v>
      </c>
      <c r="IY225" s="1">
        <v>0</v>
      </c>
      <c r="IZ225" s="1">
        <v>0</v>
      </c>
      <c r="JA225" s="1">
        <v>43</v>
      </c>
      <c r="JB225" s="1">
        <v>43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7</v>
      </c>
      <c r="JJ225" s="1">
        <v>7</v>
      </c>
      <c r="JK225" s="1">
        <v>7</v>
      </c>
      <c r="JL225" s="1">
        <v>7</v>
      </c>
      <c r="JM225" s="1">
        <v>0</v>
      </c>
      <c r="JN225" s="1">
        <v>7</v>
      </c>
      <c r="JO225" s="1">
        <v>7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1</v>
      </c>
      <c r="KC225" s="1">
        <v>1</v>
      </c>
      <c r="KD225" s="1">
        <v>1</v>
      </c>
      <c r="KE225" s="1">
        <v>0</v>
      </c>
      <c r="KF225" s="1">
        <v>1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5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2</v>
      </c>
      <c r="KU225" s="1">
        <v>2</v>
      </c>
      <c r="KV225" s="1">
        <v>2</v>
      </c>
      <c r="KW225" s="1">
        <v>2</v>
      </c>
      <c r="KX225" s="1">
        <v>1</v>
      </c>
      <c r="KY225" s="1">
        <v>2</v>
      </c>
      <c r="KZ225" s="1">
        <v>2</v>
      </c>
      <c r="LA225" s="1">
        <v>2</v>
      </c>
      <c r="LB225" s="1">
        <v>3</v>
      </c>
      <c r="LC225" s="1">
        <v>2</v>
      </c>
      <c r="LD225" s="1">
        <v>1</v>
      </c>
      <c r="LE225" s="1">
        <v>2</v>
      </c>
      <c r="LF225" s="1">
        <v>2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7</v>
      </c>
      <c r="LR225" s="1">
        <v>0</v>
      </c>
      <c r="LS225" s="1">
        <v>7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1</v>
      </c>
      <c r="MQ225" s="1">
        <v>0</v>
      </c>
      <c r="MR225" s="1">
        <v>0</v>
      </c>
      <c r="MS225" s="1">
        <v>0</v>
      </c>
      <c r="MT225" s="1">
        <v>0</v>
      </c>
      <c r="MU225" s="1">
        <v>1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1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1</v>
      </c>
      <c r="NO225" s="1">
        <v>1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1</v>
      </c>
    </row>
    <row r="226" spans="1:488">
      <c r="A226" s="1">
        <v>2010</v>
      </c>
      <c r="B226" s="1" t="s">
        <v>754</v>
      </c>
      <c r="C226" s="1">
        <v>1</v>
      </c>
      <c r="D226" s="1">
        <v>0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2</v>
      </c>
      <c r="L226" s="1">
        <v>2</v>
      </c>
      <c r="M226" s="1">
        <v>0</v>
      </c>
      <c r="N226" s="1">
        <v>0</v>
      </c>
      <c r="O226" s="1">
        <v>0</v>
      </c>
      <c r="P226" s="1">
        <v>0</v>
      </c>
      <c r="Q226" s="1">
        <v>8</v>
      </c>
      <c r="R226" s="1">
        <v>8</v>
      </c>
      <c r="S226" s="1">
        <v>8</v>
      </c>
      <c r="T226" s="1">
        <v>8</v>
      </c>
      <c r="U226" s="1">
        <v>8</v>
      </c>
      <c r="V226" s="1">
        <v>8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5</v>
      </c>
      <c r="BC226" s="1">
        <v>5</v>
      </c>
      <c r="BD226" s="1">
        <v>4</v>
      </c>
      <c r="BE226" s="1">
        <v>4</v>
      </c>
      <c r="BF226" s="1">
        <v>5</v>
      </c>
      <c r="BG226" s="1">
        <v>6</v>
      </c>
      <c r="BH226" s="1">
        <v>10</v>
      </c>
      <c r="BI226" s="1">
        <v>5</v>
      </c>
      <c r="BJ226" s="1">
        <v>1</v>
      </c>
      <c r="BK226" s="1">
        <v>4</v>
      </c>
      <c r="BL226" s="1">
        <v>0</v>
      </c>
      <c r="BM226" s="1">
        <v>5</v>
      </c>
      <c r="BN226" s="1">
        <v>0</v>
      </c>
      <c r="BO226" s="1">
        <v>0</v>
      </c>
      <c r="BP226" s="1">
        <v>0</v>
      </c>
      <c r="BQ226" s="1">
        <v>0</v>
      </c>
      <c r="BR226" s="1">
        <v>1</v>
      </c>
      <c r="BS226" s="1">
        <v>1</v>
      </c>
      <c r="BT226" s="1">
        <v>0</v>
      </c>
      <c r="BU226" s="1">
        <v>3</v>
      </c>
      <c r="BV226" s="1">
        <v>1</v>
      </c>
      <c r="BW226" s="1">
        <v>1</v>
      </c>
      <c r="BX226" s="1">
        <v>0</v>
      </c>
      <c r="BY226" s="1">
        <v>0</v>
      </c>
      <c r="BZ226" s="1">
        <v>1</v>
      </c>
      <c r="CA226" s="1">
        <v>0</v>
      </c>
      <c r="CB226" s="1">
        <v>1</v>
      </c>
      <c r="CC226" s="1">
        <v>1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1</v>
      </c>
      <c r="GP226" s="1">
        <v>1</v>
      </c>
      <c r="GQ226" s="1">
        <v>0</v>
      </c>
      <c r="GR226" s="1">
        <v>0</v>
      </c>
      <c r="GS226" s="1">
        <v>1</v>
      </c>
      <c r="GT226" s="1">
        <v>1</v>
      </c>
      <c r="GU226" s="1">
        <v>0</v>
      </c>
      <c r="GV226" s="1">
        <v>3</v>
      </c>
      <c r="GW226" s="1">
        <v>1</v>
      </c>
      <c r="GX226" s="1">
        <v>1</v>
      </c>
      <c r="GY226" s="1">
        <v>0</v>
      </c>
      <c r="GZ226" s="1">
        <v>1</v>
      </c>
      <c r="HA226" s="1">
        <v>1</v>
      </c>
      <c r="HB226" s="1">
        <v>1</v>
      </c>
      <c r="HC226" s="1">
        <v>1</v>
      </c>
      <c r="HD226" s="1">
        <v>1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1</v>
      </c>
      <c r="KD226" s="1">
        <v>1</v>
      </c>
      <c r="KE226" s="1">
        <v>1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1</v>
      </c>
      <c r="KM226" s="1">
        <v>1</v>
      </c>
      <c r="KN226" s="1">
        <v>1</v>
      </c>
      <c r="KO226" s="1">
        <v>2</v>
      </c>
      <c r="KP226" s="1">
        <v>2</v>
      </c>
      <c r="KQ226" s="1">
        <v>2</v>
      </c>
      <c r="KR226" s="1">
        <v>1</v>
      </c>
      <c r="KS226" s="1">
        <v>1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1</v>
      </c>
      <c r="MR226" s="1">
        <v>0</v>
      </c>
      <c r="MS226" s="1">
        <v>0</v>
      </c>
      <c r="MT226" s="1">
        <v>1</v>
      </c>
      <c r="MU226" s="1">
        <v>0</v>
      </c>
      <c r="MV226" s="1">
        <v>0</v>
      </c>
      <c r="MW226" s="1">
        <v>8</v>
      </c>
      <c r="MX226" s="1">
        <v>8</v>
      </c>
      <c r="MY226" s="1">
        <v>7</v>
      </c>
      <c r="MZ226" s="1">
        <v>8</v>
      </c>
      <c r="NA226" s="1">
        <v>8</v>
      </c>
      <c r="NB226" s="1">
        <v>12</v>
      </c>
      <c r="NC226" s="1">
        <v>14</v>
      </c>
      <c r="ND226" s="1">
        <v>8</v>
      </c>
      <c r="NE226" s="1">
        <v>2</v>
      </c>
      <c r="NF226" s="1">
        <v>10</v>
      </c>
      <c r="NG226" s="1">
        <v>0</v>
      </c>
      <c r="NH226" s="1">
        <v>8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1</v>
      </c>
      <c r="NO226" s="1">
        <v>1</v>
      </c>
      <c r="NP226" s="1">
        <v>0</v>
      </c>
      <c r="NQ226" s="1">
        <v>0</v>
      </c>
      <c r="NR226" s="1">
        <v>1</v>
      </c>
      <c r="NS226" s="1">
        <v>1</v>
      </c>
      <c r="NT226" s="1">
        <v>3</v>
      </c>
      <c r="NU226" s="1">
        <v>1</v>
      </c>
      <c r="NV226" s="1">
        <v>1</v>
      </c>
      <c r="NW226" s="1">
        <v>1</v>
      </c>
      <c r="NX226" s="1">
        <v>1</v>
      </c>
      <c r="NY226" s="1">
        <v>1</v>
      </c>
      <c r="NZ226" s="1">
        <v>1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  <c r="RT226" s="1">
        <v>1</v>
      </c>
    </row>
    <row r="227" spans="1:488">
      <c r="A227" s="1">
        <v>2011</v>
      </c>
      <c r="B227" s="1" t="s">
        <v>755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1</v>
      </c>
      <c r="AO227" s="1">
        <v>1</v>
      </c>
      <c r="AP227" s="1">
        <v>1</v>
      </c>
      <c r="AQ227" s="1">
        <v>2</v>
      </c>
      <c r="AR227" s="1">
        <v>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1</v>
      </c>
      <c r="BF227" s="1">
        <v>1</v>
      </c>
      <c r="BG227" s="1">
        <v>1</v>
      </c>
      <c r="BH227" s="1">
        <v>2</v>
      </c>
      <c r="BI227" s="1">
        <v>1</v>
      </c>
      <c r="BJ227" s="1">
        <v>0</v>
      </c>
      <c r="BK227" s="1">
        <v>1</v>
      </c>
      <c r="BL227" s="1">
        <v>1</v>
      </c>
      <c r="BM227" s="1">
        <v>1</v>
      </c>
      <c r="BN227" s="1">
        <v>0</v>
      </c>
      <c r="BO227" s="1">
        <v>0</v>
      </c>
      <c r="BP227" s="1">
        <v>1</v>
      </c>
      <c r="BQ227" s="1">
        <v>1</v>
      </c>
      <c r="BR227" s="1">
        <v>1</v>
      </c>
      <c r="BS227" s="1">
        <v>1</v>
      </c>
      <c r="BT227" s="1">
        <v>1</v>
      </c>
      <c r="BU227" s="1">
        <v>1</v>
      </c>
      <c r="BV227" s="1">
        <v>1</v>
      </c>
      <c r="BW227" s="1">
        <v>2</v>
      </c>
      <c r="BX227" s="1">
        <v>2</v>
      </c>
      <c r="BY227" s="1">
        <v>1</v>
      </c>
      <c r="BZ227" s="1">
        <v>0</v>
      </c>
      <c r="CA227" s="1">
        <v>0</v>
      </c>
      <c r="CB227" s="1">
        <v>1</v>
      </c>
      <c r="CC227" s="1">
        <v>1</v>
      </c>
      <c r="CD227" s="1">
        <v>0</v>
      </c>
      <c r="CE227" s="1">
        <v>0</v>
      </c>
      <c r="CF227" s="1">
        <v>0</v>
      </c>
      <c r="CG227" s="1">
        <v>1</v>
      </c>
      <c r="CH227" s="1">
        <v>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1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1</v>
      </c>
      <c r="GO227" s="1">
        <v>1</v>
      </c>
      <c r="GP227" s="1">
        <v>1</v>
      </c>
      <c r="GQ227" s="1">
        <v>1</v>
      </c>
      <c r="GR227" s="1">
        <v>1</v>
      </c>
      <c r="GS227" s="1">
        <v>1</v>
      </c>
      <c r="GT227" s="1">
        <v>1</v>
      </c>
      <c r="GU227" s="1">
        <v>1</v>
      </c>
      <c r="GV227" s="1">
        <v>1</v>
      </c>
      <c r="GW227" s="1">
        <v>1</v>
      </c>
      <c r="GX227" s="1">
        <v>2</v>
      </c>
      <c r="GY227" s="1">
        <v>2</v>
      </c>
      <c r="GZ227" s="1">
        <v>1</v>
      </c>
      <c r="HA227" s="1">
        <v>0</v>
      </c>
      <c r="HB227" s="1">
        <v>0</v>
      </c>
      <c r="HC227" s="1">
        <v>1</v>
      </c>
      <c r="HD227" s="1">
        <v>1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1</v>
      </c>
      <c r="KC227" s="1">
        <v>1</v>
      </c>
      <c r="KD227" s="1">
        <v>1</v>
      </c>
      <c r="KE227" s="1">
        <v>0</v>
      </c>
      <c r="KF227" s="1">
        <v>1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7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1</v>
      </c>
      <c r="KU227" s="1">
        <v>1</v>
      </c>
      <c r="KV227" s="1">
        <v>1</v>
      </c>
      <c r="KW227" s="1">
        <v>1</v>
      </c>
      <c r="KX227" s="1">
        <v>1</v>
      </c>
      <c r="KY227" s="1">
        <v>1</v>
      </c>
      <c r="KZ227" s="1">
        <v>1</v>
      </c>
      <c r="LA227" s="1">
        <v>1</v>
      </c>
      <c r="LB227" s="1">
        <v>2</v>
      </c>
      <c r="LC227" s="1">
        <v>1</v>
      </c>
      <c r="LD227" s="1">
        <v>0</v>
      </c>
      <c r="LE227" s="1">
        <v>1</v>
      </c>
      <c r="LF227" s="1">
        <v>1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5</v>
      </c>
      <c r="LR227" s="1">
        <v>0</v>
      </c>
      <c r="LS227" s="1">
        <v>5</v>
      </c>
      <c r="LT227" s="1">
        <v>1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1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  <c r="RT227" s="1">
        <v>1</v>
      </c>
    </row>
    <row r="228" spans="1:488">
      <c r="A228" s="1">
        <v>2011</v>
      </c>
      <c r="B228" s="1" t="s">
        <v>756</v>
      </c>
      <c r="C228" s="1">
        <v>1</v>
      </c>
      <c r="D228" s="1">
        <v>0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2</v>
      </c>
      <c r="L228" s="1">
        <v>2</v>
      </c>
      <c r="M228" s="1">
        <v>0</v>
      </c>
      <c r="N228" s="1">
        <v>1</v>
      </c>
      <c r="O228" s="1">
        <v>1</v>
      </c>
      <c r="P228" s="1">
        <v>0</v>
      </c>
      <c r="Q228" s="1">
        <v>1</v>
      </c>
      <c r="R228" s="1">
        <v>0</v>
      </c>
      <c r="S228" s="1">
        <v>1</v>
      </c>
      <c r="T228" s="1">
        <v>0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2</v>
      </c>
      <c r="BC228" s="1">
        <v>2</v>
      </c>
      <c r="BD228" s="1">
        <v>2</v>
      </c>
      <c r="BE228" s="1">
        <v>2</v>
      </c>
      <c r="BF228" s="1">
        <v>2</v>
      </c>
      <c r="BG228" s="1">
        <v>3</v>
      </c>
      <c r="BH228" s="1">
        <v>4</v>
      </c>
      <c r="BI228" s="1">
        <v>2</v>
      </c>
      <c r="BJ228" s="1">
        <v>0</v>
      </c>
      <c r="BK228" s="1">
        <v>2</v>
      </c>
      <c r="BL228" s="1">
        <v>0</v>
      </c>
      <c r="BM228" s="1">
        <v>2</v>
      </c>
      <c r="BN228" s="1">
        <v>0</v>
      </c>
      <c r="BO228" s="1">
        <v>0</v>
      </c>
      <c r="BP228" s="1">
        <v>0</v>
      </c>
      <c r="BQ228" s="1">
        <v>0</v>
      </c>
      <c r="BR228" s="1">
        <v>2</v>
      </c>
      <c r="BS228" s="1">
        <v>2</v>
      </c>
      <c r="BT228" s="1">
        <v>1</v>
      </c>
      <c r="BU228" s="1">
        <v>4</v>
      </c>
      <c r="BV228" s="1">
        <v>2</v>
      </c>
      <c r="BW228" s="1">
        <v>2</v>
      </c>
      <c r="BX228" s="1">
        <v>2</v>
      </c>
      <c r="BY228" s="1">
        <v>1</v>
      </c>
      <c r="BZ228" s="1">
        <v>1</v>
      </c>
      <c r="CA228" s="1">
        <v>0</v>
      </c>
      <c r="CB228" s="1">
        <v>2</v>
      </c>
      <c r="CC228" s="1">
        <v>1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1</v>
      </c>
      <c r="GP228" s="1">
        <v>1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1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1</v>
      </c>
      <c r="KD228" s="1">
        <v>1</v>
      </c>
      <c r="KE228" s="1">
        <v>0</v>
      </c>
      <c r="KF228" s="1">
        <v>0</v>
      </c>
      <c r="KG228" s="1">
        <v>0</v>
      </c>
      <c r="KH228" s="1">
        <v>0</v>
      </c>
      <c r="KI228" s="1">
        <v>4</v>
      </c>
      <c r="KJ228" s="1">
        <v>5</v>
      </c>
      <c r="KK228" s="1">
        <v>1</v>
      </c>
      <c r="KL228" s="1">
        <v>5</v>
      </c>
      <c r="KM228" s="1">
        <v>5</v>
      </c>
      <c r="KN228" s="1">
        <v>1</v>
      </c>
      <c r="KO228" s="1">
        <v>2</v>
      </c>
      <c r="KP228" s="1">
        <v>2</v>
      </c>
      <c r="KQ228" s="1">
        <v>2</v>
      </c>
      <c r="KR228" s="1">
        <v>1</v>
      </c>
      <c r="KS228" s="1">
        <v>1</v>
      </c>
      <c r="KT228" s="1">
        <v>0</v>
      </c>
      <c r="KU228" s="1">
        <v>0</v>
      </c>
      <c r="KV228" s="1">
        <v>1</v>
      </c>
      <c r="KW228" s="1">
        <v>1</v>
      </c>
      <c r="KX228" s="1">
        <v>1</v>
      </c>
      <c r="KY228" s="1">
        <v>1</v>
      </c>
      <c r="KZ228" s="1">
        <v>1</v>
      </c>
      <c r="LA228" s="1">
        <v>1</v>
      </c>
      <c r="LB228" s="1">
        <v>2</v>
      </c>
      <c r="LC228" s="1">
        <v>1</v>
      </c>
      <c r="LD228" s="1">
        <v>0</v>
      </c>
      <c r="LE228" s="1">
        <v>1</v>
      </c>
      <c r="LF228" s="1">
        <v>0</v>
      </c>
      <c r="LG228" s="1">
        <v>0</v>
      </c>
      <c r="LH228" s="1">
        <v>0</v>
      </c>
      <c r="LI228" s="1">
        <v>0</v>
      </c>
      <c r="LJ228" s="1">
        <v>14</v>
      </c>
      <c r="LK228" s="1">
        <v>0</v>
      </c>
      <c r="LL228" s="1">
        <v>0</v>
      </c>
      <c r="LM228" s="1">
        <v>0</v>
      </c>
      <c r="LN228" s="1">
        <v>6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1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1</v>
      </c>
      <c r="NP228" s="1">
        <v>0</v>
      </c>
      <c r="NQ228" s="1">
        <v>0</v>
      </c>
      <c r="NR228" s="1">
        <v>1</v>
      </c>
      <c r="NS228" s="1">
        <v>1</v>
      </c>
      <c r="NT228" s="1">
        <v>3</v>
      </c>
      <c r="NU228" s="1">
        <v>1</v>
      </c>
      <c r="NV228" s="1">
        <v>1</v>
      </c>
      <c r="NW228" s="1">
        <v>1</v>
      </c>
      <c r="NX228" s="1">
        <v>1</v>
      </c>
      <c r="NY228" s="1">
        <v>1</v>
      </c>
      <c r="NZ228" s="1">
        <v>1</v>
      </c>
      <c r="OA228" s="1">
        <v>0</v>
      </c>
      <c r="OB228" s="1">
        <v>1</v>
      </c>
      <c r="OC228" s="1">
        <v>0</v>
      </c>
      <c r="OD228" s="1">
        <v>7</v>
      </c>
      <c r="OE228" s="1">
        <v>11</v>
      </c>
      <c r="OF228" s="1">
        <v>11</v>
      </c>
      <c r="OG228" s="1">
        <v>0</v>
      </c>
      <c r="OH228" s="1">
        <v>0</v>
      </c>
      <c r="OI228" s="1">
        <v>0</v>
      </c>
      <c r="OJ228" s="1">
        <v>8</v>
      </c>
      <c r="OK228" s="1">
        <v>3</v>
      </c>
      <c r="OL228" s="1">
        <v>3</v>
      </c>
      <c r="OM228" s="1">
        <v>3</v>
      </c>
      <c r="ON228" s="1">
        <v>3</v>
      </c>
      <c r="OO228" s="1">
        <v>3</v>
      </c>
      <c r="OP228" s="1">
        <v>1</v>
      </c>
      <c r="OQ228" s="1">
        <v>2</v>
      </c>
      <c r="OR228" s="1">
        <v>11</v>
      </c>
      <c r="OS228" s="1">
        <v>7</v>
      </c>
      <c r="OT228" s="1">
        <v>7</v>
      </c>
      <c r="OU228" s="1">
        <v>7</v>
      </c>
      <c r="OV228" s="1">
        <v>7</v>
      </c>
      <c r="OW228" s="1">
        <v>7</v>
      </c>
      <c r="OX228" s="1">
        <v>7</v>
      </c>
      <c r="OY228" s="1">
        <v>7</v>
      </c>
      <c r="OZ228" s="1">
        <v>5</v>
      </c>
      <c r="PA228" s="1">
        <v>5</v>
      </c>
      <c r="PB228" s="1">
        <v>33</v>
      </c>
      <c r="PC228" s="1">
        <v>7</v>
      </c>
      <c r="PD228" s="1">
        <v>7</v>
      </c>
      <c r="PE228" s="1">
        <v>7</v>
      </c>
      <c r="PF228" s="1">
        <v>7</v>
      </c>
      <c r="PG228" s="1">
        <v>7</v>
      </c>
      <c r="PH228" s="1">
        <v>7</v>
      </c>
      <c r="PI228" s="1">
        <v>7</v>
      </c>
      <c r="PJ228" s="1">
        <v>7</v>
      </c>
      <c r="PK228" s="1">
        <v>7</v>
      </c>
      <c r="PL228" s="1">
        <v>7</v>
      </c>
      <c r="PM228" s="1">
        <v>7</v>
      </c>
      <c r="PN228" s="1">
        <v>7</v>
      </c>
      <c r="PO228" s="1">
        <v>7</v>
      </c>
      <c r="PP228" s="1">
        <v>7</v>
      </c>
      <c r="PQ228" s="1">
        <v>7</v>
      </c>
      <c r="PR228" s="1">
        <v>35</v>
      </c>
      <c r="PS228" s="1">
        <v>35</v>
      </c>
      <c r="PT228" s="1">
        <v>35</v>
      </c>
      <c r="PU228" s="1">
        <v>7</v>
      </c>
      <c r="PV228" s="1">
        <v>7</v>
      </c>
      <c r="PW228" s="1">
        <v>4</v>
      </c>
      <c r="PX228" s="1">
        <v>4</v>
      </c>
      <c r="PY228" s="1">
        <v>7</v>
      </c>
      <c r="PZ228" s="1">
        <v>3</v>
      </c>
      <c r="QA228" s="1">
        <v>0</v>
      </c>
      <c r="QB228" s="1">
        <v>0</v>
      </c>
      <c r="QC228" s="1">
        <v>0</v>
      </c>
      <c r="QD228" s="1">
        <v>12</v>
      </c>
      <c r="QE228" s="1">
        <v>12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12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12</v>
      </c>
      <c r="QS228" s="1">
        <v>3</v>
      </c>
      <c r="QT228" s="1">
        <v>3</v>
      </c>
      <c r="QU228" s="1">
        <v>3</v>
      </c>
      <c r="QV228" s="1">
        <v>3</v>
      </c>
      <c r="QW228" s="1">
        <v>0</v>
      </c>
      <c r="QX228" s="1">
        <v>0</v>
      </c>
      <c r="QY228" s="1">
        <v>0</v>
      </c>
      <c r="QZ228" s="1">
        <v>3</v>
      </c>
      <c r="RA228" s="1">
        <v>3</v>
      </c>
      <c r="RB228" s="1">
        <v>3</v>
      </c>
      <c r="RC228" s="1">
        <v>3</v>
      </c>
      <c r="RD228" s="1">
        <v>3</v>
      </c>
      <c r="RE228" s="1">
        <v>3</v>
      </c>
      <c r="RF228" s="1">
        <v>3</v>
      </c>
      <c r="RG228" s="1">
        <v>3</v>
      </c>
      <c r="RH228" s="1">
        <v>3</v>
      </c>
      <c r="RI228" s="1">
        <v>3</v>
      </c>
      <c r="RJ228" s="1">
        <v>3</v>
      </c>
      <c r="RK228" s="1">
        <v>3</v>
      </c>
      <c r="RL228" s="1">
        <v>3</v>
      </c>
      <c r="RM228" s="1">
        <v>15</v>
      </c>
      <c r="RN228" s="1">
        <v>15</v>
      </c>
      <c r="RO228" s="1">
        <v>15</v>
      </c>
      <c r="RP228" s="1">
        <v>3</v>
      </c>
      <c r="RQ228" s="1">
        <v>0</v>
      </c>
      <c r="RR228" s="1">
        <v>0</v>
      </c>
      <c r="RS228" s="1">
        <v>0</v>
      </c>
      <c r="RT228" s="1">
        <v>1</v>
      </c>
    </row>
    <row r="229" spans="1:488">
      <c r="A229" s="1">
        <v>2011</v>
      </c>
      <c r="B229" s="1" t="s">
        <v>757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0</v>
      </c>
      <c r="K229" s="1">
        <v>2</v>
      </c>
      <c r="L229" s="1">
        <v>2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>
        <v>0</v>
      </c>
      <c r="S229" s="1">
        <v>1</v>
      </c>
      <c r="T229" s="1">
        <v>0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2</v>
      </c>
      <c r="BC229" s="1">
        <v>2</v>
      </c>
      <c r="BD229" s="1">
        <v>2</v>
      </c>
      <c r="BE229" s="1">
        <v>2</v>
      </c>
      <c r="BF229" s="1">
        <v>2</v>
      </c>
      <c r="BG229" s="1">
        <v>3</v>
      </c>
      <c r="BH229" s="1">
        <v>4</v>
      </c>
      <c r="BI229" s="1">
        <v>2</v>
      </c>
      <c r="BJ229" s="1">
        <v>0</v>
      </c>
      <c r="BK229" s="1">
        <v>2</v>
      </c>
      <c r="BL229" s="1">
        <v>0</v>
      </c>
      <c r="BM229" s="1">
        <v>2</v>
      </c>
      <c r="BN229" s="1">
        <v>0</v>
      </c>
      <c r="BO229" s="1">
        <v>0</v>
      </c>
      <c r="BP229" s="1">
        <v>0</v>
      </c>
      <c r="BQ229" s="1">
        <v>0</v>
      </c>
      <c r="BR229" s="1">
        <v>2</v>
      </c>
      <c r="BS229" s="1">
        <v>2</v>
      </c>
      <c r="BT229" s="1">
        <v>1</v>
      </c>
      <c r="BU229" s="1">
        <v>4</v>
      </c>
      <c r="BV229" s="1">
        <v>2</v>
      </c>
      <c r="BW229" s="1">
        <v>2</v>
      </c>
      <c r="BX229" s="1">
        <v>2</v>
      </c>
      <c r="BY229" s="1">
        <v>1</v>
      </c>
      <c r="BZ229" s="1">
        <v>1</v>
      </c>
      <c r="CA229" s="1">
        <v>0</v>
      </c>
      <c r="CB229" s="1">
        <v>2</v>
      </c>
      <c r="CC229" s="1">
        <v>1</v>
      </c>
      <c r="CD229" s="1">
        <v>1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1</v>
      </c>
      <c r="CM229" s="1">
        <v>1</v>
      </c>
      <c r="CN229" s="1">
        <v>1</v>
      </c>
      <c r="CO229" s="1">
        <v>1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1</v>
      </c>
      <c r="GP229" s="1">
        <v>1</v>
      </c>
      <c r="GQ229" s="1">
        <v>0</v>
      </c>
      <c r="GR229" s="1">
        <v>0</v>
      </c>
      <c r="GS229" s="1">
        <v>2</v>
      </c>
      <c r="GT229" s="1">
        <v>2</v>
      </c>
      <c r="GU229" s="1">
        <v>1</v>
      </c>
      <c r="GV229" s="1">
        <v>4</v>
      </c>
      <c r="GW229" s="1">
        <v>2</v>
      </c>
      <c r="GX229" s="1">
        <v>3</v>
      </c>
      <c r="GY229" s="1">
        <v>2</v>
      </c>
      <c r="GZ229" s="1">
        <v>1</v>
      </c>
      <c r="HA229" s="1">
        <v>1</v>
      </c>
      <c r="HB229" s="1">
        <v>1</v>
      </c>
      <c r="HC229" s="1">
        <v>2</v>
      </c>
      <c r="HD229" s="1">
        <v>1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1</v>
      </c>
      <c r="KD229" s="1">
        <v>1</v>
      </c>
      <c r="KE229" s="1">
        <v>0</v>
      </c>
      <c r="KF229" s="1">
        <v>6</v>
      </c>
      <c r="KG229" s="1">
        <v>5</v>
      </c>
      <c r="KH229" s="1">
        <v>0</v>
      </c>
      <c r="KI229" s="1">
        <v>0</v>
      </c>
      <c r="KJ229" s="1">
        <v>0</v>
      </c>
      <c r="KK229" s="1">
        <v>0</v>
      </c>
      <c r="KL229" s="1">
        <v>5</v>
      </c>
      <c r="KM229" s="1">
        <v>5</v>
      </c>
      <c r="KN229" s="1">
        <v>1</v>
      </c>
      <c r="KO229" s="1">
        <v>6</v>
      </c>
      <c r="KP229" s="1">
        <v>6</v>
      </c>
      <c r="KQ229" s="1">
        <v>6</v>
      </c>
      <c r="KR229" s="1">
        <v>1</v>
      </c>
      <c r="KS229" s="1">
        <v>1</v>
      </c>
      <c r="KT229" s="1">
        <v>0</v>
      </c>
      <c r="KU229" s="1">
        <v>0</v>
      </c>
      <c r="KV229" s="1">
        <v>1</v>
      </c>
      <c r="KW229" s="1">
        <v>1</v>
      </c>
      <c r="KX229" s="1">
        <v>1</v>
      </c>
      <c r="KY229" s="1">
        <v>1</v>
      </c>
      <c r="KZ229" s="1">
        <v>1</v>
      </c>
      <c r="LA229" s="1">
        <v>1</v>
      </c>
      <c r="LB229" s="1">
        <v>2</v>
      </c>
      <c r="LC229" s="1">
        <v>1</v>
      </c>
      <c r="LD229" s="1">
        <v>0</v>
      </c>
      <c r="LE229" s="1">
        <v>1</v>
      </c>
      <c r="LF229" s="1">
        <v>0</v>
      </c>
      <c r="LG229" s="1">
        <v>0</v>
      </c>
      <c r="LH229" s="1">
        <v>0</v>
      </c>
      <c r="LI229" s="1">
        <v>0</v>
      </c>
      <c r="LJ229" s="1">
        <v>14</v>
      </c>
      <c r="LK229" s="1">
        <v>0</v>
      </c>
      <c r="LL229" s="1">
        <v>0</v>
      </c>
      <c r="LM229" s="1">
        <v>0</v>
      </c>
      <c r="LN229" s="1">
        <v>6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1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3</v>
      </c>
      <c r="MS229" s="1">
        <v>0</v>
      </c>
      <c r="MT229" s="1">
        <v>1</v>
      </c>
      <c r="MU229" s="1">
        <v>0</v>
      </c>
      <c r="MV229" s="1">
        <v>0</v>
      </c>
      <c r="MW229" s="1">
        <v>5</v>
      </c>
      <c r="MX229" s="1">
        <v>5</v>
      </c>
      <c r="MY229" s="1">
        <v>4</v>
      </c>
      <c r="MZ229" s="1">
        <v>5</v>
      </c>
      <c r="NA229" s="1">
        <v>5</v>
      </c>
      <c r="NB229" s="1">
        <v>9</v>
      </c>
      <c r="NC229" s="1">
        <v>11</v>
      </c>
      <c r="ND229" s="1">
        <v>6</v>
      </c>
      <c r="NE229" s="1">
        <v>2</v>
      </c>
      <c r="NF229" s="1">
        <v>6</v>
      </c>
      <c r="NG229" s="1">
        <v>0</v>
      </c>
      <c r="NH229" s="1">
        <v>6</v>
      </c>
      <c r="NI229" s="1">
        <v>0</v>
      </c>
      <c r="NJ229" s="1">
        <v>0</v>
      </c>
      <c r="NK229" s="1">
        <v>1</v>
      </c>
      <c r="NL229" s="1">
        <v>1</v>
      </c>
      <c r="NM229" s="1">
        <v>1</v>
      </c>
      <c r="NN229" s="1">
        <v>1</v>
      </c>
      <c r="NO229" s="1">
        <v>1</v>
      </c>
      <c r="NP229" s="1">
        <v>0</v>
      </c>
      <c r="NQ229" s="1">
        <v>0</v>
      </c>
      <c r="NR229" s="1">
        <v>1</v>
      </c>
      <c r="NS229" s="1">
        <v>1</v>
      </c>
      <c r="NT229" s="1">
        <v>3</v>
      </c>
      <c r="NU229" s="1">
        <v>1</v>
      </c>
      <c r="NV229" s="1">
        <v>1</v>
      </c>
      <c r="NW229" s="1">
        <v>1</v>
      </c>
      <c r="NX229" s="1">
        <v>1</v>
      </c>
      <c r="NY229" s="1">
        <v>1</v>
      </c>
      <c r="NZ229" s="1">
        <v>1</v>
      </c>
      <c r="OA229" s="1">
        <v>0</v>
      </c>
      <c r="OB229" s="1">
        <v>1</v>
      </c>
      <c r="OC229" s="1">
        <v>0</v>
      </c>
      <c r="OD229" s="1">
        <v>7</v>
      </c>
      <c r="OE229" s="1">
        <v>11</v>
      </c>
      <c r="OF229" s="1">
        <v>11</v>
      </c>
      <c r="OG229" s="1">
        <v>0</v>
      </c>
      <c r="OH229" s="1">
        <v>0</v>
      </c>
      <c r="OI229" s="1">
        <v>0</v>
      </c>
      <c r="OJ229" s="1">
        <v>8</v>
      </c>
      <c r="OK229" s="1">
        <v>3</v>
      </c>
      <c r="OL229" s="1">
        <v>3</v>
      </c>
      <c r="OM229" s="1">
        <v>3</v>
      </c>
      <c r="ON229" s="1">
        <v>3</v>
      </c>
      <c r="OO229" s="1">
        <v>3</v>
      </c>
      <c r="OP229" s="1">
        <v>1</v>
      </c>
      <c r="OQ229" s="1">
        <v>2</v>
      </c>
      <c r="OR229" s="1">
        <v>11</v>
      </c>
      <c r="OS229" s="1">
        <v>7</v>
      </c>
      <c r="OT229" s="1">
        <v>7</v>
      </c>
      <c r="OU229" s="1">
        <v>7</v>
      </c>
      <c r="OV229" s="1">
        <v>7</v>
      </c>
      <c r="OW229" s="1">
        <v>7</v>
      </c>
      <c r="OX229" s="1">
        <v>7</v>
      </c>
      <c r="OY229" s="1">
        <v>7</v>
      </c>
      <c r="OZ229" s="1">
        <v>5</v>
      </c>
      <c r="PA229" s="1">
        <v>5</v>
      </c>
      <c r="PB229" s="1">
        <v>33</v>
      </c>
      <c r="PC229" s="1">
        <v>7</v>
      </c>
      <c r="PD229" s="1">
        <v>7</v>
      </c>
      <c r="PE229" s="1">
        <v>7</v>
      </c>
      <c r="PF229" s="1">
        <v>7</v>
      </c>
      <c r="PG229" s="1">
        <v>7</v>
      </c>
      <c r="PH229" s="1">
        <v>7</v>
      </c>
      <c r="PI229" s="1">
        <v>7</v>
      </c>
      <c r="PJ229" s="1">
        <v>7</v>
      </c>
      <c r="PK229" s="1">
        <v>7</v>
      </c>
      <c r="PL229" s="1">
        <v>7</v>
      </c>
      <c r="PM229" s="1">
        <v>7</v>
      </c>
      <c r="PN229" s="1">
        <v>7</v>
      </c>
      <c r="PO229" s="1">
        <v>7</v>
      </c>
      <c r="PP229" s="1">
        <v>7</v>
      </c>
      <c r="PQ229" s="1">
        <v>7</v>
      </c>
      <c r="PR229" s="1">
        <v>35</v>
      </c>
      <c r="PS229" s="1">
        <v>35</v>
      </c>
      <c r="PT229" s="1">
        <v>35</v>
      </c>
      <c r="PU229" s="1">
        <v>7</v>
      </c>
      <c r="PV229" s="1">
        <v>7</v>
      </c>
      <c r="PW229" s="1">
        <v>4</v>
      </c>
      <c r="PX229" s="1">
        <v>4</v>
      </c>
      <c r="PY229" s="1">
        <v>7</v>
      </c>
      <c r="PZ229" s="1">
        <v>3</v>
      </c>
      <c r="QA229" s="1">
        <v>0</v>
      </c>
      <c r="QB229" s="1">
        <v>0</v>
      </c>
      <c r="QC229" s="1">
        <v>0</v>
      </c>
      <c r="QD229" s="1">
        <v>12</v>
      </c>
      <c r="QE229" s="1">
        <v>12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12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12</v>
      </c>
      <c r="QS229" s="1">
        <v>3</v>
      </c>
      <c r="QT229" s="1">
        <v>3</v>
      </c>
      <c r="QU229" s="1">
        <v>3</v>
      </c>
      <c r="QV229" s="1">
        <v>3</v>
      </c>
      <c r="QW229" s="1">
        <v>0</v>
      </c>
      <c r="QX229" s="1">
        <v>0</v>
      </c>
      <c r="QY229" s="1">
        <v>0</v>
      </c>
      <c r="QZ229" s="1">
        <v>3</v>
      </c>
      <c r="RA229" s="1">
        <v>3</v>
      </c>
      <c r="RB229" s="1">
        <v>3</v>
      </c>
      <c r="RC229" s="1">
        <v>3</v>
      </c>
      <c r="RD229" s="1">
        <v>3</v>
      </c>
      <c r="RE229" s="1">
        <v>3</v>
      </c>
      <c r="RF229" s="1">
        <v>3</v>
      </c>
      <c r="RG229" s="1">
        <v>3</v>
      </c>
      <c r="RH229" s="1">
        <v>3</v>
      </c>
      <c r="RI229" s="1">
        <v>3</v>
      </c>
      <c r="RJ229" s="1">
        <v>3</v>
      </c>
      <c r="RK229" s="1">
        <v>3</v>
      </c>
      <c r="RL229" s="1">
        <v>3</v>
      </c>
      <c r="RM229" s="1">
        <v>15</v>
      </c>
      <c r="RN229" s="1">
        <v>15</v>
      </c>
      <c r="RO229" s="1">
        <v>15</v>
      </c>
      <c r="RP229" s="1">
        <v>3</v>
      </c>
      <c r="RQ229" s="1">
        <v>0</v>
      </c>
      <c r="RR229" s="1">
        <v>0</v>
      </c>
      <c r="RS229" s="1">
        <v>0</v>
      </c>
      <c r="RT229" s="1">
        <v>1</v>
      </c>
    </row>
    <row r="230" spans="1:488">
      <c r="A230" s="1">
        <v>2012</v>
      </c>
      <c r="B230" s="1" t="s">
        <v>758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2</v>
      </c>
      <c r="L230" s="1">
        <v>2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4</v>
      </c>
      <c r="BC230" s="1">
        <v>4</v>
      </c>
      <c r="BD230" s="1">
        <v>3</v>
      </c>
      <c r="BE230" s="1">
        <v>4</v>
      </c>
      <c r="BF230" s="1">
        <v>4</v>
      </c>
      <c r="BG230" s="1">
        <v>4</v>
      </c>
      <c r="BH230" s="1">
        <v>7</v>
      </c>
      <c r="BI230" s="1">
        <v>4</v>
      </c>
      <c r="BJ230" s="1">
        <v>1</v>
      </c>
      <c r="BK230" s="1">
        <v>6</v>
      </c>
      <c r="BL230" s="1">
        <v>0</v>
      </c>
      <c r="BM230" s="1">
        <v>4</v>
      </c>
      <c r="BN230" s="1">
        <v>0</v>
      </c>
      <c r="BO230" s="1">
        <v>0</v>
      </c>
      <c r="BP230" s="1">
        <v>0</v>
      </c>
      <c r="BQ230" s="1">
        <v>0</v>
      </c>
      <c r="BR230" s="1">
        <v>2</v>
      </c>
      <c r="BS230" s="1">
        <v>2</v>
      </c>
      <c r="BT230" s="1">
        <v>1</v>
      </c>
      <c r="BU230" s="1">
        <v>4</v>
      </c>
      <c r="BV230" s="1">
        <v>2</v>
      </c>
      <c r="BW230" s="1">
        <v>2</v>
      </c>
      <c r="BX230" s="1">
        <v>2</v>
      </c>
      <c r="BY230" s="1">
        <v>1</v>
      </c>
      <c r="BZ230" s="1">
        <v>1</v>
      </c>
      <c r="CA230" s="1">
        <v>0</v>
      </c>
      <c r="CB230" s="1">
        <v>2</v>
      </c>
      <c r="CC230" s="1">
        <v>1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1">
        <v>1</v>
      </c>
      <c r="CO230" s="1">
        <v>1</v>
      </c>
      <c r="CP230" s="1">
        <v>1</v>
      </c>
      <c r="CQ230" s="1">
        <v>0</v>
      </c>
      <c r="CR230" s="1">
        <v>1</v>
      </c>
      <c r="CS230" s="1">
        <v>1</v>
      </c>
      <c r="CT230" s="1">
        <v>2</v>
      </c>
      <c r="CU230" s="1">
        <v>2</v>
      </c>
      <c r="CV230" s="1">
        <v>3</v>
      </c>
      <c r="CW230" s="1">
        <v>3</v>
      </c>
      <c r="CX230" s="1">
        <v>3</v>
      </c>
      <c r="CY230" s="1">
        <v>3</v>
      </c>
      <c r="CZ230" s="1">
        <v>4</v>
      </c>
      <c r="DA230" s="1">
        <v>4</v>
      </c>
      <c r="DB230" s="1">
        <v>5</v>
      </c>
      <c r="DC230" s="1">
        <v>5</v>
      </c>
      <c r="DD230" s="1">
        <v>8</v>
      </c>
      <c r="DE230" s="1">
        <v>8</v>
      </c>
      <c r="DF230" s="1">
        <v>10</v>
      </c>
      <c r="DG230" s="1">
        <v>10</v>
      </c>
      <c r="DH230" s="1">
        <v>2</v>
      </c>
      <c r="DI230" s="1">
        <v>2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1</v>
      </c>
      <c r="GP230" s="1">
        <v>1</v>
      </c>
      <c r="GQ230" s="1">
        <v>0</v>
      </c>
      <c r="GR230" s="1">
        <v>0</v>
      </c>
      <c r="GS230" s="1">
        <v>1</v>
      </c>
      <c r="GT230" s="1">
        <v>1</v>
      </c>
      <c r="GU230" s="1">
        <v>0</v>
      </c>
      <c r="GV230" s="1">
        <v>3</v>
      </c>
      <c r="GW230" s="1">
        <v>1</v>
      </c>
      <c r="GX230" s="1">
        <v>1</v>
      </c>
      <c r="GY230" s="1">
        <v>0</v>
      </c>
      <c r="GZ230" s="1">
        <v>1</v>
      </c>
      <c r="HA230" s="1">
        <v>1</v>
      </c>
      <c r="HB230" s="1">
        <v>1</v>
      </c>
      <c r="HC230" s="1">
        <v>1</v>
      </c>
      <c r="HD230" s="1">
        <v>1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1</v>
      </c>
      <c r="KD230" s="1">
        <v>1</v>
      </c>
      <c r="KE230" s="1">
        <v>1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21</v>
      </c>
      <c r="KM230" s="1">
        <v>21</v>
      </c>
      <c r="KN230" s="1">
        <v>1</v>
      </c>
      <c r="KO230" s="1">
        <v>1</v>
      </c>
      <c r="KP230" s="1">
        <v>1</v>
      </c>
      <c r="KQ230" s="1">
        <v>1</v>
      </c>
      <c r="KR230" s="1">
        <v>1</v>
      </c>
      <c r="KS230" s="1">
        <v>1</v>
      </c>
      <c r="KT230" s="1">
        <v>0</v>
      </c>
      <c r="KU230" s="1">
        <v>0</v>
      </c>
      <c r="KV230" s="1">
        <v>2</v>
      </c>
      <c r="KW230" s="1">
        <v>2</v>
      </c>
      <c r="KX230" s="1">
        <v>2</v>
      </c>
      <c r="KY230" s="1">
        <v>2</v>
      </c>
      <c r="KZ230" s="1">
        <v>2</v>
      </c>
      <c r="LA230" s="1">
        <v>2</v>
      </c>
      <c r="LB230" s="1">
        <v>3</v>
      </c>
      <c r="LC230" s="1">
        <v>2</v>
      </c>
      <c r="LD230" s="1">
        <v>0</v>
      </c>
      <c r="LE230" s="1">
        <v>3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4</v>
      </c>
      <c r="LT230" s="1">
        <v>1</v>
      </c>
      <c r="LU230" s="1">
        <v>1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10</v>
      </c>
      <c r="MF230" s="1">
        <v>10</v>
      </c>
      <c r="MG230" s="1">
        <v>10</v>
      </c>
      <c r="MH230" s="1">
        <v>10</v>
      </c>
      <c r="MI230" s="1">
        <v>10</v>
      </c>
      <c r="MJ230" s="1">
        <v>10</v>
      </c>
      <c r="MK230" s="1">
        <v>10</v>
      </c>
      <c r="ML230" s="1">
        <v>10</v>
      </c>
      <c r="MM230" s="1">
        <v>1</v>
      </c>
      <c r="MN230" s="1">
        <v>0</v>
      </c>
      <c r="MO230" s="1">
        <v>0</v>
      </c>
      <c r="MP230" s="1">
        <v>0</v>
      </c>
      <c r="MQ230" s="1">
        <v>1</v>
      </c>
      <c r="MR230" s="1">
        <v>0</v>
      </c>
      <c r="MS230" s="1">
        <v>0</v>
      </c>
      <c r="MT230" s="1">
        <v>1</v>
      </c>
      <c r="MU230" s="1">
        <v>0</v>
      </c>
      <c r="MV230" s="1">
        <v>0</v>
      </c>
      <c r="MW230" s="1">
        <v>8</v>
      </c>
      <c r="MX230" s="1">
        <v>8</v>
      </c>
      <c r="MY230" s="1">
        <v>7</v>
      </c>
      <c r="MZ230" s="1">
        <v>8</v>
      </c>
      <c r="NA230" s="1">
        <v>8</v>
      </c>
      <c r="NB230" s="1">
        <v>12</v>
      </c>
      <c r="NC230" s="1">
        <v>14</v>
      </c>
      <c r="ND230" s="1">
        <v>8</v>
      </c>
      <c r="NE230" s="1">
        <v>2</v>
      </c>
      <c r="NF230" s="1">
        <v>10</v>
      </c>
      <c r="NG230" s="1">
        <v>0</v>
      </c>
      <c r="NH230" s="1">
        <v>8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1</v>
      </c>
      <c r="NO230" s="1">
        <v>1</v>
      </c>
      <c r="NP230" s="1">
        <v>0</v>
      </c>
      <c r="NQ230" s="1">
        <v>0</v>
      </c>
      <c r="NR230" s="1">
        <v>1</v>
      </c>
      <c r="NS230" s="1">
        <v>1</v>
      </c>
      <c r="NT230" s="1">
        <v>3</v>
      </c>
      <c r="NU230" s="1">
        <v>1</v>
      </c>
      <c r="NV230" s="1">
        <v>1</v>
      </c>
      <c r="NW230" s="1">
        <v>1</v>
      </c>
      <c r="NX230" s="1">
        <v>1</v>
      </c>
      <c r="NY230" s="1">
        <v>1</v>
      </c>
      <c r="NZ230" s="1">
        <v>1</v>
      </c>
      <c r="OA230" s="1">
        <v>1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0</v>
      </c>
      <c r="RT230" s="1">
        <v>1</v>
      </c>
    </row>
    <row r="231" spans="1:488">
      <c r="A231" s="1">
        <v>2012</v>
      </c>
      <c r="B231" s="1" t="s">
        <v>759</v>
      </c>
      <c r="C231" s="1">
        <v>1</v>
      </c>
      <c r="D231" s="1">
        <v>0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0</v>
      </c>
      <c r="K231" s="1">
        <v>2</v>
      </c>
      <c r="L231" s="1">
        <v>2</v>
      </c>
      <c r="M231" s="1">
        <v>0</v>
      </c>
      <c r="N231" s="1">
        <v>0</v>
      </c>
      <c r="O231" s="1">
        <v>0</v>
      </c>
      <c r="P231" s="1">
        <v>0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2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4</v>
      </c>
      <c r="BC231" s="1">
        <v>4</v>
      </c>
      <c r="BD231" s="1">
        <v>3</v>
      </c>
      <c r="BE231" s="1">
        <v>4</v>
      </c>
      <c r="BF231" s="1">
        <v>4</v>
      </c>
      <c r="BG231" s="1">
        <v>4</v>
      </c>
      <c r="BH231" s="1">
        <v>7</v>
      </c>
      <c r="BI231" s="1">
        <v>4</v>
      </c>
      <c r="BJ231" s="1">
        <v>1</v>
      </c>
      <c r="BK231" s="1">
        <v>6</v>
      </c>
      <c r="BL231" s="1">
        <v>0</v>
      </c>
      <c r="BM231" s="1">
        <v>4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0</v>
      </c>
      <c r="BU231" s="1">
        <v>3</v>
      </c>
      <c r="BV231" s="1">
        <v>1</v>
      </c>
      <c r="BW231" s="1">
        <v>1</v>
      </c>
      <c r="BX231" s="1">
        <v>0</v>
      </c>
      <c r="BY231" s="1">
        <v>0</v>
      </c>
      <c r="BZ231" s="1">
        <v>1</v>
      </c>
      <c r="CA231" s="1">
        <v>0</v>
      </c>
      <c r="CB231" s="1">
        <v>1</v>
      </c>
      <c r="CC231" s="1">
        <v>1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1</v>
      </c>
      <c r="CK231" s="1">
        <v>1</v>
      </c>
      <c r="CL231" s="1">
        <v>1</v>
      </c>
      <c r="CM231" s="1">
        <v>1</v>
      </c>
      <c r="CN231" s="1">
        <v>1</v>
      </c>
      <c r="CO231" s="1">
        <v>1</v>
      </c>
      <c r="CP231" s="1">
        <v>1</v>
      </c>
      <c r="CQ231" s="1">
        <v>0</v>
      </c>
      <c r="CR231" s="1">
        <v>1</v>
      </c>
      <c r="CS231" s="1">
        <v>1</v>
      </c>
      <c r="CT231" s="1">
        <v>2</v>
      </c>
      <c r="CU231" s="1">
        <v>2</v>
      </c>
      <c r="CV231" s="1">
        <v>3</v>
      </c>
      <c r="CW231" s="1">
        <v>3</v>
      </c>
      <c r="CX231" s="1">
        <v>3</v>
      </c>
      <c r="CY231" s="1">
        <v>3</v>
      </c>
      <c r="CZ231" s="1">
        <v>4</v>
      </c>
      <c r="DA231" s="1">
        <v>4</v>
      </c>
      <c r="DB231" s="1">
        <v>5</v>
      </c>
      <c r="DC231" s="1">
        <v>5</v>
      </c>
      <c r="DD231" s="1">
        <v>8</v>
      </c>
      <c r="DE231" s="1">
        <v>8</v>
      </c>
      <c r="DF231" s="1">
        <v>10</v>
      </c>
      <c r="DG231" s="1">
        <v>10</v>
      </c>
      <c r="DH231" s="1">
        <v>2</v>
      </c>
      <c r="DI231" s="1">
        <v>2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1</v>
      </c>
      <c r="GP231" s="1">
        <v>1</v>
      </c>
      <c r="GQ231" s="1">
        <v>0</v>
      </c>
      <c r="GR231" s="1">
        <v>0</v>
      </c>
      <c r="GS231" s="1">
        <v>2</v>
      </c>
      <c r="GT231" s="1">
        <v>2</v>
      </c>
      <c r="GU231" s="1">
        <v>1</v>
      </c>
      <c r="GV231" s="1">
        <v>4</v>
      </c>
      <c r="GW231" s="1">
        <v>2</v>
      </c>
      <c r="GX231" s="1">
        <v>2</v>
      </c>
      <c r="GY231" s="1">
        <v>2</v>
      </c>
      <c r="GZ231" s="1">
        <v>1</v>
      </c>
      <c r="HA231" s="1">
        <v>1</v>
      </c>
      <c r="HB231" s="1">
        <v>1</v>
      </c>
      <c r="HC231" s="1">
        <v>3</v>
      </c>
      <c r="HD231" s="1">
        <v>1</v>
      </c>
      <c r="HE231" s="1">
        <v>2</v>
      </c>
      <c r="HF231" s="1">
        <v>0</v>
      </c>
      <c r="HG231" s="1">
        <v>2</v>
      </c>
      <c r="HH231" s="1">
        <v>35</v>
      </c>
      <c r="HI231" s="1">
        <v>0</v>
      </c>
      <c r="HJ231" s="1">
        <v>0</v>
      </c>
      <c r="HK231" s="1">
        <v>35</v>
      </c>
      <c r="HL231" s="1">
        <v>35</v>
      </c>
      <c r="HM231" s="1">
        <v>0</v>
      </c>
      <c r="HN231" s="1">
        <v>2</v>
      </c>
      <c r="HO231" s="1">
        <v>0</v>
      </c>
      <c r="HP231" s="1">
        <v>2</v>
      </c>
      <c r="HQ231" s="1">
        <v>0</v>
      </c>
      <c r="HR231" s="1">
        <v>2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18</v>
      </c>
      <c r="HZ231" s="1">
        <v>18</v>
      </c>
      <c r="IA231" s="1">
        <v>18</v>
      </c>
      <c r="IB231" s="1">
        <v>18</v>
      </c>
      <c r="IC231" s="1">
        <v>18</v>
      </c>
      <c r="ID231" s="1">
        <v>18</v>
      </c>
      <c r="IE231" s="1">
        <v>0</v>
      </c>
      <c r="IF231" s="1">
        <v>18</v>
      </c>
      <c r="IG231" s="1">
        <v>0</v>
      </c>
      <c r="IH231" s="1">
        <v>81</v>
      </c>
      <c r="II231" s="1">
        <v>81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2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35</v>
      </c>
      <c r="JB231" s="1">
        <v>35</v>
      </c>
      <c r="JC231" s="1">
        <v>4</v>
      </c>
      <c r="JD231" s="1">
        <v>0</v>
      </c>
      <c r="JE231" s="1">
        <v>2</v>
      </c>
      <c r="JF231" s="1">
        <v>21</v>
      </c>
      <c r="JG231" s="1">
        <v>2</v>
      </c>
      <c r="JH231" s="1">
        <v>17</v>
      </c>
      <c r="JI231" s="1">
        <v>0</v>
      </c>
      <c r="JJ231" s="1">
        <v>0</v>
      </c>
      <c r="JK231" s="1">
        <v>2</v>
      </c>
      <c r="JL231" s="1">
        <v>2</v>
      </c>
      <c r="JM231" s="1">
        <v>2</v>
      </c>
      <c r="JN231" s="1">
        <v>2</v>
      </c>
      <c r="JO231" s="1">
        <v>2</v>
      </c>
      <c r="JP231" s="1">
        <v>0</v>
      </c>
      <c r="JQ231" s="1">
        <v>0</v>
      </c>
      <c r="JR231" s="1">
        <v>0</v>
      </c>
      <c r="JS231" s="1">
        <v>2</v>
      </c>
      <c r="JT231" s="1">
        <v>2</v>
      </c>
      <c r="JU231" s="1">
        <v>2</v>
      </c>
      <c r="JV231" s="1">
        <v>2</v>
      </c>
      <c r="JW231" s="1">
        <v>2</v>
      </c>
      <c r="JX231" s="1">
        <v>0</v>
      </c>
      <c r="JY231" s="1">
        <v>2</v>
      </c>
      <c r="JZ231" s="1">
        <v>2</v>
      </c>
      <c r="KA231" s="1">
        <v>2</v>
      </c>
      <c r="KB231" s="1">
        <v>0</v>
      </c>
      <c r="KC231" s="1">
        <v>1</v>
      </c>
      <c r="KD231" s="1">
        <v>1</v>
      </c>
      <c r="KE231" s="1">
        <v>0</v>
      </c>
      <c r="KF231" s="1">
        <v>5</v>
      </c>
      <c r="KG231" s="1">
        <v>5</v>
      </c>
      <c r="KH231" s="1">
        <v>0</v>
      </c>
      <c r="KI231" s="1">
        <v>0</v>
      </c>
      <c r="KJ231" s="1">
        <v>0</v>
      </c>
      <c r="KK231" s="1">
        <v>0</v>
      </c>
      <c r="KL231" s="1">
        <v>21</v>
      </c>
      <c r="KM231" s="1">
        <v>21</v>
      </c>
      <c r="KN231" s="1">
        <v>1</v>
      </c>
      <c r="KO231" s="1">
        <v>2</v>
      </c>
      <c r="KP231" s="1">
        <v>2</v>
      </c>
      <c r="KQ231" s="1">
        <v>2</v>
      </c>
      <c r="KR231" s="1">
        <v>1</v>
      </c>
      <c r="KS231" s="1">
        <v>1</v>
      </c>
      <c r="KT231" s="1">
        <v>0</v>
      </c>
      <c r="KU231" s="1">
        <v>0</v>
      </c>
      <c r="KV231" s="1">
        <v>1</v>
      </c>
      <c r="KW231" s="1">
        <v>1</v>
      </c>
      <c r="KX231" s="1">
        <v>1</v>
      </c>
      <c r="KY231" s="1">
        <v>1</v>
      </c>
      <c r="KZ231" s="1">
        <v>1</v>
      </c>
      <c r="LA231" s="1">
        <v>1</v>
      </c>
      <c r="LB231" s="1">
        <v>1</v>
      </c>
      <c r="LC231" s="1">
        <v>1</v>
      </c>
      <c r="LD231" s="1">
        <v>0</v>
      </c>
      <c r="LE231" s="1">
        <v>2</v>
      </c>
      <c r="LF231" s="1">
        <v>0</v>
      </c>
      <c r="LG231" s="1">
        <v>0</v>
      </c>
      <c r="LH231" s="1">
        <v>0</v>
      </c>
      <c r="LI231" s="1">
        <v>1</v>
      </c>
      <c r="LJ231" s="1">
        <v>8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1</v>
      </c>
      <c r="LU231" s="1">
        <v>1</v>
      </c>
      <c r="LV231" s="1">
        <v>0</v>
      </c>
      <c r="LW231" s="1">
        <v>5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10</v>
      </c>
      <c r="MF231" s="1">
        <v>10</v>
      </c>
      <c r="MG231" s="1">
        <v>10</v>
      </c>
      <c r="MH231" s="1">
        <v>10</v>
      </c>
      <c r="MI231" s="1">
        <v>10</v>
      </c>
      <c r="MJ231" s="1">
        <v>10</v>
      </c>
      <c r="MK231" s="1">
        <v>10</v>
      </c>
      <c r="ML231" s="1">
        <v>10</v>
      </c>
      <c r="MM231" s="1">
        <v>1</v>
      </c>
      <c r="MN231" s="1">
        <v>0</v>
      </c>
      <c r="MO231" s="1">
        <v>0</v>
      </c>
      <c r="MP231" s="1">
        <v>0</v>
      </c>
      <c r="MQ231" s="1">
        <v>0</v>
      </c>
      <c r="MR231" s="1">
        <v>3</v>
      </c>
      <c r="MS231" s="1">
        <v>0</v>
      </c>
      <c r="MT231" s="1">
        <v>1</v>
      </c>
      <c r="MU231" s="1">
        <v>0</v>
      </c>
      <c r="MV231" s="1">
        <v>0</v>
      </c>
      <c r="MW231" s="1">
        <v>5</v>
      </c>
      <c r="MX231" s="1">
        <v>5</v>
      </c>
      <c r="MY231" s="1">
        <v>4</v>
      </c>
      <c r="MZ231" s="1">
        <v>5</v>
      </c>
      <c r="NA231" s="1">
        <v>5</v>
      </c>
      <c r="NB231" s="1">
        <v>9</v>
      </c>
      <c r="NC231" s="1">
        <v>11</v>
      </c>
      <c r="ND231" s="1">
        <v>6</v>
      </c>
      <c r="NE231" s="1">
        <v>2</v>
      </c>
      <c r="NF231" s="1">
        <v>6</v>
      </c>
      <c r="NG231" s="1">
        <v>0</v>
      </c>
      <c r="NH231" s="1">
        <v>6</v>
      </c>
      <c r="NI231" s="1">
        <v>0</v>
      </c>
      <c r="NJ231" s="1">
        <v>0</v>
      </c>
      <c r="NK231" s="1">
        <v>1</v>
      </c>
      <c r="NL231" s="1">
        <v>1</v>
      </c>
      <c r="NM231" s="1">
        <v>1</v>
      </c>
      <c r="NN231" s="1">
        <v>1</v>
      </c>
      <c r="NO231" s="1">
        <v>1</v>
      </c>
      <c r="NP231" s="1">
        <v>0</v>
      </c>
      <c r="NQ231" s="1">
        <v>0</v>
      </c>
      <c r="NR231" s="1">
        <v>1</v>
      </c>
      <c r="NS231" s="1">
        <v>1</v>
      </c>
      <c r="NT231" s="1">
        <v>3</v>
      </c>
      <c r="NU231" s="1">
        <v>1</v>
      </c>
      <c r="NV231" s="1">
        <v>1</v>
      </c>
      <c r="NW231" s="1">
        <v>1</v>
      </c>
      <c r="NX231" s="1">
        <v>1</v>
      </c>
      <c r="NY231" s="1">
        <v>1</v>
      </c>
      <c r="NZ231" s="1">
        <v>1</v>
      </c>
      <c r="OA231" s="1">
        <v>0</v>
      </c>
      <c r="OB231" s="1">
        <v>2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  <c r="RT231" s="1">
        <v>1</v>
      </c>
    </row>
    <row r="232" spans="1:488">
      <c r="A232" s="1">
        <v>2012</v>
      </c>
      <c r="B232" s="1" t="s">
        <v>760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  <c r="K232" s="1">
        <v>2</v>
      </c>
      <c r="L232" s="1">
        <v>2</v>
      </c>
      <c r="M232" s="1">
        <v>0</v>
      </c>
      <c r="N232" s="1">
        <v>0</v>
      </c>
      <c r="O232" s="1">
        <v>0</v>
      </c>
      <c r="P232" s="1">
        <v>0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2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4</v>
      </c>
      <c r="BC232" s="1">
        <v>4</v>
      </c>
      <c r="BD232" s="1">
        <v>3</v>
      </c>
      <c r="BE232" s="1">
        <v>4</v>
      </c>
      <c r="BF232" s="1">
        <v>4</v>
      </c>
      <c r="BG232" s="1">
        <v>4</v>
      </c>
      <c r="BH232" s="1">
        <v>7</v>
      </c>
      <c r="BI232" s="1">
        <v>4</v>
      </c>
      <c r="BJ232" s="1">
        <v>1</v>
      </c>
      <c r="BK232" s="1">
        <v>6</v>
      </c>
      <c r="BL232" s="1">
        <v>0</v>
      </c>
      <c r="BM232" s="1">
        <v>4</v>
      </c>
      <c r="BN232" s="1">
        <v>0</v>
      </c>
      <c r="BO232" s="1">
        <v>0</v>
      </c>
      <c r="BP232" s="1">
        <v>0</v>
      </c>
      <c r="BQ232" s="1">
        <v>0</v>
      </c>
      <c r="BR232" s="1">
        <v>1</v>
      </c>
      <c r="BS232" s="1">
        <v>1</v>
      </c>
      <c r="BT232" s="1">
        <v>0</v>
      </c>
      <c r="BU232" s="1">
        <v>3</v>
      </c>
      <c r="BV232" s="1">
        <v>1</v>
      </c>
      <c r="BW232" s="1">
        <v>1</v>
      </c>
      <c r="BX232" s="1">
        <v>0</v>
      </c>
      <c r="BY232" s="1">
        <v>0</v>
      </c>
      <c r="BZ232" s="1">
        <v>1</v>
      </c>
      <c r="CA232" s="1">
        <v>0</v>
      </c>
      <c r="CB232" s="1">
        <v>1</v>
      </c>
      <c r="CC232" s="1">
        <v>1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1</v>
      </c>
      <c r="CJ232" s="1">
        <v>1</v>
      </c>
      <c r="CK232" s="1">
        <v>1</v>
      </c>
      <c r="CL232" s="1">
        <v>1</v>
      </c>
      <c r="CM232" s="1">
        <v>1</v>
      </c>
      <c r="CN232" s="1">
        <v>1</v>
      </c>
      <c r="CO232" s="1">
        <v>1</v>
      </c>
      <c r="CP232" s="1">
        <v>1</v>
      </c>
      <c r="CQ232" s="1">
        <v>0</v>
      </c>
      <c r="CR232" s="1">
        <v>1</v>
      </c>
      <c r="CS232" s="1">
        <v>1</v>
      </c>
      <c r="CT232" s="1">
        <v>2</v>
      </c>
      <c r="CU232" s="1">
        <v>2</v>
      </c>
      <c r="CV232" s="1">
        <v>3</v>
      </c>
      <c r="CW232" s="1">
        <v>3</v>
      </c>
      <c r="CX232" s="1">
        <v>3</v>
      </c>
      <c r="CY232" s="1">
        <v>3</v>
      </c>
      <c r="CZ232" s="1">
        <v>4</v>
      </c>
      <c r="DA232" s="1">
        <v>4</v>
      </c>
      <c r="DB232" s="1">
        <v>5</v>
      </c>
      <c r="DC232" s="1">
        <v>5</v>
      </c>
      <c r="DD232" s="1">
        <v>8</v>
      </c>
      <c r="DE232" s="1">
        <v>8</v>
      </c>
      <c r="DF232" s="1">
        <v>10</v>
      </c>
      <c r="DG232" s="1">
        <v>10</v>
      </c>
      <c r="DH232" s="1">
        <v>2</v>
      </c>
      <c r="DI232" s="1">
        <v>2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1</v>
      </c>
      <c r="GP232" s="1">
        <v>1</v>
      </c>
      <c r="GQ232" s="1">
        <v>0</v>
      </c>
      <c r="GR232" s="1">
        <v>0</v>
      </c>
      <c r="GS232" s="1">
        <v>2</v>
      </c>
      <c r="GT232" s="1">
        <v>2</v>
      </c>
      <c r="GU232" s="1">
        <v>1</v>
      </c>
      <c r="GV232" s="1">
        <v>4</v>
      </c>
      <c r="GW232" s="1">
        <v>2</v>
      </c>
      <c r="GX232" s="1">
        <v>2</v>
      </c>
      <c r="GY232" s="1">
        <v>2</v>
      </c>
      <c r="GZ232" s="1">
        <v>1</v>
      </c>
      <c r="HA232" s="1">
        <v>1</v>
      </c>
      <c r="HB232" s="1">
        <v>1</v>
      </c>
      <c r="HC232" s="1">
        <v>3</v>
      </c>
      <c r="HD232" s="1">
        <v>1</v>
      </c>
      <c r="HE232" s="1">
        <v>2</v>
      </c>
      <c r="HF232" s="1">
        <v>0</v>
      </c>
      <c r="HG232" s="1">
        <v>2</v>
      </c>
      <c r="HH232" s="1">
        <v>35</v>
      </c>
      <c r="HI232" s="1">
        <v>0</v>
      </c>
      <c r="HJ232" s="1">
        <v>0</v>
      </c>
      <c r="HK232" s="1">
        <v>35</v>
      </c>
      <c r="HL232" s="1">
        <v>35</v>
      </c>
      <c r="HM232" s="1">
        <v>0</v>
      </c>
      <c r="HN232" s="1">
        <v>2</v>
      </c>
      <c r="HO232" s="1">
        <v>0</v>
      </c>
      <c r="HP232" s="1">
        <v>2</v>
      </c>
      <c r="HQ232" s="1">
        <v>0</v>
      </c>
      <c r="HR232" s="1">
        <v>2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18</v>
      </c>
      <c r="HZ232" s="1">
        <v>18</v>
      </c>
      <c r="IA232" s="1">
        <v>18</v>
      </c>
      <c r="IB232" s="1">
        <v>18</v>
      </c>
      <c r="IC232" s="1">
        <v>18</v>
      </c>
      <c r="ID232" s="1">
        <v>18</v>
      </c>
      <c r="IE232" s="1">
        <v>0</v>
      </c>
      <c r="IF232" s="1">
        <v>18</v>
      </c>
      <c r="IG232" s="1">
        <v>0</v>
      </c>
      <c r="IH232" s="1">
        <v>81</v>
      </c>
      <c r="II232" s="1">
        <v>81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2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35</v>
      </c>
      <c r="JB232" s="1">
        <v>35</v>
      </c>
      <c r="JC232" s="1">
        <v>4</v>
      </c>
      <c r="JD232" s="1">
        <v>0</v>
      </c>
      <c r="JE232" s="1">
        <v>2</v>
      </c>
      <c r="JF232" s="1">
        <v>21</v>
      </c>
      <c r="JG232" s="1">
        <v>2</v>
      </c>
      <c r="JH232" s="1">
        <v>17</v>
      </c>
      <c r="JI232" s="1">
        <v>0</v>
      </c>
      <c r="JJ232" s="1">
        <v>0</v>
      </c>
      <c r="JK232" s="1">
        <v>2</v>
      </c>
      <c r="JL232" s="1">
        <v>2</v>
      </c>
      <c r="JM232" s="1">
        <v>2</v>
      </c>
      <c r="JN232" s="1">
        <v>2</v>
      </c>
      <c r="JO232" s="1">
        <v>2</v>
      </c>
      <c r="JP232" s="1">
        <v>0</v>
      </c>
      <c r="JQ232" s="1">
        <v>0</v>
      </c>
      <c r="JR232" s="1">
        <v>0</v>
      </c>
      <c r="JS232" s="1">
        <v>2</v>
      </c>
      <c r="JT232" s="1">
        <v>2</v>
      </c>
      <c r="JU232" s="1">
        <v>2</v>
      </c>
      <c r="JV232" s="1">
        <v>2</v>
      </c>
      <c r="JW232" s="1">
        <v>2</v>
      </c>
      <c r="JX232" s="1">
        <v>0</v>
      </c>
      <c r="JY232" s="1">
        <v>2</v>
      </c>
      <c r="JZ232" s="1">
        <v>2</v>
      </c>
      <c r="KA232" s="1">
        <v>2</v>
      </c>
      <c r="KB232" s="1">
        <v>0</v>
      </c>
      <c r="KC232" s="1">
        <v>1</v>
      </c>
      <c r="KD232" s="1">
        <v>1</v>
      </c>
      <c r="KE232" s="1">
        <v>0</v>
      </c>
      <c r="KF232" s="1">
        <v>5</v>
      </c>
      <c r="KG232" s="1">
        <v>5</v>
      </c>
      <c r="KH232" s="1">
        <v>0</v>
      </c>
      <c r="KI232" s="1">
        <v>0</v>
      </c>
      <c r="KJ232" s="1">
        <v>0</v>
      </c>
      <c r="KK232" s="1">
        <v>0</v>
      </c>
      <c r="KL232" s="1">
        <v>21</v>
      </c>
      <c r="KM232" s="1">
        <v>21</v>
      </c>
      <c r="KN232" s="1">
        <v>1</v>
      </c>
      <c r="KO232" s="1">
        <v>2</v>
      </c>
      <c r="KP232" s="1">
        <v>2</v>
      </c>
      <c r="KQ232" s="1">
        <v>2</v>
      </c>
      <c r="KR232" s="1">
        <v>1</v>
      </c>
      <c r="KS232" s="1">
        <v>1</v>
      </c>
      <c r="KT232" s="1">
        <v>0</v>
      </c>
      <c r="KU232" s="1">
        <v>0</v>
      </c>
      <c r="KV232" s="1">
        <v>1</v>
      </c>
      <c r="KW232" s="1">
        <v>1</v>
      </c>
      <c r="KX232" s="1">
        <v>1</v>
      </c>
      <c r="KY232" s="1">
        <v>1</v>
      </c>
      <c r="KZ232" s="1">
        <v>1</v>
      </c>
      <c r="LA232" s="1">
        <v>1</v>
      </c>
      <c r="LB232" s="1">
        <v>1</v>
      </c>
      <c r="LC232" s="1">
        <v>1</v>
      </c>
      <c r="LD232" s="1">
        <v>0</v>
      </c>
      <c r="LE232" s="1">
        <v>2</v>
      </c>
      <c r="LF232" s="1">
        <v>0</v>
      </c>
      <c r="LG232" s="1">
        <v>0</v>
      </c>
      <c r="LH232" s="1">
        <v>0</v>
      </c>
      <c r="LI232" s="1">
        <v>1</v>
      </c>
      <c r="LJ232" s="1">
        <v>8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1</v>
      </c>
      <c r="LU232" s="1">
        <v>1</v>
      </c>
      <c r="LV232" s="1">
        <v>0</v>
      </c>
      <c r="LW232" s="1">
        <v>5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10</v>
      </c>
      <c r="MF232" s="1">
        <v>10</v>
      </c>
      <c r="MG232" s="1">
        <v>10</v>
      </c>
      <c r="MH232" s="1">
        <v>10</v>
      </c>
      <c r="MI232" s="1">
        <v>10</v>
      </c>
      <c r="MJ232" s="1">
        <v>10</v>
      </c>
      <c r="MK232" s="1">
        <v>10</v>
      </c>
      <c r="ML232" s="1">
        <v>10</v>
      </c>
      <c r="MM232" s="1">
        <v>1</v>
      </c>
      <c r="MN232" s="1">
        <v>0</v>
      </c>
      <c r="MO232" s="1">
        <v>0</v>
      </c>
      <c r="MP232" s="1">
        <v>0</v>
      </c>
      <c r="MQ232" s="1">
        <v>0</v>
      </c>
      <c r="MR232" s="1">
        <v>3</v>
      </c>
      <c r="MS232" s="1">
        <v>0</v>
      </c>
      <c r="MT232" s="1">
        <v>1</v>
      </c>
      <c r="MU232" s="1">
        <v>0</v>
      </c>
      <c r="MV232" s="1">
        <v>0</v>
      </c>
      <c r="MW232" s="1">
        <v>5</v>
      </c>
      <c r="MX232" s="1">
        <v>5</v>
      </c>
      <c r="MY232" s="1">
        <v>4</v>
      </c>
      <c r="MZ232" s="1">
        <v>5</v>
      </c>
      <c r="NA232" s="1">
        <v>5</v>
      </c>
      <c r="NB232" s="1">
        <v>9</v>
      </c>
      <c r="NC232" s="1">
        <v>11</v>
      </c>
      <c r="ND232" s="1">
        <v>6</v>
      </c>
      <c r="NE232" s="1">
        <v>2</v>
      </c>
      <c r="NF232" s="1">
        <v>6</v>
      </c>
      <c r="NG232" s="1">
        <v>0</v>
      </c>
      <c r="NH232" s="1">
        <v>6</v>
      </c>
      <c r="NI232" s="1">
        <v>0</v>
      </c>
      <c r="NJ232" s="1">
        <v>0</v>
      </c>
      <c r="NK232" s="1">
        <v>1</v>
      </c>
      <c r="NL232" s="1">
        <v>1</v>
      </c>
      <c r="NM232" s="1">
        <v>1</v>
      </c>
      <c r="NN232" s="1">
        <v>1</v>
      </c>
      <c r="NO232" s="1">
        <v>1</v>
      </c>
      <c r="NP232" s="1">
        <v>0</v>
      </c>
      <c r="NQ232" s="1">
        <v>0</v>
      </c>
      <c r="NR232" s="1">
        <v>1</v>
      </c>
      <c r="NS232" s="1">
        <v>1</v>
      </c>
      <c r="NT232" s="1">
        <v>3</v>
      </c>
      <c r="NU232" s="1">
        <v>1</v>
      </c>
      <c r="NV232" s="1">
        <v>1</v>
      </c>
      <c r="NW232" s="1">
        <v>1</v>
      </c>
      <c r="NX232" s="1">
        <v>1</v>
      </c>
      <c r="NY232" s="1">
        <v>1</v>
      </c>
      <c r="NZ232" s="1">
        <v>1</v>
      </c>
      <c r="OA232" s="1">
        <v>0</v>
      </c>
      <c r="OB232" s="1">
        <v>2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  <c r="RT232" s="1">
        <v>1</v>
      </c>
    </row>
    <row r="233" spans="1:488">
      <c r="A233" s="1">
        <v>2013</v>
      </c>
      <c r="B233" s="1" t="s">
        <v>761</v>
      </c>
      <c r="C233" s="1">
        <v>1</v>
      </c>
      <c r="D233" s="1">
        <v>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2</v>
      </c>
      <c r="L233" s="1">
        <v>2</v>
      </c>
      <c r="M233" s="1">
        <v>0</v>
      </c>
      <c r="N233" s="1">
        <v>0</v>
      </c>
      <c r="O233" s="1">
        <v>0</v>
      </c>
      <c r="P233" s="1">
        <v>0</v>
      </c>
      <c r="Q233" s="1">
        <v>5</v>
      </c>
      <c r="R233" s="1">
        <v>5</v>
      </c>
      <c r="S233" s="1">
        <v>5</v>
      </c>
      <c r="T233" s="1">
        <v>5</v>
      </c>
      <c r="U233" s="1">
        <v>5</v>
      </c>
      <c r="V233" s="1">
        <v>5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3</v>
      </c>
      <c r="BC233" s="1">
        <v>3</v>
      </c>
      <c r="BD233" s="1">
        <v>3</v>
      </c>
      <c r="BE233" s="1">
        <v>3</v>
      </c>
      <c r="BF233" s="1">
        <v>3</v>
      </c>
      <c r="BG233" s="1">
        <v>4</v>
      </c>
      <c r="BH233" s="1">
        <v>5</v>
      </c>
      <c r="BI233" s="1">
        <v>3</v>
      </c>
      <c r="BJ233" s="1">
        <v>3</v>
      </c>
      <c r="BK233" s="1">
        <v>3</v>
      </c>
      <c r="BL233" s="1">
        <v>0</v>
      </c>
      <c r="BM233" s="1">
        <v>3</v>
      </c>
      <c r="BN233" s="1">
        <v>0</v>
      </c>
      <c r="BO233" s="1">
        <v>0</v>
      </c>
      <c r="BP233" s="1">
        <v>0</v>
      </c>
      <c r="BQ233" s="1">
        <v>0</v>
      </c>
      <c r="BR233" s="1">
        <v>2</v>
      </c>
      <c r="BS233" s="1">
        <v>2</v>
      </c>
      <c r="BT233" s="1">
        <v>1</v>
      </c>
      <c r="BU233" s="1">
        <v>4</v>
      </c>
      <c r="BV233" s="1">
        <v>2</v>
      </c>
      <c r="BW233" s="1">
        <v>2</v>
      </c>
      <c r="BX233" s="1">
        <v>1</v>
      </c>
      <c r="BY233" s="1">
        <v>1</v>
      </c>
      <c r="BZ233" s="1">
        <v>2</v>
      </c>
      <c r="CA233" s="1">
        <v>0</v>
      </c>
      <c r="CB233" s="1">
        <v>2</v>
      </c>
      <c r="CC233" s="1">
        <v>1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1</v>
      </c>
      <c r="CJ233" s="1">
        <v>1</v>
      </c>
      <c r="CK233" s="1">
        <v>1</v>
      </c>
      <c r="CL233" s="1">
        <v>1</v>
      </c>
      <c r="CM233" s="1">
        <v>1</v>
      </c>
      <c r="CN233" s="1">
        <v>1</v>
      </c>
      <c r="CO233" s="1">
        <v>1</v>
      </c>
      <c r="CP233" s="1">
        <v>1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1</v>
      </c>
      <c r="GP233" s="1">
        <v>1</v>
      </c>
      <c r="GQ233" s="1">
        <v>0</v>
      </c>
      <c r="GR233" s="1">
        <v>0</v>
      </c>
      <c r="GS233" s="1">
        <v>2</v>
      </c>
      <c r="GT233" s="1">
        <v>2</v>
      </c>
      <c r="GU233" s="1">
        <v>1</v>
      </c>
      <c r="GV233" s="1">
        <v>3</v>
      </c>
      <c r="GW233" s="1">
        <v>1</v>
      </c>
      <c r="GX233" s="1">
        <v>1</v>
      </c>
      <c r="GY233" s="1">
        <v>2</v>
      </c>
      <c r="GZ233" s="1">
        <v>1</v>
      </c>
      <c r="HA233" s="1">
        <v>1</v>
      </c>
      <c r="HB233" s="1">
        <v>1</v>
      </c>
      <c r="HC233" s="1">
        <v>3</v>
      </c>
      <c r="HD233" s="1">
        <v>1</v>
      </c>
      <c r="HE233" s="1">
        <v>1</v>
      </c>
      <c r="HF233" s="1">
        <v>0</v>
      </c>
      <c r="HG233" s="1">
        <v>1</v>
      </c>
      <c r="HH233" s="1">
        <v>14</v>
      </c>
      <c r="HI233" s="1">
        <v>0</v>
      </c>
      <c r="HJ233" s="1">
        <v>0</v>
      </c>
      <c r="HK233" s="1">
        <v>14</v>
      </c>
      <c r="HL233" s="1">
        <v>14</v>
      </c>
      <c r="HM233" s="1">
        <v>1</v>
      </c>
      <c r="HN233" s="1">
        <v>1</v>
      </c>
      <c r="HO233" s="1">
        <v>1</v>
      </c>
      <c r="HP233" s="1">
        <v>1</v>
      </c>
      <c r="HQ233" s="1">
        <v>1</v>
      </c>
      <c r="HR233" s="1">
        <v>1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6</v>
      </c>
      <c r="HZ233" s="1">
        <v>6</v>
      </c>
      <c r="IA233" s="1">
        <v>6</v>
      </c>
      <c r="IB233" s="1">
        <v>6</v>
      </c>
      <c r="IC233" s="1">
        <v>6</v>
      </c>
      <c r="ID233" s="1">
        <v>6</v>
      </c>
      <c r="IE233" s="1">
        <v>2</v>
      </c>
      <c r="IF233" s="1">
        <v>4</v>
      </c>
      <c r="IG233" s="1">
        <v>0</v>
      </c>
      <c r="IH233" s="1">
        <v>5</v>
      </c>
      <c r="II233" s="1">
        <v>5</v>
      </c>
      <c r="IJ233" s="1">
        <v>0</v>
      </c>
      <c r="IK233" s="1">
        <v>0</v>
      </c>
      <c r="IL233" s="1">
        <v>0</v>
      </c>
      <c r="IM233" s="1">
        <v>38</v>
      </c>
      <c r="IN233" s="1">
        <v>38</v>
      </c>
      <c r="IO233" s="1">
        <v>0</v>
      </c>
      <c r="IP233" s="1">
        <v>0</v>
      </c>
      <c r="IQ233" s="1">
        <v>1</v>
      </c>
      <c r="IR233" s="1">
        <v>1</v>
      </c>
      <c r="IS233" s="1">
        <v>1</v>
      </c>
      <c r="IT233" s="1">
        <v>1</v>
      </c>
      <c r="IU233" s="1">
        <v>1</v>
      </c>
      <c r="IV233" s="1">
        <v>1</v>
      </c>
      <c r="IW233" s="1">
        <v>0</v>
      </c>
      <c r="IX233" s="1">
        <v>1</v>
      </c>
      <c r="IY233" s="1">
        <v>0</v>
      </c>
      <c r="IZ233" s="1">
        <v>0</v>
      </c>
      <c r="JA233" s="1">
        <v>14</v>
      </c>
      <c r="JB233" s="1">
        <v>14</v>
      </c>
      <c r="JC233" s="1">
        <v>2</v>
      </c>
      <c r="JD233" s="1">
        <v>0</v>
      </c>
      <c r="JE233" s="1">
        <v>1</v>
      </c>
      <c r="JF233" s="1">
        <v>12</v>
      </c>
      <c r="JG233" s="1">
        <v>1</v>
      </c>
      <c r="JH233" s="1">
        <v>2</v>
      </c>
      <c r="JI233" s="1">
        <v>0</v>
      </c>
      <c r="JJ233" s="1">
        <v>0</v>
      </c>
      <c r="JK233" s="1">
        <v>1</v>
      </c>
      <c r="JL233" s="1">
        <v>1</v>
      </c>
      <c r="JM233" s="1">
        <v>1</v>
      </c>
      <c r="JN233" s="1">
        <v>1</v>
      </c>
      <c r="JO233" s="1">
        <v>1</v>
      </c>
      <c r="JP233" s="1">
        <v>0</v>
      </c>
      <c r="JQ233" s="1">
        <v>0</v>
      </c>
      <c r="JR233" s="1">
        <v>0</v>
      </c>
      <c r="JS233" s="1">
        <v>1</v>
      </c>
      <c r="JT233" s="1">
        <v>1</v>
      </c>
      <c r="JU233" s="1">
        <v>1</v>
      </c>
      <c r="JV233" s="1">
        <v>1</v>
      </c>
      <c r="JW233" s="1">
        <v>1</v>
      </c>
      <c r="JX233" s="1">
        <v>0</v>
      </c>
      <c r="JY233" s="1">
        <v>1</v>
      </c>
      <c r="JZ233" s="1">
        <v>1</v>
      </c>
      <c r="KA233" s="1">
        <v>1</v>
      </c>
      <c r="KB233" s="1">
        <v>0</v>
      </c>
      <c r="KC233" s="1">
        <v>1</v>
      </c>
      <c r="KD233" s="1">
        <v>1</v>
      </c>
      <c r="KE233" s="1">
        <v>0</v>
      </c>
      <c r="KF233" s="1">
        <v>5</v>
      </c>
      <c r="KG233" s="1">
        <v>5</v>
      </c>
      <c r="KH233" s="1">
        <v>0</v>
      </c>
      <c r="KI233" s="1">
        <v>0</v>
      </c>
      <c r="KJ233" s="1">
        <v>0</v>
      </c>
      <c r="KK233" s="1">
        <v>0</v>
      </c>
      <c r="KL233" s="1">
        <v>3</v>
      </c>
      <c r="KM233" s="1">
        <v>3</v>
      </c>
      <c r="KN233" s="1">
        <v>1</v>
      </c>
      <c r="KO233" s="1">
        <v>3</v>
      </c>
      <c r="KP233" s="1">
        <v>3</v>
      </c>
      <c r="KQ233" s="1">
        <v>3</v>
      </c>
      <c r="KR233" s="1">
        <v>1</v>
      </c>
      <c r="KS233" s="1">
        <v>1</v>
      </c>
      <c r="KT233" s="1">
        <v>0</v>
      </c>
      <c r="KU233" s="1">
        <v>0</v>
      </c>
      <c r="KV233" s="1">
        <v>1</v>
      </c>
      <c r="KW233" s="1">
        <v>1</v>
      </c>
      <c r="KX233" s="1">
        <v>1</v>
      </c>
      <c r="KY233" s="1">
        <v>0</v>
      </c>
      <c r="KZ233" s="1">
        <v>0</v>
      </c>
      <c r="LA233" s="1">
        <v>0</v>
      </c>
      <c r="LB233" s="1">
        <v>2</v>
      </c>
      <c r="LC233" s="1">
        <v>1</v>
      </c>
      <c r="LD233" s="1">
        <v>0</v>
      </c>
      <c r="LE233" s="1">
        <v>2</v>
      </c>
      <c r="LF233" s="1">
        <v>0</v>
      </c>
      <c r="LG233" s="1">
        <v>0</v>
      </c>
      <c r="LH233" s="1">
        <v>0</v>
      </c>
      <c r="LI233" s="1">
        <v>2</v>
      </c>
      <c r="LJ233" s="1">
        <v>4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1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15</v>
      </c>
      <c r="MF233" s="1">
        <v>15</v>
      </c>
      <c r="MG233" s="1">
        <v>15</v>
      </c>
      <c r="MH233" s="1">
        <v>15</v>
      </c>
      <c r="MI233" s="1">
        <v>15</v>
      </c>
      <c r="MJ233" s="1">
        <v>15</v>
      </c>
      <c r="MK233" s="1">
        <v>15</v>
      </c>
      <c r="ML233" s="1">
        <v>15</v>
      </c>
      <c r="MM233" s="1">
        <v>1</v>
      </c>
      <c r="MN233" s="1">
        <v>0</v>
      </c>
      <c r="MO233" s="1">
        <v>0</v>
      </c>
      <c r="MP233" s="1">
        <v>0</v>
      </c>
      <c r="MQ233" s="1">
        <v>0</v>
      </c>
      <c r="MR233" s="1">
        <v>3</v>
      </c>
      <c r="MS233" s="1">
        <v>0</v>
      </c>
      <c r="MT233" s="1">
        <v>1</v>
      </c>
      <c r="MU233" s="1">
        <v>0</v>
      </c>
      <c r="MV233" s="1">
        <v>0</v>
      </c>
      <c r="MW233" s="1">
        <v>5</v>
      </c>
      <c r="MX233" s="1">
        <v>5</v>
      </c>
      <c r="MY233" s="1">
        <v>4</v>
      </c>
      <c r="MZ233" s="1">
        <v>5</v>
      </c>
      <c r="NA233" s="1">
        <v>5</v>
      </c>
      <c r="NB233" s="1">
        <v>9</v>
      </c>
      <c r="NC233" s="1">
        <v>11</v>
      </c>
      <c r="ND233" s="1">
        <v>6</v>
      </c>
      <c r="NE233" s="1">
        <v>2</v>
      </c>
      <c r="NF233" s="1">
        <v>6</v>
      </c>
      <c r="NG233" s="1">
        <v>0</v>
      </c>
      <c r="NH233" s="1">
        <v>6</v>
      </c>
      <c r="NI233" s="1">
        <v>0</v>
      </c>
      <c r="NJ233" s="1">
        <v>0</v>
      </c>
      <c r="NK233" s="1">
        <v>1</v>
      </c>
      <c r="NL233" s="1">
        <v>1</v>
      </c>
      <c r="NM233" s="1">
        <v>1</v>
      </c>
      <c r="NN233" s="1">
        <v>1</v>
      </c>
      <c r="NO233" s="1">
        <v>1</v>
      </c>
      <c r="NP233" s="1">
        <v>0</v>
      </c>
      <c r="NQ233" s="1">
        <v>0</v>
      </c>
      <c r="NR233" s="1">
        <v>1</v>
      </c>
      <c r="NS233" s="1">
        <v>1</v>
      </c>
      <c r="NT233" s="1">
        <v>3</v>
      </c>
      <c r="NU233" s="1">
        <v>1</v>
      </c>
      <c r="NV233" s="1">
        <v>1</v>
      </c>
      <c r="NW233" s="1">
        <v>1</v>
      </c>
      <c r="NX233" s="1">
        <v>1</v>
      </c>
      <c r="NY233" s="1">
        <v>1</v>
      </c>
      <c r="NZ233" s="1">
        <v>1</v>
      </c>
      <c r="OA233" s="1">
        <v>0</v>
      </c>
      <c r="OB233" s="1">
        <v>1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  <c r="RT233" s="1">
        <v>1</v>
      </c>
    </row>
    <row r="234" spans="1:488">
      <c r="A234" s="1">
        <v>2013</v>
      </c>
      <c r="B234" s="1" t="s">
        <v>762</v>
      </c>
      <c r="C234" s="1">
        <v>1</v>
      </c>
      <c r="D234" s="1">
        <v>0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0</v>
      </c>
      <c r="K234" s="1">
        <v>2</v>
      </c>
      <c r="L234" s="1">
        <v>2</v>
      </c>
      <c r="M234" s="1">
        <v>0</v>
      </c>
      <c r="N234" s="1">
        <v>0</v>
      </c>
      <c r="O234" s="1">
        <v>0</v>
      </c>
      <c r="P234" s="1">
        <v>0</v>
      </c>
      <c r="Q234" s="1">
        <v>12</v>
      </c>
      <c r="R234" s="1">
        <v>12</v>
      </c>
      <c r="S234" s="1">
        <v>12</v>
      </c>
      <c r="T234" s="1">
        <v>12</v>
      </c>
      <c r="U234" s="1">
        <v>12</v>
      </c>
      <c r="V234" s="1">
        <v>12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2</v>
      </c>
      <c r="BC234" s="1">
        <v>2</v>
      </c>
      <c r="BD234" s="1">
        <v>2</v>
      </c>
      <c r="BE234" s="1">
        <v>1</v>
      </c>
      <c r="BF234" s="1">
        <v>2</v>
      </c>
      <c r="BG234" s="1">
        <v>3</v>
      </c>
      <c r="BH234" s="1">
        <v>3</v>
      </c>
      <c r="BI234" s="1">
        <v>2</v>
      </c>
      <c r="BJ234" s="1">
        <v>2</v>
      </c>
      <c r="BK234" s="1">
        <v>3</v>
      </c>
      <c r="BL234" s="1">
        <v>0</v>
      </c>
      <c r="BM234" s="1">
        <v>2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1</v>
      </c>
      <c r="BU234" s="1">
        <v>3</v>
      </c>
      <c r="BV234" s="1">
        <v>1</v>
      </c>
      <c r="BW234" s="1">
        <v>3</v>
      </c>
      <c r="BX234" s="1">
        <v>1</v>
      </c>
      <c r="BY234" s="1">
        <v>1</v>
      </c>
      <c r="BZ234" s="1">
        <v>1</v>
      </c>
      <c r="CA234" s="1">
        <v>0</v>
      </c>
      <c r="CB234" s="1">
        <v>1</v>
      </c>
      <c r="CC234" s="1">
        <v>1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1</v>
      </c>
      <c r="CS234" s="1">
        <v>1</v>
      </c>
      <c r="CT234" s="1">
        <v>1</v>
      </c>
      <c r="CU234" s="1">
        <v>1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1</v>
      </c>
      <c r="GP234" s="1">
        <v>1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1</v>
      </c>
      <c r="HA234" s="1">
        <v>0</v>
      </c>
      <c r="HB234" s="1">
        <v>0</v>
      </c>
      <c r="HC234" s="1">
        <v>0</v>
      </c>
      <c r="HD234" s="1">
        <v>0</v>
      </c>
      <c r="HE234" s="1">
        <v>4</v>
      </c>
      <c r="HF234" s="1">
        <v>0</v>
      </c>
      <c r="HG234" s="1">
        <v>4</v>
      </c>
      <c r="HH234" s="1">
        <v>49</v>
      </c>
      <c r="HI234" s="1">
        <v>0</v>
      </c>
      <c r="HJ234" s="1">
        <v>0</v>
      </c>
      <c r="HK234" s="1">
        <v>49</v>
      </c>
      <c r="HL234" s="1">
        <v>49</v>
      </c>
      <c r="HM234" s="1">
        <v>3</v>
      </c>
      <c r="HN234" s="1">
        <v>3</v>
      </c>
      <c r="HO234" s="1">
        <v>3</v>
      </c>
      <c r="HP234" s="1">
        <v>3</v>
      </c>
      <c r="HQ234" s="1">
        <v>0</v>
      </c>
      <c r="HR234" s="1">
        <v>3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3</v>
      </c>
      <c r="HZ234" s="1">
        <v>3</v>
      </c>
      <c r="IA234" s="1">
        <v>3</v>
      </c>
      <c r="IB234" s="1">
        <v>3</v>
      </c>
      <c r="IC234" s="1">
        <v>3</v>
      </c>
      <c r="ID234" s="1">
        <v>3</v>
      </c>
      <c r="IE234" s="1">
        <v>1</v>
      </c>
      <c r="IF234" s="1">
        <v>2</v>
      </c>
      <c r="IG234" s="1">
        <v>0</v>
      </c>
      <c r="IH234" s="1">
        <v>50</v>
      </c>
      <c r="II234" s="1">
        <v>50</v>
      </c>
      <c r="IJ234" s="1">
        <v>0</v>
      </c>
      <c r="IK234" s="1">
        <v>1</v>
      </c>
      <c r="IL234" s="1">
        <v>0</v>
      </c>
      <c r="IM234" s="1">
        <v>10</v>
      </c>
      <c r="IN234" s="1">
        <v>10</v>
      </c>
      <c r="IO234" s="1">
        <v>0</v>
      </c>
      <c r="IP234" s="1">
        <v>0</v>
      </c>
      <c r="IQ234" s="1">
        <v>30</v>
      </c>
      <c r="IR234" s="1">
        <v>30</v>
      </c>
      <c r="IS234" s="1">
        <v>30</v>
      </c>
      <c r="IT234" s="1">
        <v>30</v>
      </c>
      <c r="IU234" s="1">
        <v>30</v>
      </c>
      <c r="IV234" s="1">
        <v>30</v>
      </c>
      <c r="IW234" s="1">
        <v>4</v>
      </c>
      <c r="IX234" s="1">
        <v>26</v>
      </c>
      <c r="IY234" s="1">
        <v>0</v>
      </c>
      <c r="IZ234" s="1">
        <v>0</v>
      </c>
      <c r="JA234" s="1">
        <v>49</v>
      </c>
      <c r="JB234" s="1">
        <v>49</v>
      </c>
      <c r="JC234" s="1">
        <v>8</v>
      </c>
      <c r="JD234" s="1">
        <v>0</v>
      </c>
      <c r="JE234" s="1">
        <v>4</v>
      </c>
      <c r="JF234" s="1">
        <v>31</v>
      </c>
      <c r="JG234" s="1">
        <v>4</v>
      </c>
      <c r="JH234" s="1">
        <v>11</v>
      </c>
      <c r="JI234" s="1">
        <v>0</v>
      </c>
      <c r="JJ234" s="1">
        <v>0</v>
      </c>
      <c r="JK234" s="1">
        <v>4</v>
      </c>
      <c r="JL234" s="1">
        <v>4</v>
      </c>
      <c r="JM234" s="1">
        <v>4</v>
      </c>
      <c r="JN234" s="1">
        <v>4</v>
      </c>
      <c r="JO234" s="1">
        <v>4</v>
      </c>
      <c r="JP234" s="1">
        <v>0</v>
      </c>
      <c r="JQ234" s="1">
        <v>0</v>
      </c>
      <c r="JR234" s="1">
        <v>0</v>
      </c>
      <c r="JS234" s="1">
        <v>4</v>
      </c>
      <c r="JT234" s="1">
        <v>4</v>
      </c>
      <c r="JU234" s="1">
        <v>4</v>
      </c>
      <c r="JV234" s="1">
        <v>4</v>
      </c>
      <c r="JW234" s="1">
        <v>4</v>
      </c>
      <c r="JX234" s="1">
        <v>0</v>
      </c>
      <c r="JY234" s="1">
        <v>4</v>
      </c>
      <c r="JZ234" s="1">
        <v>4</v>
      </c>
      <c r="KA234" s="1">
        <v>4</v>
      </c>
      <c r="KB234" s="1">
        <v>0</v>
      </c>
      <c r="KC234" s="1">
        <v>1</v>
      </c>
      <c r="KD234" s="1">
        <v>1</v>
      </c>
      <c r="KE234" s="1">
        <v>0</v>
      </c>
      <c r="KF234" s="1">
        <v>0</v>
      </c>
      <c r="KG234" s="1">
        <v>0</v>
      </c>
      <c r="KH234" s="1">
        <v>0</v>
      </c>
      <c r="KI234" s="1">
        <v>4</v>
      </c>
      <c r="KJ234" s="1">
        <v>5</v>
      </c>
      <c r="KK234" s="1">
        <v>1</v>
      </c>
      <c r="KL234" s="1">
        <v>4</v>
      </c>
      <c r="KM234" s="1">
        <v>4</v>
      </c>
      <c r="KN234" s="1">
        <v>1</v>
      </c>
      <c r="KO234" s="1">
        <v>2</v>
      </c>
      <c r="KP234" s="1">
        <v>2</v>
      </c>
      <c r="KQ234" s="1">
        <v>2</v>
      </c>
      <c r="KR234" s="1">
        <v>1</v>
      </c>
      <c r="KS234" s="1">
        <v>1</v>
      </c>
      <c r="KT234" s="1">
        <v>0</v>
      </c>
      <c r="KU234" s="1">
        <v>0</v>
      </c>
      <c r="KV234" s="1">
        <v>1</v>
      </c>
      <c r="KW234" s="1">
        <v>1</v>
      </c>
      <c r="KX234" s="1">
        <v>2</v>
      </c>
      <c r="KY234" s="1">
        <v>0</v>
      </c>
      <c r="KZ234" s="1">
        <v>1</v>
      </c>
      <c r="LA234" s="1">
        <v>4</v>
      </c>
      <c r="LB234" s="1">
        <v>2</v>
      </c>
      <c r="LC234" s="1">
        <v>2</v>
      </c>
      <c r="LD234" s="1">
        <v>1</v>
      </c>
      <c r="LE234" s="1">
        <v>1</v>
      </c>
      <c r="LF234" s="1">
        <v>0</v>
      </c>
      <c r="LG234" s="1">
        <v>0</v>
      </c>
      <c r="LH234" s="1">
        <v>0</v>
      </c>
      <c r="LI234" s="1">
        <v>1</v>
      </c>
      <c r="LJ234" s="1">
        <v>8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1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1</v>
      </c>
      <c r="MN234" s="1">
        <v>0</v>
      </c>
      <c r="MO234" s="1">
        <v>0</v>
      </c>
      <c r="MP234" s="1">
        <v>0</v>
      </c>
      <c r="MQ234" s="1">
        <v>0</v>
      </c>
      <c r="MR234" s="1">
        <v>3</v>
      </c>
      <c r="MS234" s="1">
        <v>0</v>
      </c>
      <c r="MT234" s="1">
        <v>1</v>
      </c>
      <c r="MU234" s="1">
        <v>0</v>
      </c>
      <c r="MV234" s="1">
        <v>0</v>
      </c>
      <c r="MW234" s="1">
        <v>5</v>
      </c>
      <c r="MX234" s="1">
        <v>5</v>
      </c>
      <c r="MY234" s="1">
        <v>4</v>
      </c>
      <c r="MZ234" s="1">
        <v>5</v>
      </c>
      <c r="NA234" s="1">
        <v>5</v>
      </c>
      <c r="NB234" s="1">
        <v>9</v>
      </c>
      <c r="NC234" s="1">
        <v>11</v>
      </c>
      <c r="ND234" s="1">
        <v>6</v>
      </c>
      <c r="NE234" s="1">
        <v>2</v>
      </c>
      <c r="NF234" s="1">
        <v>6</v>
      </c>
      <c r="NG234" s="1">
        <v>0</v>
      </c>
      <c r="NH234" s="1">
        <v>6</v>
      </c>
      <c r="NI234" s="1">
        <v>0</v>
      </c>
      <c r="NJ234" s="1">
        <v>0</v>
      </c>
      <c r="NK234" s="1">
        <v>1</v>
      </c>
      <c r="NL234" s="1">
        <v>1</v>
      </c>
      <c r="NM234" s="1">
        <v>1</v>
      </c>
      <c r="NN234" s="1">
        <v>1</v>
      </c>
      <c r="NO234" s="1">
        <v>1</v>
      </c>
      <c r="NP234" s="1">
        <v>0</v>
      </c>
      <c r="NQ234" s="1">
        <v>0</v>
      </c>
      <c r="NR234" s="1">
        <v>1</v>
      </c>
      <c r="NS234" s="1">
        <v>1</v>
      </c>
      <c r="NT234" s="1">
        <v>3</v>
      </c>
      <c r="NU234" s="1">
        <v>1</v>
      </c>
      <c r="NV234" s="1">
        <v>1</v>
      </c>
      <c r="NW234" s="1">
        <v>1</v>
      </c>
      <c r="NX234" s="1">
        <v>1</v>
      </c>
      <c r="NY234" s="1">
        <v>1</v>
      </c>
      <c r="NZ234" s="1">
        <v>1</v>
      </c>
      <c r="OA234" s="1">
        <v>0</v>
      </c>
      <c r="OB234" s="1">
        <v>1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  <c r="RT234" s="1">
        <v>1</v>
      </c>
    </row>
    <row r="235" spans="1:488">
      <c r="A235" s="1">
        <v>2013</v>
      </c>
      <c r="B235" s="1" t="s">
        <v>763</v>
      </c>
      <c r="C235" s="1">
        <v>1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2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12</v>
      </c>
      <c r="R235" s="1">
        <v>12</v>
      </c>
      <c r="S235" s="1">
        <v>12</v>
      </c>
      <c r="T235" s="1">
        <v>12</v>
      </c>
      <c r="U235" s="1">
        <v>12</v>
      </c>
      <c r="V235" s="1">
        <v>12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2</v>
      </c>
      <c r="BC235" s="1">
        <v>2</v>
      </c>
      <c r="BD235" s="1">
        <v>2</v>
      </c>
      <c r="BE235" s="1">
        <v>1</v>
      </c>
      <c r="BF235" s="1">
        <v>2</v>
      </c>
      <c r="BG235" s="1">
        <v>3</v>
      </c>
      <c r="BH235" s="1">
        <v>3</v>
      </c>
      <c r="BI235" s="1">
        <v>2</v>
      </c>
      <c r="BJ235" s="1">
        <v>2</v>
      </c>
      <c r="BK235" s="1">
        <v>3</v>
      </c>
      <c r="BL235" s="1">
        <v>0</v>
      </c>
      <c r="BM235" s="1">
        <v>2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1</v>
      </c>
      <c r="BU235" s="1">
        <v>3</v>
      </c>
      <c r="BV235" s="1">
        <v>1</v>
      </c>
      <c r="BW235" s="1">
        <v>3</v>
      </c>
      <c r="BX235" s="1">
        <v>1</v>
      </c>
      <c r="BY235" s="1">
        <v>1</v>
      </c>
      <c r="BZ235" s="1">
        <v>1</v>
      </c>
      <c r="CA235" s="1">
        <v>0</v>
      </c>
      <c r="CB235" s="1">
        <v>1</v>
      </c>
      <c r="CC235" s="1">
        <v>1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1</v>
      </c>
      <c r="CM235" s="1">
        <v>1</v>
      </c>
      <c r="CN235" s="1">
        <v>1</v>
      </c>
      <c r="CO235" s="1">
        <v>1</v>
      </c>
      <c r="CP235" s="1">
        <v>1</v>
      </c>
      <c r="CQ235" s="1">
        <v>0</v>
      </c>
      <c r="CR235" s="1">
        <v>1</v>
      </c>
      <c r="CS235" s="1">
        <v>1</v>
      </c>
      <c r="CT235" s="1">
        <v>1</v>
      </c>
      <c r="CU235" s="1">
        <v>1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1</v>
      </c>
      <c r="GP235" s="1">
        <v>1</v>
      </c>
      <c r="GQ235" s="1">
        <v>0</v>
      </c>
      <c r="GR235" s="1">
        <v>0</v>
      </c>
      <c r="GS235" s="1">
        <v>1</v>
      </c>
      <c r="GT235" s="1">
        <v>1</v>
      </c>
      <c r="GU235" s="1">
        <v>1</v>
      </c>
      <c r="GV235" s="1">
        <v>3</v>
      </c>
      <c r="GW235" s="1">
        <v>1</v>
      </c>
      <c r="GX235" s="1">
        <v>3</v>
      </c>
      <c r="GY235" s="1">
        <v>1</v>
      </c>
      <c r="GZ235" s="1">
        <v>1</v>
      </c>
      <c r="HA235" s="1">
        <v>1</v>
      </c>
      <c r="HB235" s="1">
        <v>1</v>
      </c>
      <c r="HC235" s="1">
        <v>1</v>
      </c>
      <c r="HD235" s="1">
        <v>1</v>
      </c>
      <c r="HE235" s="1">
        <v>4</v>
      </c>
      <c r="HF235" s="1">
        <v>0</v>
      </c>
      <c r="HG235" s="1">
        <v>4</v>
      </c>
      <c r="HH235" s="1">
        <v>49</v>
      </c>
      <c r="HI235" s="1">
        <v>0</v>
      </c>
      <c r="HJ235" s="1">
        <v>0</v>
      </c>
      <c r="HK235" s="1">
        <v>49</v>
      </c>
      <c r="HL235" s="1">
        <v>49</v>
      </c>
      <c r="HM235" s="1">
        <v>3</v>
      </c>
      <c r="HN235" s="1">
        <v>3</v>
      </c>
      <c r="HO235" s="1">
        <v>3</v>
      </c>
      <c r="HP235" s="1">
        <v>3</v>
      </c>
      <c r="HQ235" s="1">
        <v>0</v>
      </c>
      <c r="HR235" s="1">
        <v>3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3</v>
      </c>
      <c r="HZ235" s="1">
        <v>3</v>
      </c>
      <c r="IA235" s="1">
        <v>3</v>
      </c>
      <c r="IB235" s="1">
        <v>3</v>
      </c>
      <c r="IC235" s="1">
        <v>3</v>
      </c>
      <c r="ID235" s="1">
        <v>3</v>
      </c>
      <c r="IE235" s="1">
        <v>1</v>
      </c>
      <c r="IF235" s="1">
        <v>2</v>
      </c>
      <c r="IG235" s="1">
        <v>0</v>
      </c>
      <c r="IH235" s="1">
        <v>50</v>
      </c>
      <c r="II235" s="1">
        <v>50</v>
      </c>
      <c r="IJ235" s="1">
        <v>0</v>
      </c>
      <c r="IK235" s="1">
        <v>1</v>
      </c>
      <c r="IL235" s="1">
        <v>0</v>
      </c>
      <c r="IM235" s="1">
        <v>10</v>
      </c>
      <c r="IN235" s="1">
        <v>10</v>
      </c>
      <c r="IO235" s="1">
        <v>0</v>
      </c>
      <c r="IP235" s="1">
        <v>0</v>
      </c>
      <c r="IQ235" s="1">
        <v>30</v>
      </c>
      <c r="IR235" s="1">
        <v>30</v>
      </c>
      <c r="IS235" s="1">
        <v>30</v>
      </c>
      <c r="IT235" s="1">
        <v>30</v>
      </c>
      <c r="IU235" s="1">
        <v>30</v>
      </c>
      <c r="IV235" s="1">
        <v>30</v>
      </c>
      <c r="IW235" s="1">
        <v>4</v>
      </c>
      <c r="IX235" s="1">
        <v>26</v>
      </c>
      <c r="IY235" s="1">
        <v>0</v>
      </c>
      <c r="IZ235" s="1">
        <v>0</v>
      </c>
      <c r="JA235" s="1">
        <v>49</v>
      </c>
      <c r="JB235" s="1">
        <v>49</v>
      </c>
      <c r="JC235" s="1">
        <v>8</v>
      </c>
      <c r="JD235" s="1">
        <v>0</v>
      </c>
      <c r="JE235" s="1">
        <v>4</v>
      </c>
      <c r="JF235" s="1">
        <v>31</v>
      </c>
      <c r="JG235" s="1">
        <v>4</v>
      </c>
      <c r="JH235" s="1">
        <v>11</v>
      </c>
      <c r="JI235" s="1">
        <v>0</v>
      </c>
      <c r="JJ235" s="1">
        <v>0</v>
      </c>
      <c r="JK235" s="1">
        <v>4</v>
      </c>
      <c r="JL235" s="1">
        <v>4</v>
      </c>
      <c r="JM235" s="1">
        <v>4</v>
      </c>
      <c r="JN235" s="1">
        <v>4</v>
      </c>
      <c r="JO235" s="1">
        <v>4</v>
      </c>
      <c r="JP235" s="1">
        <v>0</v>
      </c>
      <c r="JQ235" s="1">
        <v>0</v>
      </c>
      <c r="JR235" s="1">
        <v>0</v>
      </c>
      <c r="JS235" s="1">
        <v>4</v>
      </c>
      <c r="JT235" s="1">
        <v>4</v>
      </c>
      <c r="JU235" s="1">
        <v>4</v>
      </c>
      <c r="JV235" s="1">
        <v>4</v>
      </c>
      <c r="JW235" s="1">
        <v>4</v>
      </c>
      <c r="JX235" s="1">
        <v>0</v>
      </c>
      <c r="JY235" s="1">
        <v>4</v>
      </c>
      <c r="JZ235" s="1">
        <v>4</v>
      </c>
      <c r="KA235" s="1">
        <v>4</v>
      </c>
      <c r="KB235" s="1">
        <v>0</v>
      </c>
      <c r="KC235" s="1">
        <v>1</v>
      </c>
      <c r="KD235" s="1">
        <v>1</v>
      </c>
      <c r="KE235" s="1">
        <v>0</v>
      </c>
      <c r="KF235" s="1">
        <v>5</v>
      </c>
      <c r="KG235" s="1">
        <v>5</v>
      </c>
      <c r="KH235" s="1">
        <v>0</v>
      </c>
      <c r="KI235" s="1">
        <v>0</v>
      </c>
      <c r="KJ235" s="1">
        <v>0</v>
      </c>
      <c r="KK235" s="1">
        <v>0</v>
      </c>
      <c r="KL235" s="1">
        <v>4</v>
      </c>
      <c r="KM235" s="1">
        <v>4</v>
      </c>
      <c r="KN235" s="1">
        <v>1</v>
      </c>
      <c r="KO235" s="1">
        <v>2</v>
      </c>
      <c r="KP235" s="1">
        <v>2</v>
      </c>
      <c r="KQ235" s="1">
        <v>2</v>
      </c>
      <c r="KR235" s="1">
        <v>1</v>
      </c>
      <c r="KS235" s="1">
        <v>1</v>
      </c>
      <c r="KT235" s="1">
        <v>0</v>
      </c>
      <c r="KU235" s="1">
        <v>0</v>
      </c>
      <c r="KV235" s="1">
        <v>1</v>
      </c>
      <c r="KW235" s="1">
        <v>1</v>
      </c>
      <c r="KX235" s="1">
        <v>2</v>
      </c>
      <c r="KY235" s="1">
        <v>0</v>
      </c>
      <c r="KZ235" s="1">
        <v>1</v>
      </c>
      <c r="LA235" s="1">
        <v>4</v>
      </c>
      <c r="LB235" s="1">
        <v>2</v>
      </c>
      <c r="LC235" s="1">
        <v>2</v>
      </c>
      <c r="LD235" s="1">
        <v>1</v>
      </c>
      <c r="LE235" s="1">
        <v>1</v>
      </c>
      <c r="LF235" s="1">
        <v>0</v>
      </c>
      <c r="LG235" s="1">
        <v>0</v>
      </c>
      <c r="LH235" s="1">
        <v>0</v>
      </c>
      <c r="LI235" s="1">
        <v>1</v>
      </c>
      <c r="LJ235" s="1">
        <v>8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1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1</v>
      </c>
      <c r="MN235" s="1">
        <v>0</v>
      </c>
      <c r="MO235" s="1">
        <v>0</v>
      </c>
      <c r="MP235" s="1">
        <v>0</v>
      </c>
      <c r="MQ235" s="1">
        <v>0</v>
      </c>
      <c r="MR235" s="1">
        <v>3</v>
      </c>
      <c r="MS235" s="1">
        <v>0</v>
      </c>
      <c r="MT235" s="1">
        <v>1</v>
      </c>
      <c r="MU235" s="1">
        <v>0</v>
      </c>
      <c r="MV235" s="1">
        <v>0</v>
      </c>
      <c r="MW235" s="1">
        <v>5</v>
      </c>
      <c r="MX235" s="1">
        <v>5</v>
      </c>
      <c r="MY235" s="1">
        <v>4</v>
      </c>
      <c r="MZ235" s="1">
        <v>5</v>
      </c>
      <c r="NA235" s="1">
        <v>5</v>
      </c>
      <c r="NB235" s="1">
        <v>9</v>
      </c>
      <c r="NC235" s="1">
        <v>11</v>
      </c>
      <c r="ND235" s="1">
        <v>6</v>
      </c>
      <c r="NE235" s="1">
        <v>2</v>
      </c>
      <c r="NF235" s="1">
        <v>6</v>
      </c>
      <c r="NG235" s="1">
        <v>0</v>
      </c>
      <c r="NH235" s="1">
        <v>6</v>
      </c>
      <c r="NI235" s="1">
        <v>0</v>
      </c>
      <c r="NJ235" s="1">
        <v>0</v>
      </c>
      <c r="NK235" s="1">
        <v>1</v>
      </c>
      <c r="NL235" s="1">
        <v>1</v>
      </c>
      <c r="NM235" s="1">
        <v>1</v>
      </c>
      <c r="NN235" s="1">
        <v>1</v>
      </c>
      <c r="NO235" s="1">
        <v>1</v>
      </c>
      <c r="NP235" s="1">
        <v>0</v>
      </c>
      <c r="NQ235" s="1">
        <v>0</v>
      </c>
      <c r="NR235" s="1">
        <v>1</v>
      </c>
      <c r="NS235" s="1">
        <v>1</v>
      </c>
      <c r="NT235" s="1">
        <v>3</v>
      </c>
      <c r="NU235" s="1">
        <v>1</v>
      </c>
      <c r="NV235" s="1">
        <v>1</v>
      </c>
      <c r="NW235" s="1">
        <v>1</v>
      </c>
      <c r="NX235" s="1">
        <v>1</v>
      </c>
      <c r="NY235" s="1">
        <v>1</v>
      </c>
      <c r="NZ235" s="1">
        <v>1</v>
      </c>
      <c r="OA235" s="1">
        <v>0</v>
      </c>
      <c r="OB235" s="1">
        <v>1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  <c r="RT235" s="1">
        <v>1</v>
      </c>
    </row>
    <row r="236" spans="1:488">
      <c r="A236" s="1">
        <v>2013</v>
      </c>
      <c r="B236" s="1" t="s">
        <v>764</v>
      </c>
      <c r="C236" s="1">
        <v>1</v>
      </c>
      <c r="D236" s="1">
        <v>0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0</v>
      </c>
      <c r="K236" s="1">
        <v>2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8</v>
      </c>
      <c r="R236" s="1">
        <v>8</v>
      </c>
      <c r="S236" s="1">
        <v>8</v>
      </c>
      <c r="T236" s="1">
        <v>8</v>
      </c>
      <c r="U236" s="1">
        <v>8</v>
      </c>
      <c r="V236" s="1">
        <v>8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4</v>
      </c>
      <c r="BC236" s="1">
        <v>4</v>
      </c>
      <c r="BD236" s="1">
        <v>4</v>
      </c>
      <c r="BE236" s="1">
        <v>4</v>
      </c>
      <c r="BF236" s="1">
        <v>4</v>
      </c>
      <c r="BG236" s="1">
        <v>8</v>
      </c>
      <c r="BH236" s="1">
        <v>6</v>
      </c>
      <c r="BI236" s="1">
        <v>5</v>
      </c>
      <c r="BJ236" s="1">
        <v>2</v>
      </c>
      <c r="BK236" s="1">
        <v>3</v>
      </c>
      <c r="BL236" s="1">
        <v>0</v>
      </c>
      <c r="BM236" s="1">
        <v>5</v>
      </c>
      <c r="BN236" s="1">
        <v>0</v>
      </c>
      <c r="BO236" s="1">
        <v>0</v>
      </c>
      <c r="BP236" s="1">
        <v>0</v>
      </c>
      <c r="BQ236" s="1">
        <v>0</v>
      </c>
      <c r="BR236" s="1">
        <v>2</v>
      </c>
      <c r="BS236" s="1">
        <v>2</v>
      </c>
      <c r="BT236" s="1">
        <v>1</v>
      </c>
      <c r="BU236" s="1">
        <v>3</v>
      </c>
      <c r="BV236" s="1">
        <v>2</v>
      </c>
      <c r="BW236" s="1">
        <v>3</v>
      </c>
      <c r="BX236" s="1">
        <v>1</v>
      </c>
      <c r="BY236" s="1">
        <v>1</v>
      </c>
      <c r="BZ236" s="1">
        <v>2</v>
      </c>
      <c r="CA236" s="1">
        <v>0</v>
      </c>
      <c r="CB236" s="1">
        <v>2</v>
      </c>
      <c r="CC236" s="1">
        <v>1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1</v>
      </c>
      <c r="CS236" s="1">
        <v>1</v>
      </c>
      <c r="CT236" s="1">
        <v>1</v>
      </c>
      <c r="CU236" s="1">
        <v>1</v>
      </c>
      <c r="CV236" s="1">
        <v>1</v>
      </c>
      <c r="CW236" s="1">
        <v>1</v>
      </c>
      <c r="CX236" s="1">
        <v>1</v>
      </c>
      <c r="CY236" s="1">
        <v>1</v>
      </c>
      <c r="CZ236" s="1">
        <v>1</v>
      </c>
      <c r="DA236" s="1">
        <v>1</v>
      </c>
      <c r="DB236" s="1">
        <v>1</v>
      </c>
      <c r="DC236" s="1">
        <v>1</v>
      </c>
      <c r="DD236" s="1">
        <v>2</v>
      </c>
      <c r="DE236" s="1">
        <v>2</v>
      </c>
      <c r="DF236" s="1">
        <v>2</v>
      </c>
      <c r="DG236" s="1">
        <v>2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1</v>
      </c>
      <c r="GP236" s="1">
        <v>1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1</v>
      </c>
      <c r="HA236" s="1">
        <v>0</v>
      </c>
      <c r="HB236" s="1">
        <v>0</v>
      </c>
      <c r="HC236" s="1">
        <v>0</v>
      </c>
      <c r="HD236" s="1">
        <v>0</v>
      </c>
      <c r="HE236" s="1">
        <v>5</v>
      </c>
      <c r="HF236" s="1">
        <v>0</v>
      </c>
      <c r="HG236" s="1">
        <v>5</v>
      </c>
      <c r="HH236" s="1">
        <v>51</v>
      </c>
      <c r="HI236" s="1">
        <v>0</v>
      </c>
      <c r="HJ236" s="1">
        <v>0</v>
      </c>
      <c r="HK236" s="1">
        <v>51</v>
      </c>
      <c r="HL236" s="1">
        <v>51</v>
      </c>
      <c r="HM236" s="1">
        <v>1</v>
      </c>
      <c r="HN236" s="1">
        <v>1</v>
      </c>
      <c r="HO236" s="1">
        <v>1</v>
      </c>
      <c r="HP236" s="1">
        <v>1</v>
      </c>
      <c r="HQ236" s="1">
        <v>0</v>
      </c>
      <c r="HR236" s="1">
        <v>1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10</v>
      </c>
      <c r="HZ236" s="1">
        <v>10</v>
      </c>
      <c r="IA236" s="1">
        <v>10</v>
      </c>
      <c r="IB236" s="1">
        <v>10</v>
      </c>
      <c r="IC236" s="1">
        <v>10</v>
      </c>
      <c r="ID236" s="1">
        <v>10</v>
      </c>
      <c r="IE236" s="1">
        <v>4</v>
      </c>
      <c r="IF236" s="1">
        <v>6</v>
      </c>
      <c r="IG236" s="1">
        <v>0</v>
      </c>
      <c r="IH236" s="1">
        <v>33</v>
      </c>
      <c r="II236" s="1">
        <v>33</v>
      </c>
      <c r="IJ236" s="1">
        <v>0</v>
      </c>
      <c r="IK236" s="1">
        <v>0</v>
      </c>
      <c r="IL236" s="1">
        <v>0</v>
      </c>
      <c r="IM236" s="1">
        <v>50</v>
      </c>
      <c r="IN236" s="1">
        <v>50</v>
      </c>
      <c r="IO236" s="1">
        <v>0</v>
      </c>
      <c r="IP236" s="1">
        <v>0</v>
      </c>
      <c r="IQ236" s="1">
        <v>25</v>
      </c>
      <c r="IR236" s="1">
        <v>25</v>
      </c>
      <c r="IS236" s="1">
        <v>25</v>
      </c>
      <c r="IT236" s="1">
        <v>25</v>
      </c>
      <c r="IU236" s="1">
        <v>25</v>
      </c>
      <c r="IV236" s="1">
        <v>25</v>
      </c>
      <c r="IW236" s="1">
        <v>0</v>
      </c>
      <c r="IX236" s="1">
        <v>25</v>
      </c>
      <c r="IY236" s="1">
        <v>0</v>
      </c>
      <c r="IZ236" s="1">
        <v>0</v>
      </c>
      <c r="JA236" s="1">
        <v>51</v>
      </c>
      <c r="JB236" s="1">
        <v>51</v>
      </c>
      <c r="JC236" s="1">
        <v>10</v>
      </c>
      <c r="JD236" s="1">
        <v>0</v>
      </c>
      <c r="JE236" s="1">
        <v>5</v>
      </c>
      <c r="JF236" s="1">
        <v>45</v>
      </c>
      <c r="JG236" s="1">
        <v>5</v>
      </c>
      <c r="JH236" s="1">
        <v>16</v>
      </c>
      <c r="JI236" s="1">
        <v>0</v>
      </c>
      <c r="JJ236" s="1">
        <v>0</v>
      </c>
      <c r="JK236" s="1">
        <v>5</v>
      </c>
      <c r="JL236" s="1">
        <v>5</v>
      </c>
      <c r="JM236" s="1">
        <v>5</v>
      </c>
      <c r="JN236" s="1">
        <v>5</v>
      </c>
      <c r="JO236" s="1">
        <v>5</v>
      </c>
      <c r="JP236" s="1">
        <v>0</v>
      </c>
      <c r="JQ236" s="1">
        <v>0</v>
      </c>
      <c r="JR236" s="1">
        <v>0</v>
      </c>
      <c r="JS236" s="1">
        <v>5</v>
      </c>
      <c r="JT236" s="1">
        <v>5</v>
      </c>
      <c r="JU236" s="1">
        <v>5</v>
      </c>
      <c r="JV236" s="1">
        <v>5</v>
      </c>
      <c r="JW236" s="1">
        <v>5</v>
      </c>
      <c r="JX236" s="1">
        <v>0</v>
      </c>
      <c r="JY236" s="1">
        <v>5</v>
      </c>
      <c r="JZ236" s="1">
        <v>5</v>
      </c>
      <c r="KA236" s="1">
        <v>5</v>
      </c>
      <c r="KB236" s="1">
        <v>0</v>
      </c>
      <c r="KC236" s="1">
        <v>1</v>
      </c>
      <c r="KD236" s="1">
        <v>1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5</v>
      </c>
      <c r="KM236" s="1">
        <v>5</v>
      </c>
      <c r="KN236" s="1">
        <v>1</v>
      </c>
      <c r="KO236" s="1">
        <v>2</v>
      </c>
      <c r="KP236" s="1">
        <v>2</v>
      </c>
      <c r="KQ236" s="1">
        <v>2</v>
      </c>
      <c r="KR236" s="1">
        <v>1</v>
      </c>
      <c r="KS236" s="1">
        <v>1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1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1</v>
      </c>
      <c r="MD236" s="1">
        <v>0</v>
      </c>
      <c r="ME236" s="1">
        <v>20</v>
      </c>
      <c r="MF236" s="1">
        <v>20</v>
      </c>
      <c r="MG236" s="1">
        <v>20</v>
      </c>
      <c r="MH236" s="1">
        <v>20</v>
      </c>
      <c r="MI236" s="1">
        <v>20</v>
      </c>
      <c r="MJ236" s="1">
        <v>20</v>
      </c>
      <c r="MK236" s="1">
        <v>20</v>
      </c>
      <c r="ML236" s="1">
        <v>20</v>
      </c>
      <c r="MM236" s="1">
        <v>1</v>
      </c>
      <c r="MN236" s="1">
        <v>0</v>
      </c>
      <c r="MO236" s="1">
        <v>0</v>
      </c>
      <c r="MP236" s="1">
        <v>0</v>
      </c>
      <c r="MQ236" s="1">
        <v>1</v>
      </c>
      <c r="MR236" s="1">
        <v>0</v>
      </c>
      <c r="MS236" s="1">
        <v>0</v>
      </c>
      <c r="MT236" s="1">
        <v>1</v>
      </c>
      <c r="MU236" s="1">
        <v>0</v>
      </c>
      <c r="MV236" s="1">
        <v>0</v>
      </c>
      <c r="MW236" s="1">
        <v>8</v>
      </c>
      <c r="MX236" s="1">
        <v>8</v>
      </c>
      <c r="MY236" s="1">
        <v>7</v>
      </c>
      <c r="MZ236" s="1">
        <v>8</v>
      </c>
      <c r="NA236" s="1">
        <v>8</v>
      </c>
      <c r="NB236" s="1">
        <v>12</v>
      </c>
      <c r="NC236" s="1">
        <v>14</v>
      </c>
      <c r="ND236" s="1">
        <v>8</v>
      </c>
      <c r="NE236" s="1">
        <v>2</v>
      </c>
      <c r="NF236" s="1">
        <v>10</v>
      </c>
      <c r="NG236" s="1">
        <v>0</v>
      </c>
      <c r="NH236" s="1">
        <v>8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1</v>
      </c>
      <c r="NO236" s="1">
        <v>1</v>
      </c>
      <c r="NP236" s="1">
        <v>0</v>
      </c>
      <c r="NQ236" s="1">
        <v>0</v>
      </c>
      <c r="NR236" s="1">
        <v>1</v>
      </c>
      <c r="NS236" s="1">
        <v>1</v>
      </c>
      <c r="NT236" s="1">
        <v>3</v>
      </c>
      <c r="NU236" s="1">
        <v>1</v>
      </c>
      <c r="NV236" s="1">
        <v>1</v>
      </c>
      <c r="NW236" s="1">
        <v>1</v>
      </c>
      <c r="NX236" s="1">
        <v>1</v>
      </c>
      <c r="NY236" s="1">
        <v>1</v>
      </c>
      <c r="NZ236" s="1">
        <v>1</v>
      </c>
      <c r="OA236" s="1">
        <v>1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  <c r="RT236" s="1">
        <v>1</v>
      </c>
    </row>
    <row r="237" spans="1:488">
      <c r="A237" s="1">
        <v>2013</v>
      </c>
      <c r="B237" s="1" t="s">
        <v>765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  <c r="O237" s="1">
        <v>0</v>
      </c>
      <c r="P237" s="1">
        <v>0</v>
      </c>
      <c r="Q237" s="1">
        <v>12</v>
      </c>
      <c r="R237" s="1">
        <v>12</v>
      </c>
      <c r="S237" s="1">
        <v>12</v>
      </c>
      <c r="T237" s="1">
        <v>12</v>
      </c>
      <c r="U237" s="1">
        <v>12</v>
      </c>
      <c r="V237" s="1">
        <v>12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</v>
      </c>
      <c r="BI237" s="1">
        <v>1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1</v>
      </c>
      <c r="BT237" s="1">
        <v>0</v>
      </c>
      <c r="BU237" s="1">
        <v>3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0</v>
      </c>
      <c r="CB237" s="1">
        <v>1</v>
      </c>
      <c r="CC237" s="1">
        <v>1</v>
      </c>
      <c r="CD237" s="1">
        <v>1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1</v>
      </c>
      <c r="GP237" s="1">
        <v>1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0</v>
      </c>
      <c r="HD237" s="1">
        <v>0</v>
      </c>
      <c r="HE237" s="1">
        <v>2</v>
      </c>
      <c r="HF237" s="1">
        <v>0</v>
      </c>
      <c r="HG237" s="1">
        <v>2</v>
      </c>
      <c r="HH237" s="1">
        <v>122</v>
      </c>
      <c r="HI237" s="1">
        <v>0</v>
      </c>
      <c r="HJ237" s="1">
        <v>0</v>
      </c>
      <c r="HK237" s="1">
        <v>122</v>
      </c>
      <c r="HL237" s="1">
        <v>122</v>
      </c>
      <c r="HM237" s="1">
        <v>3</v>
      </c>
      <c r="HN237" s="1">
        <v>3</v>
      </c>
      <c r="HO237" s="1">
        <v>3</v>
      </c>
      <c r="HP237" s="1">
        <v>3</v>
      </c>
      <c r="HQ237" s="1">
        <v>0</v>
      </c>
      <c r="HR237" s="1">
        <v>3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55</v>
      </c>
      <c r="HZ237" s="1">
        <v>55</v>
      </c>
      <c r="IA237" s="1">
        <v>55</v>
      </c>
      <c r="IB237" s="1">
        <v>55</v>
      </c>
      <c r="IC237" s="1">
        <v>55</v>
      </c>
      <c r="ID237" s="1">
        <v>55</v>
      </c>
      <c r="IE237" s="1">
        <v>26</v>
      </c>
      <c r="IF237" s="1">
        <v>29</v>
      </c>
      <c r="IG237" s="1">
        <v>0</v>
      </c>
      <c r="IH237" s="1">
        <v>577</v>
      </c>
      <c r="II237" s="1">
        <v>577</v>
      </c>
      <c r="IJ237" s="1">
        <v>0</v>
      </c>
      <c r="IK237" s="1">
        <v>0</v>
      </c>
      <c r="IL237" s="1">
        <v>0</v>
      </c>
      <c r="IM237" s="1">
        <v>216</v>
      </c>
      <c r="IN237" s="1">
        <v>216</v>
      </c>
      <c r="IO237" s="1">
        <v>0</v>
      </c>
      <c r="IP237" s="1">
        <v>1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122</v>
      </c>
      <c r="JB237" s="1">
        <v>122</v>
      </c>
      <c r="JC237" s="1">
        <v>4</v>
      </c>
      <c r="JD237" s="1">
        <v>0</v>
      </c>
      <c r="JE237" s="1">
        <v>2</v>
      </c>
      <c r="JF237" s="1">
        <v>67</v>
      </c>
      <c r="JG237" s="1">
        <v>2</v>
      </c>
      <c r="JH237" s="1">
        <v>9</v>
      </c>
      <c r="JI237" s="1">
        <v>0</v>
      </c>
      <c r="JJ237" s="1">
        <v>0</v>
      </c>
      <c r="JK237" s="1">
        <v>2</v>
      </c>
      <c r="JL237" s="1">
        <v>2</v>
      </c>
      <c r="JM237" s="1">
        <v>2</v>
      </c>
      <c r="JN237" s="1">
        <v>2</v>
      </c>
      <c r="JO237" s="1">
        <v>2</v>
      </c>
      <c r="JP237" s="1">
        <v>0</v>
      </c>
      <c r="JQ237" s="1">
        <v>0</v>
      </c>
      <c r="JR237" s="1">
        <v>0</v>
      </c>
      <c r="JS237" s="1">
        <v>2</v>
      </c>
      <c r="JT237" s="1">
        <v>2</v>
      </c>
      <c r="JU237" s="1">
        <v>2</v>
      </c>
      <c r="JV237" s="1">
        <v>2</v>
      </c>
      <c r="JW237" s="1">
        <v>2</v>
      </c>
      <c r="JX237" s="1">
        <v>0</v>
      </c>
      <c r="JY237" s="1">
        <v>2</v>
      </c>
      <c r="JZ237" s="1">
        <v>2</v>
      </c>
      <c r="KA237" s="1">
        <v>2</v>
      </c>
      <c r="KB237" s="1">
        <v>0</v>
      </c>
      <c r="KC237" s="1">
        <v>1</v>
      </c>
      <c r="KD237" s="1">
        <v>1</v>
      </c>
      <c r="KE237" s="1">
        <v>1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7</v>
      </c>
      <c r="KM237" s="1">
        <v>7</v>
      </c>
      <c r="KN237" s="1">
        <v>1</v>
      </c>
      <c r="KO237" s="1">
        <v>2</v>
      </c>
      <c r="KP237" s="1">
        <v>2</v>
      </c>
      <c r="KQ237" s="1">
        <v>2</v>
      </c>
      <c r="KR237" s="1">
        <v>1</v>
      </c>
      <c r="KS237" s="1">
        <v>1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1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1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1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1</v>
      </c>
      <c r="NP237" s="1">
        <v>0</v>
      </c>
      <c r="NQ237" s="1">
        <v>0</v>
      </c>
      <c r="NR237" s="1">
        <v>1</v>
      </c>
      <c r="NS237" s="1">
        <v>1</v>
      </c>
      <c r="NT237" s="1">
        <v>3</v>
      </c>
      <c r="NU237" s="1">
        <v>1</v>
      </c>
      <c r="NV237" s="1">
        <v>1</v>
      </c>
      <c r="NW237" s="1">
        <v>1</v>
      </c>
      <c r="NX237" s="1">
        <v>1</v>
      </c>
      <c r="NY237" s="1">
        <v>1</v>
      </c>
      <c r="NZ237" s="1">
        <v>1</v>
      </c>
      <c r="OA237" s="1">
        <v>1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  <c r="RT237" s="1">
        <v>1</v>
      </c>
    </row>
    <row r="238" spans="1:488">
      <c r="A238" s="1">
        <v>2013</v>
      </c>
      <c r="B238" s="1" t="s">
        <v>766</v>
      </c>
      <c r="C238" s="1">
        <v>1</v>
      </c>
      <c r="D238" s="1">
        <v>0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0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7</v>
      </c>
      <c r="BH238" s="1">
        <v>7</v>
      </c>
      <c r="BI238" s="1">
        <v>7</v>
      </c>
      <c r="BJ238" s="1">
        <v>0</v>
      </c>
      <c r="BK238" s="1">
        <v>0</v>
      </c>
      <c r="BL238" s="1">
        <v>0</v>
      </c>
      <c r="BM238" s="1">
        <v>7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0</v>
      </c>
      <c r="BU238" s="1">
        <v>3</v>
      </c>
      <c r="BV238" s="1">
        <v>1</v>
      </c>
      <c r="BW238" s="1">
        <v>3</v>
      </c>
      <c r="BX238" s="1">
        <v>2</v>
      </c>
      <c r="BY238" s="1">
        <v>2</v>
      </c>
      <c r="BZ238" s="1">
        <v>1</v>
      </c>
      <c r="CA238" s="1">
        <v>0</v>
      </c>
      <c r="CB238" s="1">
        <v>1</v>
      </c>
      <c r="CC238" s="1">
        <v>1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1</v>
      </c>
      <c r="GP238" s="1">
        <v>1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0</v>
      </c>
      <c r="HE238" s="1">
        <v>4</v>
      </c>
      <c r="HF238" s="1">
        <v>0</v>
      </c>
      <c r="HG238" s="1">
        <v>4</v>
      </c>
      <c r="HH238" s="1">
        <v>120</v>
      </c>
      <c r="HI238" s="1">
        <v>0</v>
      </c>
      <c r="HJ238" s="1">
        <v>0</v>
      </c>
      <c r="HK238" s="1">
        <v>120</v>
      </c>
      <c r="HL238" s="1">
        <v>120</v>
      </c>
      <c r="HM238" s="1">
        <v>1</v>
      </c>
      <c r="HN238" s="1">
        <v>1</v>
      </c>
      <c r="HO238" s="1">
        <v>1</v>
      </c>
      <c r="HP238" s="1">
        <v>1</v>
      </c>
      <c r="HQ238" s="1">
        <v>0</v>
      </c>
      <c r="HR238" s="1">
        <v>1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22</v>
      </c>
      <c r="HZ238" s="1">
        <v>22</v>
      </c>
      <c r="IA238" s="1">
        <v>22</v>
      </c>
      <c r="IB238" s="1">
        <v>22</v>
      </c>
      <c r="IC238" s="1">
        <v>22</v>
      </c>
      <c r="ID238" s="1">
        <v>22</v>
      </c>
      <c r="IE238" s="1">
        <v>0</v>
      </c>
      <c r="IF238" s="1">
        <v>22</v>
      </c>
      <c r="IG238" s="1">
        <v>0</v>
      </c>
      <c r="IH238" s="1">
        <v>373</v>
      </c>
      <c r="II238" s="1">
        <v>373</v>
      </c>
      <c r="IJ238" s="1">
        <v>0</v>
      </c>
      <c r="IK238" s="1">
        <v>0</v>
      </c>
      <c r="IL238" s="1">
        <v>0</v>
      </c>
      <c r="IM238" s="1">
        <v>430</v>
      </c>
      <c r="IN238" s="1">
        <v>430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120</v>
      </c>
      <c r="JB238" s="1">
        <v>120</v>
      </c>
      <c r="JC238" s="1">
        <v>8</v>
      </c>
      <c r="JD238" s="1">
        <v>0</v>
      </c>
      <c r="JE238" s="1">
        <v>4</v>
      </c>
      <c r="JF238" s="1">
        <v>107</v>
      </c>
      <c r="JG238" s="1">
        <v>4</v>
      </c>
      <c r="JH238" s="1">
        <v>4</v>
      </c>
      <c r="JI238" s="1">
        <v>0</v>
      </c>
      <c r="JJ238" s="1">
        <v>0</v>
      </c>
      <c r="JK238" s="1">
        <v>4</v>
      </c>
      <c r="JL238" s="1">
        <v>4</v>
      </c>
      <c r="JM238" s="1">
        <v>4</v>
      </c>
      <c r="JN238" s="1">
        <v>4</v>
      </c>
      <c r="JO238" s="1">
        <v>4</v>
      </c>
      <c r="JP238" s="1">
        <v>0</v>
      </c>
      <c r="JQ238" s="1">
        <v>0</v>
      </c>
      <c r="JR238" s="1">
        <v>0</v>
      </c>
      <c r="JS238" s="1">
        <v>4</v>
      </c>
      <c r="JT238" s="1">
        <v>4</v>
      </c>
      <c r="JU238" s="1">
        <v>4</v>
      </c>
      <c r="JV238" s="1">
        <v>4</v>
      </c>
      <c r="JW238" s="1">
        <v>4</v>
      </c>
      <c r="JX238" s="1">
        <v>0</v>
      </c>
      <c r="JY238" s="1">
        <v>4</v>
      </c>
      <c r="JZ238" s="1">
        <v>4</v>
      </c>
      <c r="KA238" s="1">
        <v>4</v>
      </c>
      <c r="KB238" s="1">
        <v>0</v>
      </c>
      <c r="KC238" s="1">
        <v>1</v>
      </c>
      <c r="KD238" s="1">
        <v>1</v>
      </c>
      <c r="KE238" s="1">
        <v>1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3</v>
      </c>
      <c r="KM238" s="1">
        <v>3</v>
      </c>
      <c r="KN238" s="1">
        <v>1</v>
      </c>
      <c r="KO238" s="1">
        <v>2</v>
      </c>
      <c r="KP238" s="1">
        <v>2</v>
      </c>
      <c r="KQ238" s="1">
        <v>2</v>
      </c>
      <c r="KR238" s="1">
        <v>1</v>
      </c>
      <c r="KS238" s="1">
        <v>1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3</v>
      </c>
      <c r="LR238" s="1">
        <v>0</v>
      </c>
      <c r="LS238" s="1">
        <v>3</v>
      </c>
      <c r="LT238" s="1">
        <v>0</v>
      </c>
      <c r="LU238" s="1">
        <v>1</v>
      </c>
      <c r="LV238" s="1">
        <v>1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1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1</v>
      </c>
      <c r="NP238" s="1">
        <v>0</v>
      </c>
      <c r="NQ238" s="1">
        <v>0</v>
      </c>
      <c r="NR238" s="1">
        <v>1</v>
      </c>
      <c r="NS238" s="1">
        <v>1</v>
      </c>
      <c r="NT238" s="1">
        <v>3</v>
      </c>
      <c r="NU238" s="1">
        <v>1</v>
      </c>
      <c r="NV238" s="1">
        <v>1</v>
      </c>
      <c r="NW238" s="1">
        <v>1</v>
      </c>
      <c r="NX238" s="1">
        <v>1</v>
      </c>
      <c r="NY238" s="1">
        <v>1</v>
      </c>
      <c r="NZ238" s="1">
        <v>1</v>
      </c>
      <c r="OA238" s="1">
        <v>1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  <c r="RT238" s="1">
        <v>1</v>
      </c>
    </row>
    <row r="239" spans="1:488">
      <c r="A239" s="1">
        <v>2013</v>
      </c>
      <c r="B239" s="1" t="s">
        <v>767</v>
      </c>
      <c r="C239" s="1">
        <v>1</v>
      </c>
      <c r="D239" s="1">
        <v>0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0</v>
      </c>
      <c r="K239" s="1">
        <v>2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2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2</v>
      </c>
      <c r="BC239" s="1">
        <v>2</v>
      </c>
      <c r="BD239" s="1">
        <v>2</v>
      </c>
      <c r="BE239" s="1">
        <v>2</v>
      </c>
      <c r="BF239" s="1">
        <v>2</v>
      </c>
      <c r="BG239" s="1">
        <v>4</v>
      </c>
      <c r="BH239" s="1">
        <v>6</v>
      </c>
      <c r="BI239" s="1">
        <v>3</v>
      </c>
      <c r="BJ239" s="1">
        <v>0</v>
      </c>
      <c r="BK239" s="1">
        <v>2</v>
      </c>
      <c r="BL239" s="1">
        <v>0</v>
      </c>
      <c r="BM239" s="1">
        <v>3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3</v>
      </c>
      <c r="BV239" s="1">
        <v>1</v>
      </c>
      <c r="BW239" s="1">
        <v>1</v>
      </c>
      <c r="BX239" s="1">
        <v>0</v>
      </c>
      <c r="BY239" s="1">
        <v>0</v>
      </c>
      <c r="BZ239" s="1">
        <v>1</v>
      </c>
      <c r="CA239" s="1">
        <v>0</v>
      </c>
      <c r="CB239" s="1">
        <v>1</v>
      </c>
      <c r="CC239" s="1">
        <v>1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1</v>
      </c>
      <c r="CM239" s="1">
        <v>1</v>
      </c>
      <c r="CN239" s="1">
        <v>1</v>
      </c>
      <c r="CO239" s="1">
        <v>1</v>
      </c>
      <c r="CP239" s="1">
        <v>1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1</v>
      </c>
      <c r="GP239" s="1">
        <v>1</v>
      </c>
      <c r="GQ239" s="1">
        <v>0</v>
      </c>
      <c r="GR239" s="1">
        <v>0</v>
      </c>
      <c r="GS239" s="1">
        <v>1</v>
      </c>
      <c r="GT239" s="1">
        <v>1</v>
      </c>
      <c r="GU239" s="1">
        <v>0</v>
      </c>
      <c r="GV239" s="1">
        <v>3</v>
      </c>
      <c r="GW239" s="1">
        <v>1</v>
      </c>
      <c r="GX239" s="1">
        <v>1</v>
      </c>
      <c r="GY239" s="1">
        <v>2</v>
      </c>
      <c r="GZ239" s="1">
        <v>1</v>
      </c>
      <c r="HA239" s="1">
        <v>1</v>
      </c>
      <c r="HB239" s="1">
        <v>1</v>
      </c>
      <c r="HC239" s="1">
        <v>1</v>
      </c>
      <c r="HD239" s="1">
        <v>1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1</v>
      </c>
      <c r="KD239" s="1">
        <v>1</v>
      </c>
      <c r="KE239" s="1">
        <v>0</v>
      </c>
      <c r="KF239" s="1">
        <v>5</v>
      </c>
      <c r="KG239" s="1">
        <v>5</v>
      </c>
      <c r="KH239" s="1">
        <v>0</v>
      </c>
      <c r="KI239" s="1">
        <v>0</v>
      </c>
      <c r="KJ239" s="1">
        <v>0</v>
      </c>
      <c r="KK239" s="1">
        <v>0</v>
      </c>
      <c r="KL239" s="1">
        <v>7</v>
      </c>
      <c r="KM239" s="1">
        <v>7</v>
      </c>
      <c r="KN239" s="1">
        <v>1</v>
      </c>
      <c r="KO239" s="1">
        <v>3</v>
      </c>
      <c r="KP239" s="1">
        <v>3</v>
      </c>
      <c r="KQ239" s="1">
        <v>3</v>
      </c>
      <c r="KR239" s="1">
        <v>1</v>
      </c>
      <c r="KS239" s="1">
        <v>1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2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3</v>
      </c>
      <c r="MS239" s="1">
        <v>0</v>
      </c>
      <c r="MT239" s="1">
        <v>1</v>
      </c>
      <c r="MU239" s="1">
        <v>0</v>
      </c>
      <c r="MV239" s="1">
        <v>0</v>
      </c>
      <c r="MW239" s="1">
        <v>5</v>
      </c>
      <c r="MX239" s="1">
        <v>5</v>
      </c>
      <c r="MY239" s="1">
        <v>4</v>
      </c>
      <c r="MZ239" s="1">
        <v>5</v>
      </c>
      <c r="NA239" s="1">
        <v>5</v>
      </c>
      <c r="NB239" s="1">
        <v>9</v>
      </c>
      <c r="NC239" s="1">
        <v>11</v>
      </c>
      <c r="ND239" s="1">
        <v>6</v>
      </c>
      <c r="NE239" s="1">
        <v>2</v>
      </c>
      <c r="NF239" s="1">
        <v>6</v>
      </c>
      <c r="NG239" s="1">
        <v>0</v>
      </c>
      <c r="NH239" s="1">
        <v>6</v>
      </c>
      <c r="NI239" s="1">
        <v>0</v>
      </c>
      <c r="NJ239" s="1">
        <v>0</v>
      </c>
      <c r="NK239" s="1">
        <v>1</v>
      </c>
      <c r="NL239" s="1">
        <v>1</v>
      </c>
      <c r="NM239" s="1">
        <v>1</v>
      </c>
      <c r="NN239" s="1">
        <v>1</v>
      </c>
      <c r="NO239" s="1">
        <v>1</v>
      </c>
      <c r="NP239" s="1">
        <v>0</v>
      </c>
      <c r="NQ239" s="1">
        <v>0</v>
      </c>
      <c r="NR239" s="1">
        <v>1</v>
      </c>
      <c r="NS239" s="1">
        <v>1</v>
      </c>
      <c r="NT239" s="1">
        <v>3</v>
      </c>
      <c r="NU239" s="1">
        <v>1</v>
      </c>
      <c r="NV239" s="1">
        <v>1</v>
      </c>
      <c r="NW239" s="1">
        <v>1</v>
      </c>
      <c r="NX239" s="1">
        <v>1</v>
      </c>
      <c r="NY239" s="1">
        <v>1</v>
      </c>
      <c r="NZ239" s="1">
        <v>1</v>
      </c>
      <c r="OA239" s="1">
        <v>0</v>
      </c>
      <c r="OB239" s="1">
        <v>1</v>
      </c>
      <c r="OC239" s="1">
        <v>0</v>
      </c>
      <c r="OD239" s="1">
        <v>1</v>
      </c>
      <c r="OE239" s="1">
        <v>4</v>
      </c>
      <c r="OF239" s="1">
        <v>4</v>
      </c>
      <c r="OG239" s="1">
        <v>0</v>
      </c>
      <c r="OH239" s="1">
        <v>0</v>
      </c>
      <c r="OI239" s="1">
        <v>0</v>
      </c>
      <c r="OJ239" s="1">
        <v>4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4</v>
      </c>
      <c r="OS239" s="1">
        <v>1</v>
      </c>
      <c r="OT239" s="1">
        <v>1</v>
      </c>
      <c r="OU239" s="1">
        <v>1</v>
      </c>
      <c r="OV239" s="1">
        <v>1</v>
      </c>
      <c r="OW239" s="1">
        <v>1</v>
      </c>
      <c r="OX239" s="1">
        <v>1</v>
      </c>
      <c r="OY239" s="1">
        <v>1</v>
      </c>
      <c r="OZ239" s="1">
        <v>1</v>
      </c>
      <c r="PA239" s="1">
        <v>1</v>
      </c>
      <c r="PB239" s="1">
        <v>5</v>
      </c>
      <c r="PC239" s="1">
        <v>1</v>
      </c>
      <c r="PD239" s="1">
        <v>1</v>
      </c>
      <c r="PE239" s="1">
        <v>1</v>
      </c>
      <c r="PF239" s="1">
        <v>1</v>
      </c>
      <c r="PG239" s="1">
        <v>1</v>
      </c>
      <c r="PH239" s="1">
        <v>1</v>
      </c>
      <c r="PI239" s="1">
        <v>1</v>
      </c>
      <c r="PJ239" s="1">
        <v>1</v>
      </c>
      <c r="PK239" s="1">
        <v>1</v>
      </c>
      <c r="PL239" s="1">
        <v>1</v>
      </c>
      <c r="PM239" s="1">
        <v>1</v>
      </c>
      <c r="PN239" s="1">
        <v>1</v>
      </c>
      <c r="PO239" s="1">
        <v>1</v>
      </c>
      <c r="PP239" s="1">
        <v>1</v>
      </c>
      <c r="PQ239" s="1">
        <v>1</v>
      </c>
      <c r="PR239" s="1">
        <v>5</v>
      </c>
      <c r="PS239" s="1">
        <v>5</v>
      </c>
      <c r="PT239" s="1">
        <v>5</v>
      </c>
      <c r="PU239" s="1">
        <v>1</v>
      </c>
      <c r="PV239" s="1">
        <v>1</v>
      </c>
      <c r="PW239" s="1">
        <v>1</v>
      </c>
      <c r="PX239" s="1">
        <v>1</v>
      </c>
      <c r="PY239" s="1">
        <v>1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  <c r="RT239" s="1">
        <v>1</v>
      </c>
    </row>
    <row r="240" spans="1:488">
      <c r="A240" s="1">
        <v>2013</v>
      </c>
      <c r="B240" s="1" t="s">
        <v>768</v>
      </c>
      <c r="C240" s="1">
        <v>1</v>
      </c>
      <c r="D240" s="1">
        <v>0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0</v>
      </c>
      <c r="K240" s="1">
        <v>2</v>
      </c>
      <c r="L240" s="1">
        <v>2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2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2</v>
      </c>
      <c r="BC240" s="1">
        <v>2</v>
      </c>
      <c r="BD240" s="1">
        <v>2</v>
      </c>
      <c r="BE240" s="1">
        <v>2</v>
      </c>
      <c r="BF240" s="1">
        <v>2</v>
      </c>
      <c r="BG240" s="1">
        <v>4</v>
      </c>
      <c r="BH240" s="1">
        <v>6</v>
      </c>
      <c r="BI240" s="1">
        <v>3</v>
      </c>
      <c r="BJ240" s="1">
        <v>0</v>
      </c>
      <c r="BK240" s="1">
        <v>2</v>
      </c>
      <c r="BL240" s="1">
        <v>0</v>
      </c>
      <c r="BM240" s="1">
        <v>3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0</v>
      </c>
      <c r="BU240" s="1">
        <v>3</v>
      </c>
      <c r="BV240" s="1">
        <v>1</v>
      </c>
      <c r="BW240" s="1">
        <v>1</v>
      </c>
      <c r="BX240" s="1">
        <v>0</v>
      </c>
      <c r="BY240" s="1">
        <v>0</v>
      </c>
      <c r="BZ240" s="1">
        <v>1</v>
      </c>
      <c r="CA240" s="1">
        <v>0</v>
      </c>
      <c r="CB240" s="1">
        <v>1</v>
      </c>
      <c r="CC240" s="1">
        <v>1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1</v>
      </c>
      <c r="CM240" s="1">
        <v>1</v>
      </c>
      <c r="CN240" s="1">
        <v>1</v>
      </c>
      <c r="CO240" s="1">
        <v>1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1</v>
      </c>
      <c r="GP240" s="1">
        <v>1</v>
      </c>
      <c r="GQ240" s="1">
        <v>0</v>
      </c>
      <c r="GR240" s="1">
        <v>0</v>
      </c>
      <c r="GS240" s="1">
        <v>1</v>
      </c>
      <c r="GT240" s="1">
        <v>1</v>
      </c>
      <c r="GU240" s="1">
        <v>0</v>
      </c>
      <c r="GV240" s="1">
        <v>3</v>
      </c>
      <c r="GW240" s="1">
        <v>1</v>
      </c>
      <c r="GX240" s="1">
        <v>1</v>
      </c>
      <c r="GY240" s="1">
        <v>2</v>
      </c>
      <c r="GZ240" s="1">
        <v>1</v>
      </c>
      <c r="HA240" s="1">
        <v>1</v>
      </c>
      <c r="HB240" s="1">
        <v>1</v>
      </c>
      <c r="HC240" s="1">
        <v>1</v>
      </c>
      <c r="HD240" s="1">
        <v>1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1</v>
      </c>
      <c r="KD240" s="1">
        <v>1</v>
      </c>
      <c r="KE240" s="1">
        <v>0</v>
      </c>
      <c r="KF240" s="1">
        <v>5</v>
      </c>
      <c r="KG240" s="1">
        <v>5</v>
      </c>
      <c r="KH240" s="1">
        <v>0</v>
      </c>
      <c r="KI240" s="1">
        <v>0</v>
      </c>
      <c r="KJ240" s="1">
        <v>0</v>
      </c>
      <c r="KK240" s="1">
        <v>0</v>
      </c>
      <c r="KL240" s="1">
        <v>7</v>
      </c>
      <c r="KM240" s="1">
        <v>7</v>
      </c>
      <c r="KN240" s="1">
        <v>1</v>
      </c>
      <c r="KO240" s="1">
        <v>4</v>
      </c>
      <c r="KP240" s="1">
        <v>4</v>
      </c>
      <c r="KQ240" s="1">
        <v>4</v>
      </c>
      <c r="KR240" s="1">
        <v>1</v>
      </c>
      <c r="KS240" s="1">
        <v>1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2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3</v>
      </c>
      <c r="MS240" s="1">
        <v>0</v>
      </c>
      <c r="MT240" s="1">
        <v>1</v>
      </c>
      <c r="MU240" s="1">
        <v>0</v>
      </c>
      <c r="MV240" s="1">
        <v>0</v>
      </c>
      <c r="MW240" s="1">
        <v>5</v>
      </c>
      <c r="MX240" s="1">
        <v>5</v>
      </c>
      <c r="MY240" s="1">
        <v>4</v>
      </c>
      <c r="MZ240" s="1">
        <v>5</v>
      </c>
      <c r="NA240" s="1">
        <v>5</v>
      </c>
      <c r="NB240" s="1">
        <v>9</v>
      </c>
      <c r="NC240" s="1">
        <v>11</v>
      </c>
      <c r="ND240" s="1">
        <v>6</v>
      </c>
      <c r="NE240" s="1">
        <v>2</v>
      </c>
      <c r="NF240" s="1">
        <v>6</v>
      </c>
      <c r="NG240" s="1">
        <v>0</v>
      </c>
      <c r="NH240" s="1">
        <v>6</v>
      </c>
      <c r="NI240" s="1">
        <v>0</v>
      </c>
      <c r="NJ240" s="1">
        <v>0</v>
      </c>
      <c r="NK240" s="1">
        <v>1</v>
      </c>
      <c r="NL240" s="1">
        <v>1</v>
      </c>
      <c r="NM240" s="1">
        <v>1</v>
      </c>
      <c r="NN240" s="1">
        <v>1</v>
      </c>
      <c r="NO240" s="1">
        <v>1</v>
      </c>
      <c r="NP240" s="1">
        <v>0</v>
      </c>
      <c r="NQ240" s="1">
        <v>0</v>
      </c>
      <c r="NR240" s="1">
        <v>1</v>
      </c>
      <c r="NS240" s="1">
        <v>1</v>
      </c>
      <c r="NT240" s="1">
        <v>3</v>
      </c>
      <c r="NU240" s="1">
        <v>1</v>
      </c>
      <c r="NV240" s="1">
        <v>1</v>
      </c>
      <c r="NW240" s="1">
        <v>1</v>
      </c>
      <c r="NX240" s="1">
        <v>1</v>
      </c>
      <c r="NY240" s="1">
        <v>1</v>
      </c>
      <c r="NZ240" s="1">
        <v>1</v>
      </c>
      <c r="OA240" s="1">
        <v>0</v>
      </c>
      <c r="OB240" s="1">
        <v>1</v>
      </c>
      <c r="OC240" s="1">
        <v>0</v>
      </c>
      <c r="OD240" s="1">
        <v>1</v>
      </c>
      <c r="OE240" s="1">
        <v>3</v>
      </c>
      <c r="OF240" s="1">
        <v>3</v>
      </c>
      <c r="OG240" s="1">
        <v>0</v>
      </c>
      <c r="OH240" s="1">
        <v>0</v>
      </c>
      <c r="OI240" s="1">
        <v>0</v>
      </c>
      <c r="OJ240" s="1">
        <v>3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3</v>
      </c>
      <c r="OS240" s="1">
        <v>1</v>
      </c>
      <c r="OT240" s="1">
        <v>1</v>
      </c>
      <c r="OU240" s="1">
        <v>1</v>
      </c>
      <c r="OV240" s="1">
        <v>1</v>
      </c>
      <c r="OW240" s="1">
        <v>1</v>
      </c>
      <c r="OX240" s="1">
        <v>1</v>
      </c>
      <c r="OY240" s="1">
        <v>1</v>
      </c>
      <c r="OZ240" s="1">
        <v>1</v>
      </c>
      <c r="PA240" s="1">
        <v>1</v>
      </c>
      <c r="PB240" s="1">
        <v>5</v>
      </c>
      <c r="PC240" s="1">
        <v>1</v>
      </c>
      <c r="PD240" s="1">
        <v>1</v>
      </c>
      <c r="PE240" s="1">
        <v>1</v>
      </c>
      <c r="PF240" s="1">
        <v>1</v>
      </c>
      <c r="PG240" s="1">
        <v>1</v>
      </c>
      <c r="PH240" s="1">
        <v>1</v>
      </c>
      <c r="PI240" s="1">
        <v>1</v>
      </c>
      <c r="PJ240" s="1">
        <v>1</v>
      </c>
      <c r="PK240" s="1">
        <v>1</v>
      </c>
      <c r="PL240" s="1">
        <v>1</v>
      </c>
      <c r="PM240" s="1">
        <v>1</v>
      </c>
      <c r="PN240" s="1">
        <v>1</v>
      </c>
      <c r="PO240" s="1">
        <v>1</v>
      </c>
      <c r="PP240" s="1">
        <v>1</v>
      </c>
      <c r="PQ240" s="1">
        <v>1</v>
      </c>
      <c r="PR240" s="1">
        <v>5</v>
      </c>
      <c r="PS240" s="1">
        <v>5</v>
      </c>
      <c r="PT240" s="1">
        <v>5</v>
      </c>
      <c r="PU240" s="1">
        <v>1</v>
      </c>
      <c r="PV240" s="1">
        <v>1</v>
      </c>
      <c r="PW240" s="1">
        <v>1</v>
      </c>
      <c r="PX240" s="1">
        <v>1</v>
      </c>
      <c r="PY240" s="1">
        <v>1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1</v>
      </c>
    </row>
    <row r="241" spans="1:488">
      <c r="A241" s="1">
        <v>2013</v>
      </c>
      <c r="B241" s="1" t="s">
        <v>769</v>
      </c>
      <c r="C241" s="1">
        <v>1</v>
      </c>
      <c r="D241" s="1">
        <v>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2</v>
      </c>
      <c r="L241" s="1">
        <v>2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2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2</v>
      </c>
      <c r="BC241" s="1">
        <v>2</v>
      </c>
      <c r="BD241" s="1">
        <v>2</v>
      </c>
      <c r="BE241" s="1">
        <v>2</v>
      </c>
      <c r="BF241" s="1">
        <v>2</v>
      </c>
      <c r="BG241" s="1">
        <v>4</v>
      </c>
      <c r="BH241" s="1">
        <v>8</v>
      </c>
      <c r="BI241" s="1">
        <v>4</v>
      </c>
      <c r="BJ241" s="1">
        <v>0</v>
      </c>
      <c r="BK241" s="1">
        <v>2</v>
      </c>
      <c r="BL241" s="1">
        <v>0</v>
      </c>
      <c r="BM241" s="1">
        <v>4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0</v>
      </c>
      <c r="BU241" s="1">
        <v>3</v>
      </c>
      <c r="BV241" s="1">
        <v>1</v>
      </c>
      <c r="BW241" s="1">
        <v>1</v>
      </c>
      <c r="BX241" s="1">
        <v>0</v>
      </c>
      <c r="BY241" s="1">
        <v>0</v>
      </c>
      <c r="BZ241" s="1">
        <v>1</v>
      </c>
      <c r="CA241" s="1">
        <v>0</v>
      </c>
      <c r="CB241" s="1">
        <v>1</v>
      </c>
      <c r="CC241" s="1">
        <v>1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1</v>
      </c>
      <c r="CM241" s="1">
        <v>1</v>
      </c>
      <c r="CN241" s="1">
        <v>1</v>
      </c>
      <c r="CO241" s="1">
        <v>1</v>
      </c>
      <c r="CP241" s="1">
        <v>1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1</v>
      </c>
      <c r="GP241" s="1">
        <v>1</v>
      </c>
      <c r="GQ241" s="1">
        <v>0</v>
      </c>
      <c r="GR241" s="1">
        <v>0</v>
      </c>
      <c r="GS241" s="1">
        <v>2</v>
      </c>
      <c r="GT241" s="1">
        <v>2</v>
      </c>
      <c r="GU241" s="1">
        <v>1</v>
      </c>
      <c r="GV241" s="1">
        <v>4</v>
      </c>
      <c r="GW241" s="1">
        <v>2</v>
      </c>
      <c r="GX241" s="1">
        <v>3</v>
      </c>
      <c r="GY241" s="1">
        <v>2</v>
      </c>
      <c r="GZ241" s="1">
        <v>1</v>
      </c>
      <c r="HA241" s="1">
        <v>1</v>
      </c>
      <c r="HB241" s="1">
        <v>1</v>
      </c>
      <c r="HC241" s="1">
        <v>2</v>
      </c>
      <c r="HD241" s="1">
        <v>1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1</v>
      </c>
      <c r="KD241" s="1">
        <v>1</v>
      </c>
      <c r="KE241" s="1">
        <v>0</v>
      </c>
      <c r="KF241" s="1">
        <v>5</v>
      </c>
      <c r="KG241" s="1">
        <v>5</v>
      </c>
      <c r="KH241" s="1">
        <v>0</v>
      </c>
      <c r="KI241" s="1">
        <v>0</v>
      </c>
      <c r="KJ241" s="1">
        <v>0</v>
      </c>
      <c r="KK241" s="1">
        <v>0</v>
      </c>
      <c r="KL241" s="1">
        <v>7</v>
      </c>
      <c r="KM241" s="1">
        <v>7</v>
      </c>
      <c r="KN241" s="1">
        <v>1</v>
      </c>
      <c r="KO241" s="1">
        <v>5</v>
      </c>
      <c r="KP241" s="1">
        <v>5</v>
      </c>
      <c r="KQ241" s="1">
        <v>5</v>
      </c>
      <c r="KR241" s="1">
        <v>1</v>
      </c>
      <c r="KS241" s="1">
        <v>1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2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3</v>
      </c>
      <c r="MS241" s="1">
        <v>0</v>
      </c>
      <c r="MT241" s="1">
        <v>1</v>
      </c>
      <c r="MU241" s="1">
        <v>0</v>
      </c>
      <c r="MV241" s="1">
        <v>0</v>
      </c>
      <c r="MW241" s="1">
        <v>5</v>
      </c>
      <c r="MX241" s="1">
        <v>5</v>
      </c>
      <c r="MY241" s="1">
        <v>4</v>
      </c>
      <c r="MZ241" s="1">
        <v>5</v>
      </c>
      <c r="NA241" s="1">
        <v>5</v>
      </c>
      <c r="NB241" s="1">
        <v>9</v>
      </c>
      <c r="NC241" s="1">
        <v>12</v>
      </c>
      <c r="ND241" s="1">
        <v>6</v>
      </c>
      <c r="NE241" s="1">
        <v>2</v>
      </c>
      <c r="NF241" s="1">
        <v>6</v>
      </c>
      <c r="NG241" s="1">
        <v>0</v>
      </c>
      <c r="NH241" s="1">
        <v>6</v>
      </c>
      <c r="NI241" s="1">
        <v>0</v>
      </c>
      <c r="NJ241" s="1">
        <v>0</v>
      </c>
      <c r="NK241" s="1">
        <v>1</v>
      </c>
      <c r="NL241" s="1">
        <v>1</v>
      </c>
      <c r="NM241" s="1">
        <v>1</v>
      </c>
      <c r="NN241" s="1">
        <v>1</v>
      </c>
      <c r="NO241" s="1">
        <v>1</v>
      </c>
      <c r="NP241" s="1">
        <v>0</v>
      </c>
      <c r="NQ241" s="1">
        <v>0</v>
      </c>
      <c r="NR241" s="1">
        <v>1</v>
      </c>
      <c r="NS241" s="1">
        <v>1</v>
      </c>
      <c r="NT241" s="1">
        <v>3</v>
      </c>
      <c r="NU241" s="1">
        <v>1</v>
      </c>
      <c r="NV241" s="1">
        <v>1</v>
      </c>
      <c r="NW241" s="1">
        <v>1</v>
      </c>
      <c r="NX241" s="1">
        <v>1</v>
      </c>
      <c r="NY241" s="1">
        <v>1</v>
      </c>
      <c r="NZ241" s="1">
        <v>1</v>
      </c>
      <c r="OA241" s="1">
        <v>0</v>
      </c>
      <c r="OB241" s="1">
        <v>1</v>
      </c>
      <c r="OC241" s="1">
        <v>0</v>
      </c>
      <c r="OD241" s="1">
        <v>1</v>
      </c>
      <c r="OE241" s="1">
        <v>3</v>
      </c>
      <c r="OF241" s="1">
        <v>3</v>
      </c>
      <c r="OG241" s="1">
        <v>0</v>
      </c>
      <c r="OH241" s="1">
        <v>0</v>
      </c>
      <c r="OI241" s="1">
        <v>0</v>
      </c>
      <c r="OJ241" s="1">
        <v>3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3</v>
      </c>
      <c r="OS241" s="1">
        <v>1</v>
      </c>
      <c r="OT241" s="1">
        <v>1</v>
      </c>
      <c r="OU241" s="1">
        <v>1</v>
      </c>
      <c r="OV241" s="1">
        <v>1</v>
      </c>
      <c r="OW241" s="1">
        <v>1</v>
      </c>
      <c r="OX241" s="1">
        <v>1</v>
      </c>
      <c r="OY241" s="1">
        <v>1</v>
      </c>
      <c r="OZ241" s="1">
        <v>1</v>
      </c>
      <c r="PA241" s="1">
        <v>1</v>
      </c>
      <c r="PB241" s="1">
        <v>5</v>
      </c>
      <c r="PC241" s="1">
        <v>1</v>
      </c>
      <c r="PD241" s="1">
        <v>1</v>
      </c>
      <c r="PE241" s="1">
        <v>1</v>
      </c>
      <c r="PF241" s="1">
        <v>1</v>
      </c>
      <c r="PG241" s="1">
        <v>1</v>
      </c>
      <c r="PH241" s="1">
        <v>1</v>
      </c>
      <c r="PI241" s="1">
        <v>1</v>
      </c>
      <c r="PJ241" s="1">
        <v>1</v>
      </c>
      <c r="PK241" s="1">
        <v>1</v>
      </c>
      <c r="PL241" s="1">
        <v>1</v>
      </c>
      <c r="PM241" s="1">
        <v>1</v>
      </c>
      <c r="PN241" s="1">
        <v>1</v>
      </c>
      <c r="PO241" s="1">
        <v>1</v>
      </c>
      <c r="PP241" s="1">
        <v>1</v>
      </c>
      <c r="PQ241" s="1">
        <v>1</v>
      </c>
      <c r="PR241" s="1">
        <v>5</v>
      </c>
      <c r="PS241" s="1">
        <v>5</v>
      </c>
      <c r="PT241" s="1">
        <v>5</v>
      </c>
      <c r="PU241" s="1">
        <v>1</v>
      </c>
      <c r="PV241" s="1">
        <v>1</v>
      </c>
      <c r="PW241" s="1">
        <v>1</v>
      </c>
      <c r="PX241" s="1">
        <v>1</v>
      </c>
      <c r="PY241" s="1">
        <v>1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  <c r="RT241" s="1">
        <v>1</v>
      </c>
    </row>
    <row r="242" spans="1:488">
      <c r="A242" s="1">
        <v>2014</v>
      </c>
      <c r="B242" s="1" t="s">
        <v>770</v>
      </c>
      <c r="C242" s="1">
        <v>1</v>
      </c>
      <c r="D242" s="1">
        <v>0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2</v>
      </c>
      <c r="L242" s="1">
        <v>2</v>
      </c>
      <c r="M242" s="1">
        <v>0</v>
      </c>
      <c r="N242" s="1">
        <v>0</v>
      </c>
      <c r="O242" s="1">
        <v>0</v>
      </c>
      <c r="P242" s="1">
        <v>0</v>
      </c>
      <c r="Q242" s="1">
        <v>6</v>
      </c>
      <c r="R242" s="1">
        <v>6</v>
      </c>
      <c r="S242" s="1">
        <v>6</v>
      </c>
      <c r="T242" s="1">
        <v>6</v>
      </c>
      <c r="U242" s="1">
        <v>6</v>
      </c>
      <c r="V242" s="1">
        <v>6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2</v>
      </c>
      <c r="AU242" s="1">
        <v>1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3</v>
      </c>
      <c r="BH242" s="1">
        <v>3</v>
      </c>
      <c r="BI242" s="1">
        <v>2</v>
      </c>
      <c r="BJ242" s="1">
        <v>2</v>
      </c>
      <c r="BK242" s="1">
        <v>2</v>
      </c>
      <c r="BL242" s="1">
        <v>0</v>
      </c>
      <c r="BM242" s="1">
        <v>2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3</v>
      </c>
      <c r="BV242" s="1">
        <v>1</v>
      </c>
      <c r="BW242" s="1">
        <v>1</v>
      </c>
      <c r="BX242" s="1">
        <v>0</v>
      </c>
      <c r="BY242" s="1">
        <v>0</v>
      </c>
      <c r="BZ242" s="1">
        <v>1</v>
      </c>
      <c r="CA242" s="1">
        <v>0</v>
      </c>
      <c r="CB242" s="1">
        <v>1</v>
      </c>
      <c r="CC242" s="1">
        <v>1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1</v>
      </c>
      <c r="CJ242" s="1">
        <v>1</v>
      </c>
      <c r="CK242" s="1">
        <v>1</v>
      </c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1</v>
      </c>
      <c r="GP242" s="1">
        <v>1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1</v>
      </c>
      <c r="GY242" s="1">
        <v>2</v>
      </c>
      <c r="GZ242" s="1">
        <v>1</v>
      </c>
      <c r="HA242" s="1">
        <v>0</v>
      </c>
      <c r="HB242" s="1">
        <v>0</v>
      </c>
      <c r="HC242" s="1">
        <v>2</v>
      </c>
      <c r="HD242" s="1">
        <v>0</v>
      </c>
      <c r="HE242" s="1">
        <v>2</v>
      </c>
      <c r="HF242" s="1">
        <v>0</v>
      </c>
      <c r="HG242" s="1">
        <v>2</v>
      </c>
      <c r="HH242" s="1">
        <v>54</v>
      </c>
      <c r="HI242" s="1">
        <v>0</v>
      </c>
      <c r="HJ242" s="1">
        <v>0</v>
      </c>
      <c r="HK242" s="1">
        <v>54</v>
      </c>
      <c r="HL242" s="1">
        <v>54</v>
      </c>
      <c r="HM242" s="1">
        <v>1</v>
      </c>
      <c r="HN242" s="1">
        <v>1</v>
      </c>
      <c r="HO242" s="1">
        <v>1</v>
      </c>
      <c r="HP242" s="1">
        <v>1</v>
      </c>
      <c r="HQ242" s="1">
        <v>0</v>
      </c>
      <c r="HR242" s="1">
        <v>1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116</v>
      </c>
      <c r="II242" s="1">
        <v>116</v>
      </c>
      <c r="IJ242" s="1">
        <v>0</v>
      </c>
      <c r="IK242" s="1">
        <v>0</v>
      </c>
      <c r="IL242" s="1">
        <v>0</v>
      </c>
      <c r="IM242" s="1">
        <v>1</v>
      </c>
      <c r="IN242" s="1">
        <v>1</v>
      </c>
      <c r="IO242" s="1">
        <v>1</v>
      </c>
      <c r="IP242" s="1">
        <v>0</v>
      </c>
      <c r="IQ242" s="1">
        <v>48</v>
      </c>
      <c r="IR242" s="1">
        <v>48</v>
      </c>
      <c r="IS242" s="1">
        <v>48</v>
      </c>
      <c r="IT242" s="1">
        <v>48</v>
      </c>
      <c r="IU242" s="1">
        <v>48</v>
      </c>
      <c r="IV242" s="1">
        <v>48</v>
      </c>
      <c r="IW242" s="1">
        <v>3</v>
      </c>
      <c r="IX242" s="1">
        <v>45</v>
      </c>
      <c r="IY242" s="1">
        <v>0</v>
      </c>
      <c r="IZ242" s="1">
        <v>0</v>
      </c>
      <c r="JA242" s="1">
        <v>54</v>
      </c>
      <c r="JB242" s="1">
        <v>54</v>
      </c>
      <c r="JC242" s="1">
        <v>4</v>
      </c>
      <c r="JD242" s="1">
        <v>0</v>
      </c>
      <c r="JE242" s="1">
        <v>2</v>
      </c>
      <c r="JF242" s="1">
        <v>54</v>
      </c>
      <c r="JG242" s="1">
        <v>2</v>
      </c>
      <c r="JH242" s="1">
        <v>3</v>
      </c>
      <c r="JI242" s="1">
        <v>0</v>
      </c>
      <c r="JJ242" s="1">
        <v>0</v>
      </c>
      <c r="JK242" s="1">
        <v>2</v>
      </c>
      <c r="JL242" s="1">
        <v>2</v>
      </c>
      <c r="JM242" s="1">
        <v>2</v>
      </c>
      <c r="JN242" s="1">
        <v>2</v>
      </c>
      <c r="JO242" s="1">
        <v>2</v>
      </c>
      <c r="JP242" s="1">
        <v>0</v>
      </c>
      <c r="JQ242" s="1">
        <v>0</v>
      </c>
      <c r="JR242" s="1">
        <v>0</v>
      </c>
      <c r="JS242" s="1">
        <v>2</v>
      </c>
      <c r="JT242" s="1">
        <v>2</v>
      </c>
      <c r="JU242" s="1">
        <v>2</v>
      </c>
      <c r="JV242" s="1">
        <v>2</v>
      </c>
      <c r="JW242" s="1">
        <v>2</v>
      </c>
      <c r="JX242" s="1">
        <v>0</v>
      </c>
      <c r="JY242" s="1">
        <v>2</v>
      </c>
      <c r="JZ242" s="1">
        <v>2</v>
      </c>
      <c r="KA242" s="1">
        <v>2</v>
      </c>
      <c r="KB242" s="1">
        <v>0</v>
      </c>
      <c r="KC242" s="1">
        <v>1</v>
      </c>
      <c r="KD242" s="1">
        <v>1</v>
      </c>
      <c r="KE242" s="1">
        <v>0</v>
      </c>
      <c r="KF242" s="1">
        <v>0</v>
      </c>
      <c r="KG242" s="1">
        <v>0</v>
      </c>
      <c r="KH242" s="1">
        <v>0</v>
      </c>
      <c r="KI242" s="1">
        <v>4</v>
      </c>
      <c r="KJ242" s="1">
        <v>5</v>
      </c>
      <c r="KK242" s="1">
        <v>1</v>
      </c>
      <c r="KL242" s="1">
        <v>14</v>
      </c>
      <c r="KM242" s="1">
        <v>14</v>
      </c>
      <c r="KN242" s="1">
        <v>1</v>
      </c>
      <c r="KO242" s="1">
        <v>3</v>
      </c>
      <c r="KP242" s="1">
        <v>3</v>
      </c>
      <c r="KQ242" s="1">
        <v>3</v>
      </c>
      <c r="KR242" s="1">
        <v>1</v>
      </c>
      <c r="KS242" s="1">
        <v>1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4</v>
      </c>
      <c r="LK242" s="1">
        <v>0</v>
      </c>
      <c r="LL242" s="1">
        <v>0</v>
      </c>
      <c r="LM242" s="1">
        <v>0</v>
      </c>
      <c r="LN242" s="1">
        <v>0</v>
      </c>
      <c r="LO242" s="1">
        <v>3</v>
      </c>
      <c r="LP242" s="1">
        <v>4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3</v>
      </c>
      <c r="MS242" s="1">
        <v>0</v>
      </c>
      <c r="MT242" s="1">
        <v>1</v>
      </c>
      <c r="MU242" s="1">
        <v>0</v>
      </c>
      <c r="MV242" s="1">
        <v>0</v>
      </c>
      <c r="MW242" s="1">
        <v>5</v>
      </c>
      <c r="MX242" s="1">
        <v>5</v>
      </c>
      <c r="MY242" s="1">
        <v>4</v>
      </c>
      <c r="MZ242" s="1">
        <v>5</v>
      </c>
      <c r="NA242" s="1">
        <v>5</v>
      </c>
      <c r="NB242" s="1">
        <v>9</v>
      </c>
      <c r="NC242" s="1">
        <v>11</v>
      </c>
      <c r="ND242" s="1">
        <v>6</v>
      </c>
      <c r="NE242" s="1">
        <v>2</v>
      </c>
      <c r="NF242" s="1">
        <v>6</v>
      </c>
      <c r="NG242" s="1">
        <v>0</v>
      </c>
      <c r="NH242" s="1">
        <v>6</v>
      </c>
      <c r="NI242" s="1">
        <v>0</v>
      </c>
      <c r="NJ242" s="1">
        <v>0</v>
      </c>
      <c r="NK242" s="1">
        <v>1</v>
      </c>
      <c r="NL242" s="1">
        <v>1</v>
      </c>
      <c r="NM242" s="1">
        <v>1</v>
      </c>
      <c r="NN242" s="1">
        <v>1</v>
      </c>
      <c r="NO242" s="1">
        <v>1</v>
      </c>
      <c r="NP242" s="1">
        <v>0</v>
      </c>
      <c r="NQ242" s="1">
        <v>0</v>
      </c>
      <c r="NR242" s="1">
        <v>1</v>
      </c>
      <c r="NS242" s="1">
        <v>1</v>
      </c>
      <c r="NT242" s="1">
        <v>3</v>
      </c>
      <c r="NU242" s="1">
        <v>1</v>
      </c>
      <c r="NV242" s="1">
        <v>1</v>
      </c>
      <c r="NW242" s="1">
        <v>1</v>
      </c>
      <c r="NX242" s="1">
        <v>1</v>
      </c>
      <c r="NY242" s="1">
        <v>1</v>
      </c>
      <c r="NZ242" s="1">
        <v>1</v>
      </c>
      <c r="OA242" s="1">
        <v>0</v>
      </c>
      <c r="OB242" s="1">
        <v>1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  <c r="RT242" s="1">
        <v>1</v>
      </c>
    </row>
    <row r="243" spans="1:488">
      <c r="A243" s="1">
        <v>2014</v>
      </c>
      <c r="B243" s="1" t="s">
        <v>771</v>
      </c>
      <c r="C243" s="1">
        <v>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K243" s="1">
        <v>2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1</v>
      </c>
      <c r="BC243" s="1">
        <v>1</v>
      </c>
      <c r="BD243" s="1">
        <v>0</v>
      </c>
      <c r="BE243" s="1">
        <v>1</v>
      </c>
      <c r="BF243" s="1">
        <v>1</v>
      </c>
      <c r="BG243" s="1">
        <v>1</v>
      </c>
      <c r="BH243" s="1">
        <v>2</v>
      </c>
      <c r="BI243" s="1">
        <v>1</v>
      </c>
      <c r="BJ243" s="1">
        <v>0</v>
      </c>
      <c r="BK243" s="1">
        <v>1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1</v>
      </c>
      <c r="BT243" s="1">
        <v>0</v>
      </c>
      <c r="BU243" s="1">
        <v>3</v>
      </c>
      <c r="BV243" s="1">
        <v>1</v>
      </c>
      <c r="BW243" s="1">
        <v>1</v>
      </c>
      <c r="BX243" s="1">
        <v>0</v>
      </c>
      <c r="BY243" s="1">
        <v>0</v>
      </c>
      <c r="BZ243" s="1">
        <v>1</v>
      </c>
      <c r="CA243" s="1">
        <v>0</v>
      </c>
      <c r="CB243" s="1">
        <v>1</v>
      </c>
      <c r="CC243" s="1">
        <v>1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1</v>
      </c>
      <c r="GP243" s="1">
        <v>1</v>
      </c>
      <c r="GQ243" s="1">
        <v>0</v>
      </c>
      <c r="GR243" s="1">
        <v>0</v>
      </c>
      <c r="GS243" s="1">
        <v>1</v>
      </c>
      <c r="GT243" s="1">
        <v>1</v>
      </c>
      <c r="GU243" s="1">
        <v>1</v>
      </c>
      <c r="GV243" s="1">
        <v>1</v>
      </c>
      <c r="GW243" s="1">
        <v>1</v>
      </c>
      <c r="GX243" s="1">
        <v>1</v>
      </c>
      <c r="GY243" s="1">
        <v>2</v>
      </c>
      <c r="GZ243" s="1">
        <v>1</v>
      </c>
      <c r="HA243" s="1">
        <v>0</v>
      </c>
      <c r="HB243" s="1">
        <v>0</v>
      </c>
      <c r="HC243" s="1">
        <v>1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1</v>
      </c>
      <c r="KD243" s="1">
        <v>1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1</v>
      </c>
      <c r="KP243" s="1">
        <v>1</v>
      </c>
      <c r="KQ243" s="1">
        <v>1</v>
      </c>
      <c r="KR243" s="1">
        <v>1</v>
      </c>
      <c r="KS243" s="1">
        <v>1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3</v>
      </c>
      <c r="MS243" s="1">
        <v>0</v>
      </c>
      <c r="MT243" s="1">
        <v>1</v>
      </c>
      <c r="MU243" s="1">
        <v>0</v>
      </c>
      <c r="MV243" s="1">
        <v>0</v>
      </c>
      <c r="MW243" s="1">
        <v>5</v>
      </c>
      <c r="MX243" s="1">
        <v>5</v>
      </c>
      <c r="MY243" s="1">
        <v>4</v>
      </c>
      <c r="MZ243" s="1">
        <v>5</v>
      </c>
      <c r="NA243" s="1">
        <v>5</v>
      </c>
      <c r="NB243" s="1">
        <v>9</v>
      </c>
      <c r="NC243" s="1">
        <v>11</v>
      </c>
      <c r="ND243" s="1">
        <v>6</v>
      </c>
      <c r="NE243" s="1">
        <v>2</v>
      </c>
      <c r="NF243" s="1">
        <v>6</v>
      </c>
      <c r="NG243" s="1">
        <v>0</v>
      </c>
      <c r="NH243" s="1">
        <v>6</v>
      </c>
      <c r="NI243" s="1">
        <v>0</v>
      </c>
      <c r="NJ243" s="1">
        <v>0</v>
      </c>
      <c r="NK243" s="1">
        <v>1</v>
      </c>
      <c r="NL243" s="1">
        <v>1</v>
      </c>
      <c r="NM243" s="1">
        <v>1</v>
      </c>
      <c r="NN243" s="1">
        <v>1</v>
      </c>
      <c r="NO243" s="1">
        <v>1</v>
      </c>
      <c r="NP243" s="1">
        <v>0</v>
      </c>
      <c r="NQ243" s="1">
        <v>0</v>
      </c>
      <c r="NR243" s="1">
        <v>1</v>
      </c>
      <c r="NS243" s="1">
        <v>1</v>
      </c>
      <c r="NT243" s="1">
        <v>3</v>
      </c>
      <c r="NU243" s="1">
        <v>1</v>
      </c>
      <c r="NV243" s="1">
        <v>1</v>
      </c>
      <c r="NW243" s="1">
        <v>1</v>
      </c>
      <c r="NX243" s="1">
        <v>1</v>
      </c>
      <c r="NY243" s="1">
        <v>1</v>
      </c>
      <c r="NZ243" s="1">
        <v>1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  <c r="RT243" s="1">
        <v>1</v>
      </c>
    </row>
    <row r="244" spans="1:488">
      <c r="A244" s="1">
        <v>2014</v>
      </c>
      <c r="B244" s="1" t="s">
        <v>772</v>
      </c>
      <c r="C244" s="1">
        <v>1</v>
      </c>
      <c r="D244" s="1">
        <v>0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15</v>
      </c>
      <c r="R244" s="1">
        <v>15</v>
      </c>
      <c r="S244" s="1">
        <v>15</v>
      </c>
      <c r="T244" s="1">
        <v>15</v>
      </c>
      <c r="U244" s="1">
        <v>15</v>
      </c>
      <c r="V244" s="1">
        <v>15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16</v>
      </c>
      <c r="BC244" s="1">
        <v>14</v>
      </c>
      <c r="BD244" s="1">
        <v>15</v>
      </c>
      <c r="BE244" s="1">
        <v>12</v>
      </c>
      <c r="BF244" s="1">
        <v>13</v>
      </c>
      <c r="BG244" s="1">
        <v>20</v>
      </c>
      <c r="BH244" s="1">
        <v>29</v>
      </c>
      <c r="BI244" s="1">
        <v>17</v>
      </c>
      <c r="BJ244" s="1">
        <v>2</v>
      </c>
      <c r="BK244" s="1">
        <v>13</v>
      </c>
      <c r="BL244" s="1">
        <v>0</v>
      </c>
      <c r="BM244" s="1">
        <v>17</v>
      </c>
      <c r="BN244" s="1">
        <v>0</v>
      </c>
      <c r="BO244" s="1">
        <v>0</v>
      </c>
      <c r="BP244" s="1">
        <v>0</v>
      </c>
      <c r="BQ244" s="1">
        <v>0</v>
      </c>
      <c r="BR244" s="1">
        <v>3</v>
      </c>
      <c r="BS244" s="1">
        <v>2</v>
      </c>
      <c r="BT244" s="1">
        <v>2</v>
      </c>
      <c r="BU244" s="1">
        <v>4</v>
      </c>
      <c r="BV244" s="1">
        <v>2</v>
      </c>
      <c r="BW244" s="1">
        <v>4</v>
      </c>
      <c r="BX244" s="1">
        <v>4</v>
      </c>
      <c r="BY244" s="1">
        <v>2</v>
      </c>
      <c r="BZ244" s="1">
        <v>1</v>
      </c>
      <c r="CA244" s="1">
        <v>0</v>
      </c>
      <c r="CB244" s="1">
        <v>2</v>
      </c>
      <c r="CC244" s="1">
        <v>1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1</v>
      </c>
      <c r="CM244" s="1">
        <v>1</v>
      </c>
      <c r="CN244" s="1">
        <v>1</v>
      </c>
      <c r="CO244" s="1">
        <v>1</v>
      </c>
      <c r="CP244" s="1">
        <v>1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1</v>
      </c>
      <c r="GP244" s="1">
        <v>1</v>
      </c>
      <c r="GQ244" s="1">
        <v>0</v>
      </c>
      <c r="GR244" s="1">
        <v>0</v>
      </c>
      <c r="GS244" s="1">
        <v>2</v>
      </c>
      <c r="GT244" s="1">
        <v>2</v>
      </c>
      <c r="GU244" s="1">
        <v>1</v>
      </c>
      <c r="GV244" s="1">
        <v>4</v>
      </c>
      <c r="GW244" s="1">
        <v>2</v>
      </c>
      <c r="GX244" s="1">
        <v>2</v>
      </c>
      <c r="GY244" s="1">
        <v>2</v>
      </c>
      <c r="GZ244" s="1">
        <v>1</v>
      </c>
      <c r="HA244" s="1">
        <v>1</v>
      </c>
      <c r="HB244" s="1">
        <v>1</v>
      </c>
      <c r="HC244" s="1">
        <v>2</v>
      </c>
      <c r="HD244" s="1">
        <v>1</v>
      </c>
      <c r="HE244" s="1">
        <v>12</v>
      </c>
      <c r="HF244" s="1">
        <v>0</v>
      </c>
      <c r="HG244" s="1">
        <v>12</v>
      </c>
      <c r="HH244" s="1">
        <v>203</v>
      </c>
      <c r="HI244" s="1">
        <v>0</v>
      </c>
      <c r="HJ244" s="1">
        <v>0</v>
      </c>
      <c r="HK244" s="1">
        <v>203</v>
      </c>
      <c r="HL244" s="1">
        <v>203</v>
      </c>
      <c r="HM244" s="1">
        <v>12</v>
      </c>
      <c r="HN244" s="1">
        <v>12</v>
      </c>
      <c r="HO244" s="1">
        <v>12</v>
      </c>
      <c r="HP244" s="1">
        <v>12</v>
      </c>
      <c r="HQ244" s="1">
        <v>12</v>
      </c>
      <c r="HR244" s="1">
        <v>12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23</v>
      </c>
      <c r="HZ244" s="1">
        <v>23</v>
      </c>
      <c r="IA244" s="1">
        <v>23</v>
      </c>
      <c r="IB244" s="1">
        <v>23</v>
      </c>
      <c r="IC244" s="1">
        <v>23</v>
      </c>
      <c r="ID244" s="1">
        <v>23</v>
      </c>
      <c r="IE244" s="1">
        <v>1</v>
      </c>
      <c r="IF244" s="1">
        <v>22</v>
      </c>
      <c r="IG244" s="1">
        <v>0</v>
      </c>
      <c r="IH244" s="1">
        <v>2801</v>
      </c>
      <c r="II244" s="1">
        <v>2801</v>
      </c>
      <c r="IJ244" s="1">
        <v>0</v>
      </c>
      <c r="IK244" s="1">
        <v>4</v>
      </c>
      <c r="IL244" s="1">
        <v>0</v>
      </c>
      <c r="IM244" s="1">
        <v>0</v>
      </c>
      <c r="IN244" s="1">
        <v>0</v>
      </c>
      <c r="IO244" s="1">
        <v>0</v>
      </c>
      <c r="IP244" s="1">
        <v>11</v>
      </c>
      <c r="IQ244" s="1">
        <v>40</v>
      </c>
      <c r="IR244" s="1">
        <v>40</v>
      </c>
      <c r="IS244" s="1">
        <v>40</v>
      </c>
      <c r="IT244" s="1">
        <v>40</v>
      </c>
      <c r="IU244" s="1">
        <v>40</v>
      </c>
      <c r="IV244" s="1">
        <v>40</v>
      </c>
      <c r="IW244" s="1">
        <v>1</v>
      </c>
      <c r="IX244" s="1">
        <v>39</v>
      </c>
      <c r="IY244" s="1">
        <v>0</v>
      </c>
      <c r="IZ244" s="1">
        <v>0</v>
      </c>
      <c r="JA244" s="1">
        <v>203</v>
      </c>
      <c r="JB244" s="1">
        <v>203</v>
      </c>
      <c r="JC244" s="1">
        <v>24</v>
      </c>
      <c r="JD244" s="1">
        <v>0</v>
      </c>
      <c r="JE244" s="1">
        <v>12</v>
      </c>
      <c r="JF244" s="1">
        <v>147</v>
      </c>
      <c r="JG244" s="1">
        <v>12</v>
      </c>
      <c r="JH244" s="1">
        <v>24</v>
      </c>
      <c r="JI244" s="1">
        <v>0</v>
      </c>
      <c r="JJ244" s="1">
        <v>0</v>
      </c>
      <c r="JK244" s="1">
        <v>12</v>
      </c>
      <c r="JL244" s="1">
        <v>12</v>
      </c>
      <c r="JM244" s="1">
        <v>12</v>
      </c>
      <c r="JN244" s="1">
        <v>12</v>
      </c>
      <c r="JO244" s="1">
        <v>11</v>
      </c>
      <c r="JP244" s="1">
        <v>0</v>
      </c>
      <c r="JQ244" s="1">
        <v>0</v>
      </c>
      <c r="JR244" s="1">
        <v>0</v>
      </c>
      <c r="JS244" s="1">
        <v>12</v>
      </c>
      <c r="JT244" s="1">
        <v>12</v>
      </c>
      <c r="JU244" s="1">
        <v>12</v>
      </c>
      <c r="JV244" s="1">
        <v>12</v>
      </c>
      <c r="JW244" s="1">
        <v>12</v>
      </c>
      <c r="JX244" s="1">
        <v>0</v>
      </c>
      <c r="JY244" s="1">
        <v>12</v>
      </c>
      <c r="JZ244" s="1">
        <v>12</v>
      </c>
      <c r="KA244" s="1">
        <v>12</v>
      </c>
      <c r="KB244" s="1">
        <v>0</v>
      </c>
      <c r="KC244" s="1">
        <v>1</v>
      </c>
      <c r="KD244" s="1">
        <v>1</v>
      </c>
      <c r="KE244" s="1">
        <v>0</v>
      </c>
      <c r="KF244" s="1">
        <v>6</v>
      </c>
      <c r="KG244" s="1">
        <v>5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11</v>
      </c>
      <c r="KP244" s="1">
        <v>11</v>
      </c>
      <c r="KQ244" s="1">
        <v>11</v>
      </c>
      <c r="KR244" s="1">
        <v>1</v>
      </c>
      <c r="KS244" s="1">
        <v>1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64</v>
      </c>
      <c r="LK244" s="1">
        <v>0</v>
      </c>
      <c r="LL244" s="1">
        <v>3</v>
      </c>
      <c r="LM244" s="1">
        <v>0</v>
      </c>
      <c r="LN244" s="1">
        <v>0</v>
      </c>
      <c r="LO244" s="1">
        <v>0</v>
      </c>
      <c r="LP244" s="1">
        <v>2</v>
      </c>
      <c r="LQ244" s="1">
        <v>0</v>
      </c>
      <c r="LR244" s="1">
        <v>0</v>
      </c>
      <c r="LS244" s="1">
        <v>0</v>
      </c>
      <c r="LT244" s="1">
        <v>14</v>
      </c>
      <c r="LU244" s="1">
        <v>0</v>
      </c>
      <c r="LV244" s="1">
        <v>0</v>
      </c>
      <c r="LW244" s="1">
        <v>5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2</v>
      </c>
      <c r="MO244" s="1">
        <v>0</v>
      </c>
      <c r="MP244" s="1">
        <v>0</v>
      </c>
      <c r="MQ244" s="1">
        <v>0</v>
      </c>
      <c r="MR244" s="1">
        <v>3</v>
      </c>
      <c r="MS244" s="1">
        <v>0</v>
      </c>
      <c r="MT244" s="1">
        <v>1</v>
      </c>
      <c r="MU244" s="1">
        <v>0</v>
      </c>
      <c r="MV244" s="1">
        <v>0</v>
      </c>
      <c r="MW244" s="1">
        <v>5</v>
      </c>
      <c r="MX244" s="1">
        <v>5</v>
      </c>
      <c r="MY244" s="1">
        <v>4</v>
      </c>
      <c r="MZ244" s="1">
        <v>5</v>
      </c>
      <c r="NA244" s="1">
        <v>5</v>
      </c>
      <c r="NB244" s="1">
        <v>9</v>
      </c>
      <c r="NC244" s="1">
        <v>12</v>
      </c>
      <c r="ND244" s="1">
        <v>6</v>
      </c>
      <c r="NE244" s="1">
        <v>2</v>
      </c>
      <c r="NF244" s="1">
        <v>6</v>
      </c>
      <c r="NG244" s="1">
        <v>0</v>
      </c>
      <c r="NH244" s="1">
        <v>6</v>
      </c>
      <c r="NI244" s="1">
        <v>0</v>
      </c>
      <c r="NJ244" s="1">
        <v>0</v>
      </c>
      <c r="NK244" s="1">
        <v>1</v>
      </c>
      <c r="NL244" s="1">
        <v>1</v>
      </c>
      <c r="NM244" s="1">
        <v>1</v>
      </c>
      <c r="NN244" s="1">
        <v>1</v>
      </c>
      <c r="NO244" s="1">
        <v>1</v>
      </c>
      <c r="NP244" s="1">
        <v>0</v>
      </c>
      <c r="NQ244" s="1">
        <v>0</v>
      </c>
      <c r="NR244" s="1">
        <v>1</v>
      </c>
      <c r="NS244" s="1">
        <v>1</v>
      </c>
      <c r="NT244" s="1">
        <v>3</v>
      </c>
      <c r="NU244" s="1">
        <v>1</v>
      </c>
      <c r="NV244" s="1">
        <v>1</v>
      </c>
      <c r="NW244" s="1">
        <v>1</v>
      </c>
      <c r="NX244" s="1">
        <v>1</v>
      </c>
      <c r="NY244" s="1">
        <v>1</v>
      </c>
      <c r="NZ244" s="1">
        <v>1</v>
      </c>
      <c r="OA244" s="1">
        <v>0</v>
      </c>
      <c r="OB244" s="1">
        <v>1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  <c r="RT244" s="1">
        <v>1</v>
      </c>
    </row>
    <row r="245" spans="1:488">
      <c r="A245" s="1">
        <v>2014</v>
      </c>
      <c r="B245" s="1" t="s">
        <v>773</v>
      </c>
      <c r="C245" s="1">
        <v>1</v>
      </c>
      <c r="D245" s="1">
        <v>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0</v>
      </c>
      <c r="K245" s="1">
        <v>2</v>
      </c>
      <c r="L245" s="1">
        <v>2</v>
      </c>
      <c r="M245" s="1">
        <v>0</v>
      </c>
      <c r="N245" s="1">
        <v>0</v>
      </c>
      <c r="O245" s="1">
        <v>0</v>
      </c>
      <c r="P245" s="1">
        <v>0</v>
      </c>
      <c r="Q245" s="1">
        <v>15</v>
      </c>
      <c r="R245" s="1">
        <v>15</v>
      </c>
      <c r="S245" s="1">
        <v>15</v>
      </c>
      <c r="T245" s="1">
        <v>15</v>
      </c>
      <c r="U245" s="1">
        <v>15</v>
      </c>
      <c r="V245" s="1">
        <v>15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16</v>
      </c>
      <c r="BC245" s="1">
        <v>14</v>
      </c>
      <c r="BD245" s="1">
        <v>15</v>
      </c>
      <c r="BE245" s="1">
        <v>12</v>
      </c>
      <c r="BF245" s="1">
        <v>13</v>
      </c>
      <c r="BG245" s="1">
        <v>20</v>
      </c>
      <c r="BH245" s="1">
        <v>29</v>
      </c>
      <c r="BI245" s="1">
        <v>17</v>
      </c>
      <c r="BJ245" s="1">
        <v>2</v>
      </c>
      <c r="BK245" s="1">
        <v>13</v>
      </c>
      <c r="BL245" s="1">
        <v>0</v>
      </c>
      <c r="BM245" s="1">
        <v>17</v>
      </c>
      <c r="BN245" s="1">
        <v>0</v>
      </c>
      <c r="BO245" s="1">
        <v>0</v>
      </c>
      <c r="BP245" s="1">
        <v>0</v>
      </c>
      <c r="BQ245" s="1">
        <v>0</v>
      </c>
      <c r="BR245" s="1">
        <v>3</v>
      </c>
      <c r="BS245" s="1">
        <v>2</v>
      </c>
      <c r="BT245" s="1">
        <v>2</v>
      </c>
      <c r="BU245" s="1">
        <v>4</v>
      </c>
      <c r="BV245" s="1">
        <v>2</v>
      </c>
      <c r="BW245" s="1">
        <v>4</v>
      </c>
      <c r="BX245" s="1">
        <v>4</v>
      </c>
      <c r="BY245" s="1">
        <v>2</v>
      </c>
      <c r="BZ245" s="1">
        <v>1</v>
      </c>
      <c r="CA245" s="1">
        <v>0</v>
      </c>
      <c r="CB245" s="1">
        <v>2</v>
      </c>
      <c r="CC245" s="1">
        <v>1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1</v>
      </c>
      <c r="CM245" s="1">
        <v>1</v>
      </c>
      <c r="CN245" s="1">
        <v>1</v>
      </c>
      <c r="CO245" s="1">
        <v>1</v>
      </c>
      <c r="CP245" s="1">
        <v>1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1</v>
      </c>
      <c r="GP245" s="1">
        <v>1</v>
      </c>
      <c r="GQ245" s="1">
        <v>0</v>
      </c>
      <c r="GR245" s="1">
        <v>0</v>
      </c>
      <c r="GS245" s="1">
        <v>2</v>
      </c>
      <c r="GT245" s="1">
        <v>2</v>
      </c>
      <c r="GU245" s="1">
        <v>1</v>
      </c>
      <c r="GV245" s="1">
        <v>4</v>
      </c>
      <c r="GW245" s="1">
        <v>2</v>
      </c>
      <c r="GX245" s="1">
        <v>2</v>
      </c>
      <c r="GY245" s="1">
        <v>2</v>
      </c>
      <c r="GZ245" s="1">
        <v>1</v>
      </c>
      <c r="HA245" s="1">
        <v>1</v>
      </c>
      <c r="HB245" s="1">
        <v>1</v>
      </c>
      <c r="HC245" s="1">
        <v>2</v>
      </c>
      <c r="HD245" s="1">
        <v>1</v>
      </c>
      <c r="HE245" s="1">
        <v>8</v>
      </c>
      <c r="HF245" s="1">
        <v>0</v>
      </c>
      <c r="HG245" s="1">
        <v>8</v>
      </c>
      <c r="HH245" s="1">
        <v>142</v>
      </c>
      <c r="HI245" s="1">
        <v>0</v>
      </c>
      <c r="HJ245" s="1">
        <v>0</v>
      </c>
      <c r="HK245" s="1">
        <v>142</v>
      </c>
      <c r="HL245" s="1">
        <v>142</v>
      </c>
      <c r="HM245" s="1">
        <v>8</v>
      </c>
      <c r="HN245" s="1">
        <v>8</v>
      </c>
      <c r="HO245" s="1">
        <v>8</v>
      </c>
      <c r="HP245" s="1">
        <v>8</v>
      </c>
      <c r="HQ245" s="1">
        <v>8</v>
      </c>
      <c r="HR245" s="1">
        <v>8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15</v>
      </c>
      <c r="HZ245" s="1">
        <v>15</v>
      </c>
      <c r="IA245" s="1">
        <v>15</v>
      </c>
      <c r="IB245" s="1">
        <v>15</v>
      </c>
      <c r="IC245" s="1">
        <v>15</v>
      </c>
      <c r="ID245" s="1">
        <v>15</v>
      </c>
      <c r="IE245" s="1">
        <v>1</v>
      </c>
      <c r="IF245" s="1">
        <v>14</v>
      </c>
      <c r="IG245" s="1">
        <v>0</v>
      </c>
      <c r="IH245" s="1">
        <v>1888</v>
      </c>
      <c r="II245" s="1">
        <v>1888</v>
      </c>
      <c r="IJ245" s="1">
        <v>0</v>
      </c>
      <c r="IK245" s="1">
        <v>1</v>
      </c>
      <c r="IL245" s="1">
        <v>0</v>
      </c>
      <c r="IM245" s="1">
        <v>0</v>
      </c>
      <c r="IN245" s="1">
        <v>0</v>
      </c>
      <c r="IO245" s="1">
        <v>0</v>
      </c>
      <c r="IP245" s="1">
        <v>9</v>
      </c>
      <c r="IQ245" s="1">
        <v>31</v>
      </c>
      <c r="IR245" s="1">
        <v>31</v>
      </c>
      <c r="IS245" s="1">
        <v>31</v>
      </c>
      <c r="IT245" s="1">
        <v>31</v>
      </c>
      <c r="IU245" s="1">
        <v>31</v>
      </c>
      <c r="IV245" s="1">
        <v>31</v>
      </c>
      <c r="IW245" s="1">
        <v>1</v>
      </c>
      <c r="IX245" s="1">
        <v>30</v>
      </c>
      <c r="IY245" s="1">
        <v>0</v>
      </c>
      <c r="IZ245" s="1">
        <v>0</v>
      </c>
      <c r="JA245" s="1">
        <v>142</v>
      </c>
      <c r="JB245" s="1">
        <v>142</v>
      </c>
      <c r="JC245" s="1">
        <v>16</v>
      </c>
      <c r="JD245" s="1">
        <v>0</v>
      </c>
      <c r="JE245" s="1">
        <v>8</v>
      </c>
      <c r="JF245" s="1">
        <v>102</v>
      </c>
      <c r="JG245" s="1">
        <v>8</v>
      </c>
      <c r="JH245" s="1">
        <v>16</v>
      </c>
      <c r="JI245" s="1">
        <v>0</v>
      </c>
      <c r="JJ245" s="1">
        <v>0</v>
      </c>
      <c r="JK245" s="1">
        <v>8</v>
      </c>
      <c r="JL245" s="1">
        <v>8</v>
      </c>
      <c r="JM245" s="1">
        <v>8</v>
      </c>
      <c r="JN245" s="1">
        <v>8</v>
      </c>
      <c r="JO245" s="1">
        <v>7</v>
      </c>
      <c r="JP245" s="1">
        <v>0</v>
      </c>
      <c r="JQ245" s="1">
        <v>0</v>
      </c>
      <c r="JR245" s="1">
        <v>0</v>
      </c>
      <c r="JS245" s="1">
        <v>8</v>
      </c>
      <c r="JT245" s="1">
        <v>8</v>
      </c>
      <c r="JU245" s="1">
        <v>8</v>
      </c>
      <c r="JV245" s="1">
        <v>8</v>
      </c>
      <c r="JW245" s="1">
        <v>8</v>
      </c>
      <c r="JX245" s="1">
        <v>0</v>
      </c>
      <c r="JY245" s="1">
        <v>8</v>
      </c>
      <c r="JZ245" s="1">
        <v>8</v>
      </c>
      <c r="KA245" s="1">
        <v>8</v>
      </c>
      <c r="KB245" s="1">
        <v>0</v>
      </c>
      <c r="KC245" s="1">
        <v>1</v>
      </c>
      <c r="KD245" s="1">
        <v>1</v>
      </c>
      <c r="KE245" s="1">
        <v>0</v>
      </c>
      <c r="KF245" s="1">
        <v>6</v>
      </c>
      <c r="KG245" s="1">
        <v>5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5</v>
      </c>
      <c r="KP245" s="1">
        <v>5</v>
      </c>
      <c r="KQ245" s="1">
        <v>5</v>
      </c>
      <c r="KR245" s="1">
        <v>1</v>
      </c>
      <c r="KS245" s="1">
        <v>1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64</v>
      </c>
      <c r="LK245" s="1">
        <v>0</v>
      </c>
      <c r="LL245" s="1">
        <v>3</v>
      </c>
      <c r="LM245" s="1">
        <v>0</v>
      </c>
      <c r="LN245" s="1">
        <v>0</v>
      </c>
      <c r="LO245" s="1">
        <v>0</v>
      </c>
      <c r="LP245" s="1">
        <v>2</v>
      </c>
      <c r="LQ245" s="1">
        <v>0</v>
      </c>
      <c r="LR245" s="1">
        <v>0</v>
      </c>
      <c r="LS245" s="1">
        <v>0</v>
      </c>
      <c r="LT245" s="1">
        <v>14</v>
      </c>
      <c r="LU245" s="1">
        <v>0</v>
      </c>
      <c r="LV245" s="1">
        <v>0</v>
      </c>
      <c r="LW245" s="1">
        <v>5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2</v>
      </c>
      <c r="MO245" s="1">
        <v>0</v>
      </c>
      <c r="MP245" s="1">
        <v>0</v>
      </c>
      <c r="MQ245" s="1">
        <v>0</v>
      </c>
      <c r="MR245" s="1">
        <v>3</v>
      </c>
      <c r="MS245" s="1">
        <v>0</v>
      </c>
      <c r="MT245" s="1">
        <v>1</v>
      </c>
      <c r="MU245" s="1">
        <v>0</v>
      </c>
      <c r="MV245" s="1">
        <v>0</v>
      </c>
      <c r="MW245" s="1">
        <v>5</v>
      </c>
      <c r="MX245" s="1">
        <v>5</v>
      </c>
      <c r="MY245" s="1">
        <v>4</v>
      </c>
      <c r="MZ245" s="1">
        <v>5</v>
      </c>
      <c r="NA245" s="1">
        <v>5</v>
      </c>
      <c r="NB245" s="1">
        <v>9</v>
      </c>
      <c r="NC245" s="1">
        <v>12</v>
      </c>
      <c r="ND245" s="1">
        <v>6</v>
      </c>
      <c r="NE245" s="1">
        <v>2</v>
      </c>
      <c r="NF245" s="1">
        <v>6</v>
      </c>
      <c r="NG245" s="1">
        <v>0</v>
      </c>
      <c r="NH245" s="1">
        <v>6</v>
      </c>
      <c r="NI245" s="1">
        <v>0</v>
      </c>
      <c r="NJ245" s="1">
        <v>0</v>
      </c>
      <c r="NK245" s="1">
        <v>1</v>
      </c>
      <c r="NL245" s="1">
        <v>1</v>
      </c>
      <c r="NM245" s="1">
        <v>1</v>
      </c>
      <c r="NN245" s="1">
        <v>1</v>
      </c>
      <c r="NO245" s="1">
        <v>1</v>
      </c>
      <c r="NP245" s="1">
        <v>0</v>
      </c>
      <c r="NQ245" s="1">
        <v>0</v>
      </c>
      <c r="NR245" s="1">
        <v>1</v>
      </c>
      <c r="NS245" s="1">
        <v>1</v>
      </c>
      <c r="NT245" s="1">
        <v>3</v>
      </c>
      <c r="NU245" s="1">
        <v>1</v>
      </c>
      <c r="NV245" s="1">
        <v>1</v>
      </c>
      <c r="NW245" s="1">
        <v>1</v>
      </c>
      <c r="NX245" s="1">
        <v>1</v>
      </c>
      <c r="NY245" s="1">
        <v>1</v>
      </c>
      <c r="NZ245" s="1">
        <v>1</v>
      </c>
      <c r="OA245" s="1">
        <v>0</v>
      </c>
      <c r="OB245" s="1">
        <v>1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1</v>
      </c>
    </row>
    <row r="246" spans="1:488">
      <c r="A246" s="1">
        <v>2014</v>
      </c>
      <c r="B246" s="1" t="s">
        <v>774</v>
      </c>
      <c r="C246" s="1">
        <v>1</v>
      </c>
      <c r="D246" s="1">
        <v>0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0</v>
      </c>
      <c r="K246" s="1">
        <v>2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1</v>
      </c>
      <c r="BC246" s="1">
        <v>1</v>
      </c>
      <c r="BD246" s="1">
        <v>1</v>
      </c>
      <c r="BE246" s="1">
        <v>1</v>
      </c>
      <c r="BF246" s="1">
        <v>1</v>
      </c>
      <c r="BG246" s="1">
        <v>2</v>
      </c>
      <c r="BH246" s="1">
        <v>2</v>
      </c>
      <c r="BI246" s="1">
        <v>1</v>
      </c>
      <c r="BJ246" s="1">
        <v>0</v>
      </c>
      <c r="BK246" s="1">
        <v>1</v>
      </c>
      <c r="BL246" s="1">
        <v>0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1</v>
      </c>
      <c r="BT246" s="1">
        <v>0</v>
      </c>
      <c r="BU246" s="1">
        <v>3</v>
      </c>
      <c r="BV246" s="1">
        <v>1</v>
      </c>
      <c r="BW246" s="1">
        <v>2</v>
      </c>
      <c r="BX246" s="1">
        <v>2</v>
      </c>
      <c r="BY246" s="1">
        <v>1</v>
      </c>
      <c r="BZ246" s="1">
        <v>1</v>
      </c>
      <c r="CA246" s="1">
        <v>0</v>
      </c>
      <c r="CB246" s="1">
        <v>1</v>
      </c>
      <c r="CC246" s="1">
        <v>1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1</v>
      </c>
      <c r="CM246" s="1">
        <v>1</v>
      </c>
      <c r="CN246" s="1">
        <v>1</v>
      </c>
      <c r="CO246" s="1">
        <v>1</v>
      </c>
      <c r="CP246" s="1">
        <v>1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1</v>
      </c>
      <c r="GP246" s="1">
        <v>1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2</v>
      </c>
      <c r="GZ246" s="1">
        <v>1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1</v>
      </c>
      <c r="KD246" s="1">
        <v>1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10</v>
      </c>
      <c r="KM246" s="1">
        <v>10</v>
      </c>
      <c r="KN246" s="1">
        <v>1</v>
      </c>
      <c r="KO246" s="1">
        <v>2</v>
      </c>
      <c r="KP246" s="1">
        <v>2</v>
      </c>
      <c r="KQ246" s="1">
        <v>2</v>
      </c>
      <c r="KR246" s="1">
        <v>1</v>
      </c>
      <c r="KS246" s="1">
        <v>1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6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3</v>
      </c>
      <c r="MS246" s="1">
        <v>0</v>
      </c>
      <c r="MT246" s="1">
        <v>1</v>
      </c>
      <c r="MU246" s="1">
        <v>0</v>
      </c>
      <c r="MV246" s="1">
        <v>0</v>
      </c>
      <c r="MW246" s="1">
        <v>5</v>
      </c>
      <c r="MX246" s="1">
        <v>5</v>
      </c>
      <c r="MY246" s="1">
        <v>4</v>
      </c>
      <c r="MZ246" s="1">
        <v>5</v>
      </c>
      <c r="NA246" s="1">
        <v>5</v>
      </c>
      <c r="NB246" s="1">
        <v>9</v>
      </c>
      <c r="NC246" s="1">
        <v>11</v>
      </c>
      <c r="ND246" s="1">
        <v>6</v>
      </c>
      <c r="NE246" s="1">
        <v>2</v>
      </c>
      <c r="NF246" s="1">
        <v>6</v>
      </c>
      <c r="NG246" s="1">
        <v>0</v>
      </c>
      <c r="NH246" s="1">
        <v>6</v>
      </c>
      <c r="NI246" s="1">
        <v>0</v>
      </c>
      <c r="NJ246" s="1">
        <v>0</v>
      </c>
      <c r="NK246" s="1">
        <v>1</v>
      </c>
      <c r="NL246" s="1">
        <v>1</v>
      </c>
      <c r="NM246" s="1">
        <v>1</v>
      </c>
      <c r="NN246" s="1">
        <v>1</v>
      </c>
      <c r="NO246" s="1">
        <v>1</v>
      </c>
      <c r="NP246" s="1">
        <v>0</v>
      </c>
      <c r="NQ246" s="1">
        <v>0</v>
      </c>
      <c r="NR246" s="1">
        <v>1</v>
      </c>
      <c r="NS246" s="1">
        <v>1</v>
      </c>
      <c r="NT246" s="1">
        <v>3</v>
      </c>
      <c r="NU246" s="1">
        <v>1</v>
      </c>
      <c r="NV246" s="1">
        <v>1</v>
      </c>
      <c r="NW246" s="1">
        <v>1</v>
      </c>
      <c r="NX246" s="1">
        <v>1</v>
      </c>
      <c r="NY246" s="1">
        <v>1</v>
      </c>
      <c r="NZ246" s="1">
        <v>1</v>
      </c>
      <c r="OA246" s="1">
        <v>0</v>
      </c>
      <c r="OB246" s="1">
        <v>1</v>
      </c>
      <c r="OC246" s="1">
        <v>0</v>
      </c>
      <c r="OD246" s="1">
        <v>16</v>
      </c>
      <c r="OE246" s="1">
        <v>16</v>
      </c>
      <c r="OF246" s="1">
        <v>16</v>
      </c>
      <c r="OG246" s="1">
        <v>0</v>
      </c>
      <c r="OH246" s="1">
        <v>0</v>
      </c>
      <c r="OI246" s="1">
        <v>0</v>
      </c>
      <c r="OJ246" s="1">
        <v>9</v>
      </c>
      <c r="OK246" s="1">
        <v>7</v>
      </c>
      <c r="OL246" s="1">
        <v>7</v>
      </c>
      <c r="OM246" s="1">
        <v>7</v>
      </c>
      <c r="ON246" s="1">
        <v>7</v>
      </c>
      <c r="OO246" s="1">
        <v>7</v>
      </c>
      <c r="OP246" s="1">
        <v>0</v>
      </c>
      <c r="OQ246" s="1">
        <v>7</v>
      </c>
      <c r="OR246" s="1">
        <v>16</v>
      </c>
      <c r="OS246" s="1">
        <v>16</v>
      </c>
      <c r="OT246" s="1">
        <v>16</v>
      </c>
      <c r="OU246" s="1">
        <v>16</v>
      </c>
      <c r="OV246" s="1">
        <v>16</v>
      </c>
      <c r="OW246" s="1">
        <v>16</v>
      </c>
      <c r="OX246" s="1">
        <v>16</v>
      </c>
      <c r="OY246" s="1">
        <v>16</v>
      </c>
      <c r="OZ246" s="1">
        <v>16</v>
      </c>
      <c r="PA246" s="1">
        <v>16</v>
      </c>
      <c r="PB246" s="1">
        <v>97</v>
      </c>
      <c r="PC246" s="1">
        <v>16</v>
      </c>
      <c r="PD246" s="1">
        <v>16</v>
      </c>
      <c r="PE246" s="1">
        <v>16</v>
      </c>
      <c r="PF246" s="1">
        <v>16</v>
      </c>
      <c r="PG246" s="1">
        <v>16</v>
      </c>
      <c r="PH246" s="1">
        <v>16</v>
      </c>
      <c r="PI246" s="1">
        <v>16</v>
      </c>
      <c r="PJ246" s="1">
        <v>16</v>
      </c>
      <c r="PK246" s="1">
        <v>16</v>
      </c>
      <c r="PL246" s="1">
        <v>16</v>
      </c>
      <c r="PM246" s="1">
        <v>16</v>
      </c>
      <c r="PN246" s="1">
        <v>16</v>
      </c>
      <c r="PO246" s="1">
        <v>16</v>
      </c>
      <c r="PP246" s="1">
        <v>16</v>
      </c>
      <c r="PQ246" s="1">
        <v>16</v>
      </c>
      <c r="PR246" s="1">
        <v>80</v>
      </c>
      <c r="PS246" s="1">
        <v>80</v>
      </c>
      <c r="PT246" s="1">
        <v>80</v>
      </c>
      <c r="PU246" s="1">
        <v>16</v>
      </c>
      <c r="PV246" s="1">
        <v>16</v>
      </c>
      <c r="PW246" s="1">
        <v>16</v>
      </c>
      <c r="PX246" s="1">
        <v>16</v>
      </c>
      <c r="PY246" s="1">
        <v>16</v>
      </c>
      <c r="PZ246" s="1">
        <v>1</v>
      </c>
      <c r="QA246" s="1">
        <v>0</v>
      </c>
      <c r="QB246" s="1">
        <v>0</v>
      </c>
      <c r="QC246" s="1">
        <v>0</v>
      </c>
      <c r="QD246" s="1">
        <v>8</v>
      </c>
      <c r="QE246" s="1">
        <v>8</v>
      </c>
      <c r="QF246" s="1">
        <v>0</v>
      </c>
      <c r="QG246" s="1">
        <v>0</v>
      </c>
      <c r="QH246" s="1">
        <v>9</v>
      </c>
      <c r="QI246" s="1">
        <v>9</v>
      </c>
      <c r="QJ246" s="1">
        <v>9</v>
      </c>
      <c r="QK246" s="1">
        <v>7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8</v>
      </c>
      <c r="QS246" s="1">
        <v>1</v>
      </c>
      <c r="QT246" s="1">
        <v>1</v>
      </c>
      <c r="QU246" s="1">
        <v>1</v>
      </c>
      <c r="QV246" s="1">
        <v>1</v>
      </c>
      <c r="QW246" s="1">
        <v>1</v>
      </c>
      <c r="QX246" s="1">
        <v>1</v>
      </c>
      <c r="QY246" s="1">
        <v>1</v>
      </c>
      <c r="QZ246" s="1">
        <v>7</v>
      </c>
      <c r="RA246" s="1">
        <v>1</v>
      </c>
      <c r="RB246" s="1">
        <v>1</v>
      </c>
      <c r="RC246" s="1">
        <v>1</v>
      </c>
      <c r="RD246" s="1">
        <v>1</v>
      </c>
      <c r="RE246" s="1">
        <v>1</v>
      </c>
      <c r="RF246" s="1">
        <v>1</v>
      </c>
      <c r="RG246" s="1">
        <v>1</v>
      </c>
      <c r="RH246" s="1">
        <v>1</v>
      </c>
      <c r="RI246" s="1">
        <v>1</v>
      </c>
      <c r="RJ246" s="1">
        <v>1</v>
      </c>
      <c r="RK246" s="1">
        <v>1</v>
      </c>
      <c r="RL246" s="1">
        <v>1</v>
      </c>
      <c r="RM246" s="1">
        <v>5</v>
      </c>
      <c r="RN246" s="1">
        <v>5</v>
      </c>
      <c r="RO246" s="1">
        <v>5</v>
      </c>
      <c r="RP246" s="1">
        <v>1</v>
      </c>
      <c r="RQ246" s="1">
        <v>1</v>
      </c>
      <c r="RR246" s="1">
        <v>1</v>
      </c>
      <c r="RS246" s="1">
        <v>1</v>
      </c>
      <c r="RT246" s="1">
        <v>1</v>
      </c>
    </row>
    <row r="247" spans="1:488">
      <c r="A247" s="1">
        <v>2014</v>
      </c>
      <c r="B247" s="1" t="s">
        <v>775</v>
      </c>
      <c r="C247" s="1">
        <v>1</v>
      </c>
      <c r="D247" s="1">
        <v>0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2</v>
      </c>
      <c r="L247" s="1">
        <v>2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1</v>
      </c>
      <c r="BC247" s="1">
        <v>1</v>
      </c>
      <c r="BD247" s="1">
        <v>1</v>
      </c>
      <c r="BE247" s="1">
        <v>1</v>
      </c>
      <c r="BF247" s="1">
        <v>1</v>
      </c>
      <c r="BG247" s="1">
        <v>3</v>
      </c>
      <c r="BH247" s="1">
        <v>4</v>
      </c>
      <c r="BI247" s="1">
        <v>2</v>
      </c>
      <c r="BJ247" s="1">
        <v>0</v>
      </c>
      <c r="BK247" s="1">
        <v>1</v>
      </c>
      <c r="BL247" s="1">
        <v>0</v>
      </c>
      <c r="BM247" s="1">
        <v>2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1</v>
      </c>
      <c r="BT247" s="1">
        <v>0</v>
      </c>
      <c r="BU247" s="1">
        <v>3</v>
      </c>
      <c r="BV247" s="1">
        <v>1</v>
      </c>
      <c r="BW247" s="1">
        <v>2</v>
      </c>
      <c r="BX247" s="1">
        <v>2</v>
      </c>
      <c r="BY247" s="1">
        <v>1</v>
      </c>
      <c r="BZ247" s="1">
        <v>1</v>
      </c>
      <c r="CA247" s="1">
        <v>0</v>
      </c>
      <c r="CB247" s="1">
        <v>1</v>
      </c>
      <c r="CC247" s="1">
        <v>1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1</v>
      </c>
      <c r="CM247" s="1">
        <v>1</v>
      </c>
      <c r="CN247" s="1">
        <v>1</v>
      </c>
      <c r="CO247" s="1">
        <v>1</v>
      </c>
      <c r="CP247" s="1">
        <v>1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1</v>
      </c>
      <c r="GP247" s="1">
        <v>1</v>
      </c>
      <c r="GQ247" s="1">
        <v>0</v>
      </c>
      <c r="GR247" s="1">
        <v>0</v>
      </c>
      <c r="GS247" s="1">
        <v>2</v>
      </c>
      <c r="GT247" s="1">
        <v>2</v>
      </c>
      <c r="GU247" s="1">
        <v>1</v>
      </c>
      <c r="GV247" s="1">
        <v>4</v>
      </c>
      <c r="GW247" s="1">
        <v>2</v>
      </c>
      <c r="GX247" s="1">
        <v>3</v>
      </c>
      <c r="GY247" s="1">
        <v>2</v>
      </c>
      <c r="GZ247" s="1">
        <v>1</v>
      </c>
      <c r="HA247" s="1">
        <v>1</v>
      </c>
      <c r="HB247" s="1">
        <v>1</v>
      </c>
      <c r="HC247" s="1">
        <v>2</v>
      </c>
      <c r="HD247" s="1">
        <v>1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1</v>
      </c>
      <c r="KD247" s="1">
        <v>1</v>
      </c>
      <c r="KE247" s="1">
        <v>0</v>
      </c>
      <c r="KF247" s="1">
        <v>5</v>
      </c>
      <c r="KG247" s="1">
        <v>5</v>
      </c>
      <c r="KH247" s="1">
        <v>0</v>
      </c>
      <c r="KI247" s="1">
        <v>0</v>
      </c>
      <c r="KJ247" s="1">
        <v>0</v>
      </c>
      <c r="KK247" s="1">
        <v>0</v>
      </c>
      <c r="KL247" s="1">
        <v>10</v>
      </c>
      <c r="KM247" s="1">
        <v>10</v>
      </c>
      <c r="KN247" s="1">
        <v>1</v>
      </c>
      <c r="KO247" s="1">
        <v>3</v>
      </c>
      <c r="KP247" s="1">
        <v>3</v>
      </c>
      <c r="KQ247" s="1">
        <v>3</v>
      </c>
      <c r="KR247" s="1">
        <v>1</v>
      </c>
      <c r="KS247" s="1">
        <v>1</v>
      </c>
      <c r="KT247" s="1">
        <v>0</v>
      </c>
      <c r="KU247" s="1">
        <v>0</v>
      </c>
      <c r="KV247" s="1">
        <v>1</v>
      </c>
      <c r="KW247" s="1">
        <v>1</v>
      </c>
      <c r="KX247" s="1">
        <v>1</v>
      </c>
      <c r="KY247" s="1">
        <v>1</v>
      </c>
      <c r="KZ247" s="1">
        <v>1</v>
      </c>
      <c r="LA247" s="1">
        <v>1</v>
      </c>
      <c r="LB247" s="1">
        <v>2</v>
      </c>
      <c r="LC247" s="1">
        <v>1</v>
      </c>
      <c r="LD247" s="1">
        <v>0</v>
      </c>
      <c r="LE247" s="1">
        <v>1</v>
      </c>
      <c r="LF247" s="1">
        <v>0</v>
      </c>
      <c r="LG247" s="1">
        <v>0</v>
      </c>
      <c r="LH247" s="1">
        <v>0</v>
      </c>
      <c r="LI247" s="1">
        <v>0</v>
      </c>
      <c r="LJ247" s="1">
        <v>6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3</v>
      </c>
      <c r="MS247" s="1">
        <v>0</v>
      </c>
      <c r="MT247" s="1">
        <v>1</v>
      </c>
      <c r="MU247" s="1">
        <v>0</v>
      </c>
      <c r="MV247" s="1">
        <v>0</v>
      </c>
      <c r="MW247" s="1">
        <v>5</v>
      </c>
      <c r="MX247" s="1">
        <v>5</v>
      </c>
      <c r="MY247" s="1">
        <v>4</v>
      </c>
      <c r="MZ247" s="1">
        <v>5</v>
      </c>
      <c r="NA247" s="1">
        <v>5</v>
      </c>
      <c r="NB247" s="1">
        <v>9</v>
      </c>
      <c r="NC247" s="1">
        <v>12</v>
      </c>
      <c r="ND247" s="1">
        <v>6</v>
      </c>
      <c r="NE247" s="1">
        <v>2</v>
      </c>
      <c r="NF247" s="1">
        <v>6</v>
      </c>
      <c r="NG247" s="1">
        <v>0</v>
      </c>
      <c r="NH247" s="1">
        <v>6</v>
      </c>
      <c r="NI247" s="1">
        <v>0</v>
      </c>
      <c r="NJ247" s="1">
        <v>0</v>
      </c>
      <c r="NK247" s="1">
        <v>1</v>
      </c>
      <c r="NL247" s="1">
        <v>1</v>
      </c>
      <c r="NM247" s="1">
        <v>1</v>
      </c>
      <c r="NN247" s="1">
        <v>1</v>
      </c>
      <c r="NO247" s="1">
        <v>1</v>
      </c>
      <c r="NP247" s="1">
        <v>0</v>
      </c>
      <c r="NQ247" s="1">
        <v>0</v>
      </c>
      <c r="NR247" s="1">
        <v>1</v>
      </c>
      <c r="NS247" s="1">
        <v>1</v>
      </c>
      <c r="NT247" s="1">
        <v>3</v>
      </c>
      <c r="NU247" s="1">
        <v>1</v>
      </c>
      <c r="NV247" s="1">
        <v>1</v>
      </c>
      <c r="NW247" s="1">
        <v>1</v>
      </c>
      <c r="NX247" s="1">
        <v>1</v>
      </c>
      <c r="NY247" s="1">
        <v>1</v>
      </c>
      <c r="NZ247" s="1">
        <v>1</v>
      </c>
      <c r="OA247" s="1">
        <v>0</v>
      </c>
      <c r="OB247" s="1">
        <v>1</v>
      </c>
      <c r="OC247" s="1">
        <v>0</v>
      </c>
      <c r="OD247" s="1">
        <v>16</v>
      </c>
      <c r="OE247" s="1">
        <v>16</v>
      </c>
      <c r="OF247" s="1">
        <v>16</v>
      </c>
      <c r="OG247" s="1">
        <v>0</v>
      </c>
      <c r="OH247" s="1">
        <v>0</v>
      </c>
      <c r="OI247" s="1">
        <v>0</v>
      </c>
      <c r="OJ247" s="1">
        <v>9</v>
      </c>
      <c r="OK247" s="1">
        <v>7</v>
      </c>
      <c r="OL247" s="1">
        <v>7</v>
      </c>
      <c r="OM247" s="1">
        <v>7</v>
      </c>
      <c r="ON247" s="1">
        <v>7</v>
      </c>
      <c r="OO247" s="1">
        <v>7</v>
      </c>
      <c r="OP247" s="1">
        <v>0</v>
      </c>
      <c r="OQ247" s="1">
        <v>7</v>
      </c>
      <c r="OR247" s="1">
        <v>16</v>
      </c>
      <c r="OS247" s="1">
        <v>16</v>
      </c>
      <c r="OT247" s="1">
        <v>16</v>
      </c>
      <c r="OU247" s="1">
        <v>16</v>
      </c>
      <c r="OV247" s="1">
        <v>16</v>
      </c>
      <c r="OW247" s="1">
        <v>16</v>
      </c>
      <c r="OX247" s="1">
        <v>16</v>
      </c>
      <c r="OY247" s="1">
        <v>16</v>
      </c>
      <c r="OZ247" s="1">
        <v>16</v>
      </c>
      <c r="PA247" s="1">
        <v>16</v>
      </c>
      <c r="PB247" s="1">
        <v>97</v>
      </c>
      <c r="PC247" s="1">
        <v>16</v>
      </c>
      <c r="PD247" s="1">
        <v>16</v>
      </c>
      <c r="PE247" s="1">
        <v>16</v>
      </c>
      <c r="PF247" s="1">
        <v>16</v>
      </c>
      <c r="PG247" s="1">
        <v>16</v>
      </c>
      <c r="PH247" s="1">
        <v>16</v>
      </c>
      <c r="PI247" s="1">
        <v>16</v>
      </c>
      <c r="PJ247" s="1">
        <v>16</v>
      </c>
      <c r="PK247" s="1">
        <v>16</v>
      </c>
      <c r="PL247" s="1">
        <v>16</v>
      </c>
      <c r="PM247" s="1">
        <v>16</v>
      </c>
      <c r="PN247" s="1">
        <v>16</v>
      </c>
      <c r="PO247" s="1">
        <v>16</v>
      </c>
      <c r="PP247" s="1">
        <v>16</v>
      </c>
      <c r="PQ247" s="1">
        <v>16</v>
      </c>
      <c r="PR247" s="1">
        <v>80</v>
      </c>
      <c r="PS247" s="1">
        <v>80</v>
      </c>
      <c r="PT247" s="1">
        <v>80</v>
      </c>
      <c r="PU247" s="1">
        <v>16</v>
      </c>
      <c r="PV247" s="1">
        <v>16</v>
      </c>
      <c r="PW247" s="1">
        <v>16</v>
      </c>
      <c r="PX247" s="1">
        <v>16</v>
      </c>
      <c r="PY247" s="1">
        <v>16</v>
      </c>
      <c r="PZ247" s="1">
        <v>1</v>
      </c>
      <c r="QA247" s="1">
        <v>0</v>
      </c>
      <c r="QB247" s="1">
        <v>0</v>
      </c>
      <c r="QC247" s="1">
        <v>0</v>
      </c>
      <c r="QD247" s="1">
        <v>8</v>
      </c>
      <c r="QE247" s="1">
        <v>8</v>
      </c>
      <c r="QF247" s="1">
        <v>0</v>
      </c>
      <c r="QG247" s="1">
        <v>0</v>
      </c>
      <c r="QH247" s="1">
        <v>9</v>
      </c>
      <c r="QI247" s="1">
        <v>9</v>
      </c>
      <c r="QJ247" s="1">
        <v>9</v>
      </c>
      <c r="QK247" s="1">
        <v>7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8</v>
      </c>
      <c r="QS247" s="1">
        <v>1</v>
      </c>
      <c r="QT247" s="1">
        <v>1</v>
      </c>
      <c r="QU247" s="1">
        <v>1</v>
      </c>
      <c r="QV247" s="1">
        <v>1</v>
      </c>
      <c r="QW247" s="1">
        <v>1</v>
      </c>
      <c r="QX247" s="1">
        <v>1</v>
      </c>
      <c r="QY247" s="1">
        <v>1</v>
      </c>
      <c r="QZ247" s="1">
        <v>7</v>
      </c>
      <c r="RA247" s="1">
        <v>1</v>
      </c>
      <c r="RB247" s="1">
        <v>1</v>
      </c>
      <c r="RC247" s="1">
        <v>1</v>
      </c>
      <c r="RD247" s="1">
        <v>1</v>
      </c>
      <c r="RE247" s="1">
        <v>1</v>
      </c>
      <c r="RF247" s="1">
        <v>1</v>
      </c>
      <c r="RG247" s="1">
        <v>1</v>
      </c>
      <c r="RH247" s="1">
        <v>1</v>
      </c>
      <c r="RI247" s="1">
        <v>1</v>
      </c>
      <c r="RJ247" s="1">
        <v>1</v>
      </c>
      <c r="RK247" s="1">
        <v>1</v>
      </c>
      <c r="RL247" s="1">
        <v>1</v>
      </c>
      <c r="RM247" s="1">
        <v>5</v>
      </c>
      <c r="RN247" s="1">
        <v>5</v>
      </c>
      <c r="RO247" s="1">
        <v>5</v>
      </c>
      <c r="RP247" s="1">
        <v>1</v>
      </c>
      <c r="RQ247" s="1">
        <v>1</v>
      </c>
      <c r="RR247" s="1">
        <v>1</v>
      </c>
      <c r="RS247" s="1">
        <v>1</v>
      </c>
      <c r="RT247" s="1">
        <v>1</v>
      </c>
    </row>
    <row r="248" spans="1:488">
      <c r="A248" s="1">
        <v>2014</v>
      </c>
      <c r="B248" s="1" t="s">
        <v>776</v>
      </c>
      <c r="C248" s="1">
        <v>1</v>
      </c>
      <c r="D248" s="1">
        <v>0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0</v>
      </c>
      <c r="K248" s="1">
        <v>2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4</v>
      </c>
      <c r="AU248" s="1">
        <v>1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4</v>
      </c>
      <c r="BH248" s="1">
        <v>4</v>
      </c>
      <c r="BI248" s="1">
        <v>3</v>
      </c>
      <c r="BJ248" s="1">
        <v>1</v>
      </c>
      <c r="BK248" s="1">
        <v>2</v>
      </c>
      <c r="BL248" s="1">
        <v>0</v>
      </c>
      <c r="BM248" s="1">
        <v>3</v>
      </c>
      <c r="BN248" s="1">
        <v>0</v>
      </c>
      <c r="BO248" s="1">
        <v>0</v>
      </c>
      <c r="BP248" s="1">
        <v>0</v>
      </c>
      <c r="BQ248" s="1">
        <v>0</v>
      </c>
      <c r="BR248" s="1">
        <v>2</v>
      </c>
      <c r="BS248" s="1">
        <v>2</v>
      </c>
      <c r="BT248" s="1">
        <v>1</v>
      </c>
      <c r="BU248" s="1">
        <v>4</v>
      </c>
      <c r="BV248" s="1">
        <v>2</v>
      </c>
      <c r="BW248" s="1">
        <v>3</v>
      </c>
      <c r="BX248" s="1">
        <v>1</v>
      </c>
      <c r="BY248" s="1">
        <v>1</v>
      </c>
      <c r="BZ248" s="1">
        <v>2</v>
      </c>
      <c r="CA248" s="1">
        <v>0</v>
      </c>
      <c r="CB248" s="1">
        <v>2</v>
      </c>
      <c r="CC248" s="1">
        <v>1</v>
      </c>
      <c r="CD248" s="1">
        <v>1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1</v>
      </c>
      <c r="CM248" s="1">
        <v>1</v>
      </c>
      <c r="CN248" s="1">
        <v>1</v>
      </c>
      <c r="CO248" s="1">
        <v>1</v>
      </c>
      <c r="CP248" s="1">
        <v>1</v>
      </c>
      <c r="CQ248" s="1">
        <v>0</v>
      </c>
      <c r="CR248" s="1">
        <v>1</v>
      </c>
      <c r="CS248" s="1">
        <v>1</v>
      </c>
      <c r="CT248" s="1">
        <v>1</v>
      </c>
      <c r="CU248" s="1">
        <v>1</v>
      </c>
      <c r="CV248" s="1">
        <v>2</v>
      </c>
      <c r="CW248" s="1">
        <v>2</v>
      </c>
      <c r="CX248" s="1">
        <v>2</v>
      </c>
      <c r="CY248" s="1">
        <v>2</v>
      </c>
      <c r="CZ248" s="1">
        <v>3</v>
      </c>
      <c r="DA248" s="1">
        <v>3</v>
      </c>
      <c r="DB248" s="1">
        <v>4</v>
      </c>
      <c r="DC248" s="1">
        <v>4</v>
      </c>
      <c r="DD248" s="1">
        <v>7</v>
      </c>
      <c r="DE248" s="1">
        <v>7</v>
      </c>
      <c r="DF248" s="1">
        <v>10</v>
      </c>
      <c r="DG248" s="1">
        <v>10</v>
      </c>
      <c r="DH248" s="1">
        <v>2</v>
      </c>
      <c r="DI248" s="1">
        <v>2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1</v>
      </c>
      <c r="GP248" s="1">
        <v>1</v>
      </c>
      <c r="GQ248" s="1">
        <v>0</v>
      </c>
      <c r="GR248" s="1">
        <v>0</v>
      </c>
      <c r="GS248" s="1">
        <v>1</v>
      </c>
      <c r="GT248" s="1">
        <v>1</v>
      </c>
      <c r="GU248" s="1">
        <v>1</v>
      </c>
      <c r="GV248" s="1">
        <v>1</v>
      </c>
      <c r="GW248" s="1">
        <v>1</v>
      </c>
      <c r="GX248" s="1">
        <v>2</v>
      </c>
      <c r="GY248" s="1">
        <v>1</v>
      </c>
      <c r="GZ248" s="1">
        <v>1</v>
      </c>
      <c r="HA248" s="1">
        <v>1</v>
      </c>
      <c r="HB248" s="1">
        <v>0</v>
      </c>
      <c r="HC248" s="1">
        <v>1</v>
      </c>
      <c r="HD248" s="1">
        <v>0</v>
      </c>
      <c r="HE248" s="1">
        <v>1</v>
      </c>
      <c r="HF248" s="1">
        <v>0</v>
      </c>
      <c r="HG248" s="1">
        <v>1</v>
      </c>
      <c r="HH248" s="1">
        <v>7</v>
      </c>
      <c r="HI248" s="1">
        <v>0</v>
      </c>
      <c r="HJ248" s="1">
        <v>0</v>
      </c>
      <c r="HK248" s="1">
        <v>7</v>
      </c>
      <c r="HL248" s="1">
        <v>7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4</v>
      </c>
      <c r="HZ248" s="1">
        <v>4</v>
      </c>
      <c r="IA248" s="1">
        <v>4</v>
      </c>
      <c r="IB248" s="1">
        <v>4</v>
      </c>
      <c r="IC248" s="1">
        <v>4</v>
      </c>
      <c r="ID248" s="1">
        <v>4</v>
      </c>
      <c r="IE248" s="1">
        <v>0</v>
      </c>
      <c r="IF248" s="1">
        <v>4</v>
      </c>
      <c r="IG248" s="1">
        <v>0</v>
      </c>
      <c r="IH248" s="1">
        <v>10</v>
      </c>
      <c r="II248" s="1">
        <v>10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1</v>
      </c>
      <c r="IR248" s="1">
        <v>1</v>
      </c>
      <c r="IS248" s="1">
        <v>1</v>
      </c>
      <c r="IT248" s="1">
        <v>1</v>
      </c>
      <c r="IU248" s="1">
        <v>1</v>
      </c>
      <c r="IV248" s="1">
        <v>1</v>
      </c>
      <c r="IW248" s="1">
        <v>0</v>
      </c>
      <c r="IX248" s="1">
        <v>1</v>
      </c>
      <c r="IY248" s="1">
        <v>0</v>
      </c>
      <c r="IZ248" s="1">
        <v>0</v>
      </c>
      <c r="JA248" s="1">
        <v>7</v>
      </c>
      <c r="JB248" s="1">
        <v>7</v>
      </c>
      <c r="JC248" s="1">
        <v>2</v>
      </c>
      <c r="JD248" s="1">
        <v>0</v>
      </c>
      <c r="JE248" s="1">
        <v>1</v>
      </c>
      <c r="JF248" s="1">
        <v>3</v>
      </c>
      <c r="JG248" s="1">
        <v>1</v>
      </c>
      <c r="JH248" s="1">
        <v>2</v>
      </c>
      <c r="JI248" s="1">
        <v>0</v>
      </c>
      <c r="JJ248" s="1">
        <v>0</v>
      </c>
      <c r="JK248" s="1">
        <v>0</v>
      </c>
      <c r="JL248" s="1">
        <v>0</v>
      </c>
      <c r="JM248" s="1">
        <v>1</v>
      </c>
      <c r="JN248" s="1">
        <v>1</v>
      </c>
      <c r="JO248" s="1">
        <v>0</v>
      </c>
      <c r="JP248" s="1">
        <v>0</v>
      </c>
      <c r="JQ248" s="1">
        <v>0</v>
      </c>
      <c r="JR248" s="1">
        <v>0</v>
      </c>
      <c r="JS248" s="1">
        <v>1</v>
      </c>
      <c r="JT248" s="1">
        <v>1</v>
      </c>
      <c r="JU248" s="1">
        <v>1</v>
      </c>
      <c r="JV248" s="1">
        <v>1</v>
      </c>
      <c r="JW248" s="1">
        <v>1</v>
      </c>
      <c r="JX248" s="1">
        <v>0</v>
      </c>
      <c r="JY248" s="1">
        <v>1</v>
      </c>
      <c r="JZ248" s="1">
        <v>1</v>
      </c>
      <c r="KA248" s="1">
        <v>1</v>
      </c>
      <c r="KB248" s="1">
        <v>0</v>
      </c>
      <c r="KC248" s="1">
        <v>1</v>
      </c>
      <c r="KD248" s="1">
        <v>1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17</v>
      </c>
      <c r="KM248" s="1">
        <v>17</v>
      </c>
      <c r="KN248" s="1">
        <v>1</v>
      </c>
      <c r="KO248" s="1">
        <v>3</v>
      </c>
      <c r="KP248" s="1">
        <v>3</v>
      </c>
      <c r="KQ248" s="1">
        <v>3</v>
      </c>
      <c r="KR248" s="1">
        <v>1</v>
      </c>
      <c r="KS248" s="1">
        <v>1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2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3</v>
      </c>
      <c r="MS248" s="1">
        <v>0</v>
      </c>
      <c r="MT248" s="1">
        <v>1</v>
      </c>
      <c r="MU248" s="1">
        <v>0</v>
      </c>
      <c r="MV248" s="1">
        <v>0</v>
      </c>
      <c r="MW248" s="1">
        <v>5</v>
      </c>
      <c r="MX248" s="1">
        <v>5</v>
      </c>
      <c r="MY248" s="1">
        <v>4</v>
      </c>
      <c r="MZ248" s="1">
        <v>5</v>
      </c>
      <c r="NA248" s="1">
        <v>5</v>
      </c>
      <c r="NB248" s="1">
        <v>9</v>
      </c>
      <c r="NC248" s="1">
        <v>11</v>
      </c>
      <c r="ND248" s="1">
        <v>6</v>
      </c>
      <c r="NE248" s="1">
        <v>2</v>
      </c>
      <c r="NF248" s="1">
        <v>6</v>
      </c>
      <c r="NG248" s="1">
        <v>0</v>
      </c>
      <c r="NH248" s="1">
        <v>6</v>
      </c>
      <c r="NI248" s="1">
        <v>0</v>
      </c>
      <c r="NJ248" s="1">
        <v>0</v>
      </c>
      <c r="NK248" s="1">
        <v>1</v>
      </c>
      <c r="NL248" s="1">
        <v>1</v>
      </c>
      <c r="NM248" s="1">
        <v>1</v>
      </c>
      <c r="NN248" s="1">
        <v>1</v>
      </c>
      <c r="NO248" s="1">
        <v>1</v>
      </c>
      <c r="NP248" s="1">
        <v>0</v>
      </c>
      <c r="NQ248" s="1">
        <v>0</v>
      </c>
      <c r="NR248" s="1">
        <v>1</v>
      </c>
      <c r="NS248" s="1">
        <v>1</v>
      </c>
      <c r="NT248" s="1">
        <v>3</v>
      </c>
      <c r="NU248" s="1">
        <v>1</v>
      </c>
      <c r="NV248" s="1">
        <v>1</v>
      </c>
      <c r="NW248" s="1">
        <v>1</v>
      </c>
      <c r="NX248" s="1">
        <v>1</v>
      </c>
      <c r="NY248" s="1">
        <v>1</v>
      </c>
      <c r="NZ248" s="1">
        <v>1</v>
      </c>
      <c r="OA248" s="1">
        <v>0</v>
      </c>
      <c r="OB248" s="1">
        <v>1</v>
      </c>
      <c r="OC248" s="1">
        <v>0</v>
      </c>
      <c r="OD248" s="1">
        <v>36</v>
      </c>
      <c r="OE248" s="1">
        <v>108</v>
      </c>
      <c r="OF248" s="1">
        <v>108</v>
      </c>
      <c r="OG248" s="1">
        <v>72</v>
      </c>
      <c r="OH248" s="1">
        <v>72</v>
      </c>
      <c r="OI248" s="1">
        <v>72</v>
      </c>
      <c r="OJ248" s="1">
        <v>72</v>
      </c>
      <c r="OK248" s="1">
        <v>18</v>
      </c>
      <c r="OL248" s="1">
        <v>18</v>
      </c>
      <c r="OM248" s="1">
        <v>18</v>
      </c>
      <c r="ON248" s="1">
        <v>18</v>
      </c>
      <c r="OO248" s="1">
        <v>18</v>
      </c>
      <c r="OP248" s="1">
        <v>0</v>
      </c>
      <c r="OQ248" s="1">
        <v>18</v>
      </c>
      <c r="OR248" s="1">
        <v>108</v>
      </c>
      <c r="OS248" s="1">
        <v>36</v>
      </c>
      <c r="OT248" s="1">
        <v>36</v>
      </c>
      <c r="OU248" s="1">
        <v>36</v>
      </c>
      <c r="OV248" s="1">
        <v>36</v>
      </c>
      <c r="OW248" s="1">
        <v>36</v>
      </c>
      <c r="OX248" s="1">
        <v>36</v>
      </c>
      <c r="OY248" s="1">
        <v>36</v>
      </c>
      <c r="OZ248" s="1">
        <v>0</v>
      </c>
      <c r="PA248" s="1">
        <v>0</v>
      </c>
      <c r="PB248" s="1">
        <v>0</v>
      </c>
      <c r="PC248" s="1">
        <v>36</v>
      </c>
      <c r="PD248" s="1">
        <v>36</v>
      </c>
      <c r="PE248" s="1">
        <v>36</v>
      </c>
      <c r="PF248" s="1">
        <v>36</v>
      </c>
      <c r="PG248" s="1">
        <v>36</v>
      </c>
      <c r="PH248" s="1">
        <v>36</v>
      </c>
      <c r="PI248" s="1">
        <v>36</v>
      </c>
      <c r="PJ248" s="1">
        <v>36</v>
      </c>
      <c r="PK248" s="1">
        <v>36</v>
      </c>
      <c r="PL248" s="1">
        <v>36</v>
      </c>
      <c r="PM248" s="1">
        <v>36</v>
      </c>
      <c r="PN248" s="1">
        <v>36</v>
      </c>
      <c r="PO248" s="1">
        <v>36</v>
      </c>
      <c r="PP248" s="1">
        <v>36</v>
      </c>
      <c r="PQ248" s="1">
        <v>36</v>
      </c>
      <c r="PR248" s="1">
        <v>180</v>
      </c>
      <c r="PS248" s="1">
        <v>180</v>
      </c>
      <c r="PT248" s="1">
        <v>180</v>
      </c>
      <c r="PU248" s="1">
        <v>36</v>
      </c>
      <c r="PV248" s="1">
        <v>36</v>
      </c>
      <c r="PW248" s="1">
        <v>0</v>
      </c>
      <c r="PX248" s="1">
        <v>0</v>
      </c>
      <c r="PY248" s="1">
        <v>36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  <c r="RT248" s="1">
        <v>1</v>
      </c>
    </row>
    <row r="249" spans="1:488">
      <c r="A249" s="1">
        <v>2014</v>
      </c>
      <c r="B249" s="1" t="s">
        <v>777</v>
      </c>
      <c r="C249" s="1">
        <v>1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0</v>
      </c>
      <c r="K249" s="1">
        <v>2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0</v>
      </c>
      <c r="BK249" s="1">
        <v>0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3</v>
      </c>
      <c r="BV249" s="1">
        <v>1</v>
      </c>
      <c r="BW249" s="1">
        <v>1</v>
      </c>
      <c r="BX249" s="1">
        <v>0</v>
      </c>
      <c r="BY249" s="1">
        <v>0</v>
      </c>
      <c r="BZ249" s="1">
        <v>1</v>
      </c>
      <c r="CA249" s="1">
        <v>0</v>
      </c>
      <c r="CB249" s="1">
        <v>1</v>
      </c>
      <c r="CC249" s="1">
        <v>1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1</v>
      </c>
      <c r="CM249" s="1">
        <v>1</v>
      </c>
      <c r="CN249" s="1">
        <v>1</v>
      </c>
      <c r="CO249" s="1">
        <v>1</v>
      </c>
      <c r="CP249" s="1">
        <v>1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1</v>
      </c>
      <c r="GP249" s="1">
        <v>1</v>
      </c>
      <c r="GQ249" s="1">
        <v>0</v>
      </c>
      <c r="GR249" s="1">
        <v>0</v>
      </c>
      <c r="GS249" s="1">
        <v>1</v>
      </c>
      <c r="GT249" s="1">
        <v>1</v>
      </c>
      <c r="GU249" s="1">
        <v>0</v>
      </c>
      <c r="GV249" s="1">
        <v>1</v>
      </c>
      <c r="GW249" s="1">
        <v>0</v>
      </c>
      <c r="GX249" s="1">
        <v>1</v>
      </c>
      <c r="GY249" s="1">
        <v>1</v>
      </c>
      <c r="GZ249" s="1">
        <v>1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1</v>
      </c>
      <c r="KD249" s="1">
        <v>1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9</v>
      </c>
      <c r="KM249" s="1">
        <v>9</v>
      </c>
      <c r="KN249" s="1">
        <v>1</v>
      </c>
      <c r="KO249" s="1">
        <v>1</v>
      </c>
      <c r="KP249" s="1">
        <v>1</v>
      </c>
      <c r="KQ249" s="1">
        <v>1</v>
      </c>
      <c r="KR249" s="1">
        <v>1</v>
      </c>
      <c r="KS249" s="1">
        <v>1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14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1</v>
      </c>
      <c r="NP249" s="1">
        <v>0</v>
      </c>
      <c r="NQ249" s="1">
        <v>0</v>
      </c>
      <c r="NR249" s="1">
        <v>1</v>
      </c>
      <c r="NS249" s="1">
        <v>1</v>
      </c>
      <c r="NT249" s="1">
        <v>3</v>
      </c>
      <c r="NU249" s="1">
        <v>1</v>
      </c>
      <c r="NV249" s="1">
        <v>1</v>
      </c>
      <c r="NW249" s="1">
        <v>1</v>
      </c>
      <c r="NX249" s="1">
        <v>1</v>
      </c>
      <c r="NY249" s="1">
        <v>1</v>
      </c>
      <c r="NZ249" s="1">
        <v>1</v>
      </c>
      <c r="OA249" s="1">
        <v>0</v>
      </c>
      <c r="OB249" s="1">
        <v>1</v>
      </c>
      <c r="OC249" s="1">
        <v>0</v>
      </c>
      <c r="OD249" s="1">
        <v>4</v>
      </c>
      <c r="OE249" s="1">
        <v>15</v>
      </c>
      <c r="OF249" s="1">
        <v>15</v>
      </c>
      <c r="OG249" s="1">
        <v>91</v>
      </c>
      <c r="OH249" s="1">
        <v>91</v>
      </c>
      <c r="OI249" s="1">
        <v>91</v>
      </c>
      <c r="OJ249" s="1">
        <v>8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15</v>
      </c>
      <c r="OS249" s="1">
        <v>4</v>
      </c>
      <c r="OT249" s="1">
        <v>4</v>
      </c>
      <c r="OU249" s="1">
        <v>4</v>
      </c>
      <c r="OV249" s="1">
        <v>4</v>
      </c>
      <c r="OW249" s="1">
        <v>4</v>
      </c>
      <c r="OX249" s="1">
        <v>4</v>
      </c>
      <c r="OY249" s="1">
        <v>4</v>
      </c>
      <c r="OZ249" s="1">
        <v>0</v>
      </c>
      <c r="PA249" s="1">
        <v>0</v>
      </c>
      <c r="PB249" s="1">
        <v>0</v>
      </c>
      <c r="PC249" s="1">
        <v>4</v>
      </c>
      <c r="PD249" s="1">
        <v>4</v>
      </c>
      <c r="PE249" s="1">
        <v>4</v>
      </c>
      <c r="PF249" s="1">
        <v>4</v>
      </c>
      <c r="PG249" s="1">
        <v>4</v>
      </c>
      <c r="PH249" s="1">
        <v>4</v>
      </c>
      <c r="PI249" s="1">
        <v>4</v>
      </c>
      <c r="PJ249" s="1">
        <v>4</v>
      </c>
      <c r="PK249" s="1">
        <v>4</v>
      </c>
      <c r="PL249" s="1">
        <v>4</v>
      </c>
      <c r="PM249" s="1">
        <v>4</v>
      </c>
      <c r="PN249" s="1">
        <v>4</v>
      </c>
      <c r="PO249" s="1">
        <v>4</v>
      </c>
      <c r="PP249" s="1">
        <v>4</v>
      </c>
      <c r="PQ249" s="1">
        <v>4</v>
      </c>
      <c r="PR249" s="1">
        <v>20</v>
      </c>
      <c r="PS249" s="1">
        <v>20</v>
      </c>
      <c r="PT249" s="1">
        <v>20</v>
      </c>
      <c r="PU249" s="1">
        <v>4</v>
      </c>
      <c r="PV249" s="1">
        <v>4</v>
      </c>
      <c r="PW249" s="1">
        <v>0</v>
      </c>
      <c r="PX249" s="1">
        <v>0</v>
      </c>
      <c r="PY249" s="1">
        <v>4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1</v>
      </c>
    </row>
    <row r="250" spans="1:488">
      <c r="A250" s="1">
        <v>2014</v>
      </c>
      <c r="B250" s="1" t="s">
        <v>778</v>
      </c>
      <c r="C250" s="1">
        <v>1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0</v>
      </c>
      <c r="K250" s="1">
        <v>2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1</v>
      </c>
      <c r="BC250" s="1">
        <v>1</v>
      </c>
      <c r="BD250" s="1">
        <v>1</v>
      </c>
      <c r="BE250" s="1">
        <v>1</v>
      </c>
      <c r="BF250" s="1">
        <v>1</v>
      </c>
      <c r="BG250" s="1">
        <v>1</v>
      </c>
      <c r="BH250" s="1">
        <v>1</v>
      </c>
      <c r="BI250" s="1">
        <v>1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>
        <v>0</v>
      </c>
      <c r="BU250" s="1">
        <v>3</v>
      </c>
      <c r="BV250" s="1">
        <v>1</v>
      </c>
      <c r="BW250" s="1">
        <v>1</v>
      </c>
      <c r="BX250" s="1">
        <v>0</v>
      </c>
      <c r="BY250" s="1">
        <v>0</v>
      </c>
      <c r="BZ250" s="1">
        <v>1</v>
      </c>
      <c r="CA250" s="1">
        <v>0</v>
      </c>
      <c r="CB250" s="1">
        <v>1</v>
      </c>
      <c r="CC250" s="1">
        <v>1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1</v>
      </c>
      <c r="CM250" s="1">
        <v>1</v>
      </c>
      <c r="CN250" s="1">
        <v>1</v>
      </c>
      <c r="CO250" s="1">
        <v>1</v>
      </c>
      <c r="CP250" s="1">
        <v>1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1</v>
      </c>
      <c r="GP250" s="1">
        <v>1</v>
      </c>
      <c r="GQ250" s="1">
        <v>0</v>
      </c>
      <c r="GR250" s="1">
        <v>0</v>
      </c>
      <c r="GS250" s="1">
        <v>2</v>
      </c>
      <c r="GT250" s="1">
        <v>2</v>
      </c>
      <c r="GU250" s="1">
        <v>0</v>
      </c>
      <c r="GV250" s="1">
        <v>4</v>
      </c>
      <c r="GW250" s="1">
        <v>1</v>
      </c>
      <c r="GX250" s="1">
        <v>2</v>
      </c>
      <c r="GY250" s="1">
        <v>1</v>
      </c>
      <c r="GZ250" s="1">
        <v>1</v>
      </c>
      <c r="HA250" s="1">
        <v>1</v>
      </c>
      <c r="HB250" s="1">
        <v>1</v>
      </c>
      <c r="HC250" s="1">
        <v>1</v>
      </c>
      <c r="HD250" s="1">
        <v>1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1</v>
      </c>
      <c r="KD250" s="1">
        <v>1</v>
      </c>
      <c r="KE250" s="1">
        <v>0</v>
      </c>
      <c r="KF250" s="1">
        <v>5</v>
      </c>
      <c r="KG250" s="1">
        <v>5</v>
      </c>
      <c r="KH250" s="1">
        <v>0</v>
      </c>
      <c r="KI250" s="1">
        <v>0</v>
      </c>
      <c r="KJ250" s="1">
        <v>0</v>
      </c>
      <c r="KK250" s="1">
        <v>0</v>
      </c>
      <c r="KL250" s="1">
        <v>9</v>
      </c>
      <c r="KM250" s="1">
        <v>9</v>
      </c>
      <c r="KN250" s="1">
        <v>1</v>
      </c>
      <c r="KO250" s="1">
        <v>2</v>
      </c>
      <c r="KP250" s="1">
        <v>2</v>
      </c>
      <c r="KQ250" s="1">
        <v>2</v>
      </c>
      <c r="KR250" s="1">
        <v>1</v>
      </c>
      <c r="KS250" s="1">
        <v>1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14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3</v>
      </c>
      <c r="MS250" s="1">
        <v>0</v>
      </c>
      <c r="MT250" s="1">
        <v>1</v>
      </c>
      <c r="MU250" s="1">
        <v>0</v>
      </c>
      <c r="MV250" s="1">
        <v>0</v>
      </c>
      <c r="MW250" s="1">
        <v>5</v>
      </c>
      <c r="MX250" s="1">
        <v>5</v>
      </c>
      <c r="MY250" s="1">
        <v>4</v>
      </c>
      <c r="MZ250" s="1">
        <v>5</v>
      </c>
      <c r="NA250" s="1">
        <v>5</v>
      </c>
      <c r="NB250" s="1">
        <v>9</v>
      </c>
      <c r="NC250" s="1">
        <v>12</v>
      </c>
      <c r="ND250" s="1">
        <v>6</v>
      </c>
      <c r="NE250" s="1">
        <v>2</v>
      </c>
      <c r="NF250" s="1">
        <v>6</v>
      </c>
      <c r="NG250" s="1">
        <v>0</v>
      </c>
      <c r="NH250" s="1">
        <v>6</v>
      </c>
      <c r="NI250" s="1">
        <v>0</v>
      </c>
      <c r="NJ250" s="1">
        <v>0</v>
      </c>
      <c r="NK250" s="1">
        <v>1</v>
      </c>
      <c r="NL250" s="1">
        <v>1</v>
      </c>
      <c r="NM250" s="1">
        <v>1</v>
      </c>
      <c r="NN250" s="1">
        <v>1</v>
      </c>
      <c r="NO250" s="1">
        <v>1</v>
      </c>
      <c r="NP250" s="1">
        <v>0</v>
      </c>
      <c r="NQ250" s="1">
        <v>0</v>
      </c>
      <c r="NR250" s="1">
        <v>1</v>
      </c>
      <c r="NS250" s="1">
        <v>1</v>
      </c>
      <c r="NT250" s="1">
        <v>3</v>
      </c>
      <c r="NU250" s="1">
        <v>1</v>
      </c>
      <c r="NV250" s="1">
        <v>1</v>
      </c>
      <c r="NW250" s="1">
        <v>1</v>
      </c>
      <c r="NX250" s="1">
        <v>1</v>
      </c>
      <c r="NY250" s="1">
        <v>1</v>
      </c>
      <c r="NZ250" s="1">
        <v>1</v>
      </c>
      <c r="OA250" s="1">
        <v>0</v>
      </c>
      <c r="OB250" s="1">
        <v>1</v>
      </c>
      <c r="OC250" s="1">
        <v>0</v>
      </c>
      <c r="OD250" s="1">
        <v>6</v>
      </c>
      <c r="OE250" s="1">
        <v>21</v>
      </c>
      <c r="OF250" s="1">
        <v>21</v>
      </c>
      <c r="OG250" s="1">
        <v>159</v>
      </c>
      <c r="OH250" s="1">
        <v>159</v>
      </c>
      <c r="OI250" s="1">
        <v>159</v>
      </c>
      <c r="OJ250" s="1">
        <v>12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21</v>
      </c>
      <c r="OS250" s="1">
        <v>6</v>
      </c>
      <c r="OT250" s="1">
        <v>6</v>
      </c>
      <c r="OU250" s="1">
        <v>6</v>
      </c>
      <c r="OV250" s="1">
        <v>6</v>
      </c>
      <c r="OW250" s="1">
        <v>6</v>
      </c>
      <c r="OX250" s="1">
        <v>6</v>
      </c>
      <c r="OY250" s="1">
        <v>6</v>
      </c>
      <c r="OZ250" s="1">
        <v>0</v>
      </c>
      <c r="PA250" s="1">
        <v>0</v>
      </c>
      <c r="PB250" s="1">
        <v>0</v>
      </c>
      <c r="PC250" s="1">
        <v>6</v>
      </c>
      <c r="PD250" s="1">
        <v>6</v>
      </c>
      <c r="PE250" s="1">
        <v>6</v>
      </c>
      <c r="PF250" s="1">
        <v>6</v>
      </c>
      <c r="PG250" s="1">
        <v>6</v>
      </c>
      <c r="PH250" s="1">
        <v>6</v>
      </c>
      <c r="PI250" s="1">
        <v>6</v>
      </c>
      <c r="PJ250" s="1">
        <v>6</v>
      </c>
      <c r="PK250" s="1">
        <v>6</v>
      </c>
      <c r="PL250" s="1">
        <v>6</v>
      </c>
      <c r="PM250" s="1">
        <v>6</v>
      </c>
      <c r="PN250" s="1">
        <v>6</v>
      </c>
      <c r="PO250" s="1">
        <v>6</v>
      </c>
      <c r="PP250" s="1">
        <v>6</v>
      </c>
      <c r="PQ250" s="1">
        <v>6</v>
      </c>
      <c r="PR250" s="1">
        <v>30</v>
      </c>
      <c r="PS250" s="1">
        <v>30</v>
      </c>
      <c r="PT250" s="1">
        <v>30</v>
      </c>
      <c r="PU250" s="1">
        <v>6</v>
      </c>
      <c r="PV250" s="1">
        <v>6</v>
      </c>
      <c r="PW250" s="1">
        <v>0</v>
      </c>
      <c r="PX250" s="1">
        <v>0</v>
      </c>
      <c r="PY250" s="1">
        <v>6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1</v>
      </c>
    </row>
    <row r="251" spans="1:488">
      <c r="A251" s="1">
        <v>2014</v>
      </c>
      <c r="B251" s="1" t="s">
        <v>779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2</v>
      </c>
      <c r="L251" s="1">
        <v>2</v>
      </c>
      <c r="M251" s="1">
        <v>0</v>
      </c>
      <c r="N251" s="1">
        <v>0</v>
      </c>
      <c r="O251" s="1">
        <v>0</v>
      </c>
      <c r="P251" s="1">
        <v>0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3</v>
      </c>
      <c r="BC251" s="1">
        <v>3</v>
      </c>
      <c r="BD251" s="1">
        <v>2</v>
      </c>
      <c r="BE251" s="1">
        <v>3</v>
      </c>
      <c r="BF251" s="1">
        <v>3</v>
      </c>
      <c r="BG251" s="1">
        <v>3</v>
      </c>
      <c r="BH251" s="1">
        <v>6</v>
      </c>
      <c r="BI251" s="1">
        <v>3</v>
      </c>
      <c r="BJ251" s="1">
        <v>1</v>
      </c>
      <c r="BK251" s="1">
        <v>2</v>
      </c>
      <c r="BL251" s="1">
        <v>0</v>
      </c>
      <c r="BM251" s="1">
        <v>3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3</v>
      </c>
      <c r="BV251" s="1">
        <v>1</v>
      </c>
      <c r="BW251" s="1">
        <v>1</v>
      </c>
      <c r="BX251" s="1">
        <v>0</v>
      </c>
      <c r="BY251" s="1">
        <v>0</v>
      </c>
      <c r="BZ251" s="1">
        <v>1</v>
      </c>
      <c r="CA251" s="1">
        <v>0</v>
      </c>
      <c r="CB251" s="1">
        <v>1</v>
      </c>
      <c r="CC251" s="1">
        <v>1</v>
      </c>
      <c r="CD251" s="1">
        <v>1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1</v>
      </c>
      <c r="CM251" s="1">
        <v>1</v>
      </c>
      <c r="CN251" s="1">
        <v>1</v>
      </c>
      <c r="CO251" s="1">
        <v>1</v>
      </c>
      <c r="CP251" s="1">
        <v>1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1</v>
      </c>
      <c r="GP251" s="1">
        <v>1</v>
      </c>
      <c r="GQ251" s="1">
        <v>0</v>
      </c>
      <c r="GR251" s="1">
        <v>0</v>
      </c>
      <c r="GS251" s="1">
        <v>1</v>
      </c>
      <c r="GT251" s="1">
        <v>1</v>
      </c>
      <c r="GU251" s="1">
        <v>1</v>
      </c>
      <c r="GV251" s="1">
        <v>1</v>
      </c>
      <c r="GW251" s="1">
        <v>1</v>
      </c>
      <c r="GX251" s="1">
        <v>1</v>
      </c>
      <c r="GY251" s="1">
        <v>2</v>
      </c>
      <c r="GZ251" s="1">
        <v>1</v>
      </c>
      <c r="HA251" s="1">
        <v>0</v>
      </c>
      <c r="HB251" s="1">
        <v>0</v>
      </c>
      <c r="HC251" s="1">
        <v>1</v>
      </c>
      <c r="HD251" s="1">
        <v>0</v>
      </c>
      <c r="HE251" s="1">
        <v>1</v>
      </c>
      <c r="HF251" s="1">
        <v>0</v>
      </c>
      <c r="HG251" s="1">
        <v>1</v>
      </c>
      <c r="HH251" s="1">
        <v>21</v>
      </c>
      <c r="HI251" s="1">
        <v>0</v>
      </c>
      <c r="HJ251" s="1">
        <v>0</v>
      </c>
      <c r="HK251" s="1">
        <v>21</v>
      </c>
      <c r="HL251" s="1">
        <v>21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6</v>
      </c>
      <c r="HZ251" s="1">
        <v>6</v>
      </c>
      <c r="IA251" s="1">
        <v>6</v>
      </c>
      <c r="IB251" s="1">
        <v>6</v>
      </c>
      <c r="IC251" s="1">
        <v>6</v>
      </c>
      <c r="ID251" s="1">
        <v>6</v>
      </c>
      <c r="IE251" s="1">
        <v>1</v>
      </c>
      <c r="IF251" s="1">
        <v>5</v>
      </c>
      <c r="IG251" s="1">
        <v>0</v>
      </c>
      <c r="IH251" s="1">
        <v>37</v>
      </c>
      <c r="II251" s="1">
        <v>37</v>
      </c>
      <c r="IJ251" s="1">
        <v>0</v>
      </c>
      <c r="IK251" s="1">
        <v>6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21</v>
      </c>
      <c r="JB251" s="1">
        <v>21</v>
      </c>
      <c r="JC251" s="1">
        <v>2</v>
      </c>
      <c r="JD251" s="1">
        <v>0</v>
      </c>
      <c r="JE251" s="1">
        <v>1</v>
      </c>
      <c r="JF251" s="1">
        <v>15</v>
      </c>
      <c r="JG251" s="1">
        <v>1</v>
      </c>
      <c r="JH251" s="1">
        <v>1</v>
      </c>
      <c r="JI251" s="1">
        <v>0</v>
      </c>
      <c r="JJ251" s="1">
        <v>0</v>
      </c>
      <c r="JK251" s="1">
        <v>1</v>
      </c>
      <c r="JL251" s="1">
        <v>1</v>
      </c>
      <c r="JM251" s="1">
        <v>1</v>
      </c>
      <c r="JN251" s="1">
        <v>1</v>
      </c>
      <c r="JO251" s="1">
        <v>1</v>
      </c>
      <c r="JP251" s="1">
        <v>0</v>
      </c>
      <c r="JQ251" s="1">
        <v>0</v>
      </c>
      <c r="JR251" s="1">
        <v>0</v>
      </c>
      <c r="JS251" s="1">
        <v>1</v>
      </c>
      <c r="JT251" s="1">
        <v>1</v>
      </c>
      <c r="JU251" s="1">
        <v>1</v>
      </c>
      <c r="JV251" s="1">
        <v>1</v>
      </c>
      <c r="JW251" s="1">
        <v>1</v>
      </c>
      <c r="JX251" s="1">
        <v>0</v>
      </c>
      <c r="JY251" s="1">
        <v>1</v>
      </c>
      <c r="JZ251" s="1">
        <v>1</v>
      </c>
      <c r="KA251" s="1">
        <v>1</v>
      </c>
      <c r="KB251" s="1">
        <v>0</v>
      </c>
      <c r="KC251" s="1">
        <v>1</v>
      </c>
      <c r="KD251" s="1">
        <v>1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7</v>
      </c>
      <c r="KM251" s="1">
        <v>7</v>
      </c>
      <c r="KN251" s="1">
        <v>1</v>
      </c>
      <c r="KO251" s="1">
        <v>1</v>
      </c>
      <c r="KP251" s="1">
        <v>1</v>
      </c>
      <c r="KQ251" s="1">
        <v>1</v>
      </c>
      <c r="KR251" s="1">
        <v>1</v>
      </c>
      <c r="KS251" s="1">
        <v>1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2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1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1</v>
      </c>
      <c r="MF251" s="1">
        <v>1</v>
      </c>
      <c r="MG251" s="1">
        <v>1</v>
      </c>
      <c r="MH251" s="1">
        <v>1</v>
      </c>
      <c r="MI251" s="1">
        <v>1</v>
      </c>
      <c r="MJ251" s="1">
        <v>1</v>
      </c>
      <c r="MK251" s="1">
        <v>1</v>
      </c>
      <c r="ML251" s="1">
        <v>1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3</v>
      </c>
      <c r="MS251" s="1">
        <v>0</v>
      </c>
      <c r="MT251" s="1">
        <v>1</v>
      </c>
      <c r="MU251" s="1">
        <v>0</v>
      </c>
      <c r="MV251" s="1">
        <v>0</v>
      </c>
      <c r="MW251" s="1">
        <v>5</v>
      </c>
      <c r="MX251" s="1">
        <v>5</v>
      </c>
      <c r="MY251" s="1">
        <v>4</v>
      </c>
      <c r="MZ251" s="1">
        <v>5</v>
      </c>
      <c r="NA251" s="1">
        <v>5</v>
      </c>
      <c r="NB251" s="1">
        <v>9</v>
      </c>
      <c r="NC251" s="1">
        <v>11</v>
      </c>
      <c r="ND251" s="1">
        <v>6</v>
      </c>
      <c r="NE251" s="1">
        <v>2</v>
      </c>
      <c r="NF251" s="1">
        <v>6</v>
      </c>
      <c r="NG251" s="1">
        <v>0</v>
      </c>
      <c r="NH251" s="1">
        <v>6</v>
      </c>
      <c r="NI251" s="1">
        <v>0</v>
      </c>
      <c r="NJ251" s="1">
        <v>0</v>
      </c>
      <c r="NK251" s="1">
        <v>1</v>
      </c>
      <c r="NL251" s="1">
        <v>1</v>
      </c>
      <c r="NM251" s="1">
        <v>1</v>
      </c>
      <c r="NN251" s="1">
        <v>1</v>
      </c>
      <c r="NO251" s="1">
        <v>1</v>
      </c>
      <c r="NP251" s="1">
        <v>0</v>
      </c>
      <c r="NQ251" s="1">
        <v>0</v>
      </c>
      <c r="NR251" s="1">
        <v>1</v>
      </c>
      <c r="NS251" s="1">
        <v>1</v>
      </c>
      <c r="NT251" s="1">
        <v>3</v>
      </c>
      <c r="NU251" s="1">
        <v>1</v>
      </c>
      <c r="NV251" s="1">
        <v>1</v>
      </c>
      <c r="NW251" s="1">
        <v>1</v>
      </c>
      <c r="NX251" s="1">
        <v>1</v>
      </c>
      <c r="NY251" s="1">
        <v>1</v>
      </c>
      <c r="NZ251" s="1">
        <v>1</v>
      </c>
      <c r="OA251" s="1">
        <v>0</v>
      </c>
      <c r="OB251" s="1">
        <v>1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  <c r="RT251" s="1">
        <v>1</v>
      </c>
    </row>
    <row r="252" spans="1:488">
      <c r="A252" s="1">
        <v>2014</v>
      </c>
      <c r="B252" s="1" t="s">
        <v>780</v>
      </c>
      <c r="C252" s="1">
        <v>1</v>
      </c>
      <c r="D252" s="1">
        <v>0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2</v>
      </c>
      <c r="L252" s="1">
        <v>2</v>
      </c>
      <c r="M252" s="1">
        <v>0</v>
      </c>
      <c r="N252" s="1">
        <v>0</v>
      </c>
      <c r="O252" s="1">
        <v>0</v>
      </c>
      <c r="P252" s="1">
        <v>0</v>
      </c>
      <c r="Q252" s="1">
        <v>8</v>
      </c>
      <c r="R252" s="1">
        <v>8</v>
      </c>
      <c r="S252" s="1">
        <v>8</v>
      </c>
      <c r="T252" s="1">
        <v>8</v>
      </c>
      <c r="U252" s="1">
        <v>8</v>
      </c>
      <c r="V252" s="1">
        <v>8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8</v>
      </c>
      <c r="AU252" s="1">
        <v>2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6</v>
      </c>
      <c r="BI252" s="1">
        <v>3</v>
      </c>
      <c r="BJ252" s="1">
        <v>0</v>
      </c>
      <c r="BK252" s="1">
        <v>4</v>
      </c>
      <c r="BL252" s="1">
        <v>0</v>
      </c>
      <c r="BM252" s="1">
        <v>3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3</v>
      </c>
      <c r="BV252" s="1">
        <v>1</v>
      </c>
      <c r="BW252" s="1">
        <v>1</v>
      </c>
      <c r="BX252" s="1">
        <v>0</v>
      </c>
      <c r="BY252" s="1">
        <v>0</v>
      </c>
      <c r="BZ252" s="1">
        <v>1</v>
      </c>
      <c r="CA252" s="1">
        <v>0</v>
      </c>
      <c r="CB252" s="1">
        <v>1</v>
      </c>
      <c r="CC252" s="1">
        <v>1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1</v>
      </c>
      <c r="GP252" s="1">
        <v>1</v>
      </c>
      <c r="GQ252" s="1">
        <v>0</v>
      </c>
      <c r="GR252" s="1">
        <v>0</v>
      </c>
      <c r="GS252" s="1">
        <v>1</v>
      </c>
      <c r="GT252" s="1">
        <v>1</v>
      </c>
      <c r="GU252" s="1">
        <v>1</v>
      </c>
      <c r="GV252" s="1">
        <v>1</v>
      </c>
      <c r="GW252" s="1">
        <v>1</v>
      </c>
      <c r="GX252" s="1">
        <v>1</v>
      </c>
      <c r="GY252" s="1">
        <v>2</v>
      </c>
      <c r="GZ252" s="1">
        <v>1</v>
      </c>
      <c r="HA252" s="1">
        <v>1</v>
      </c>
      <c r="HB252" s="1">
        <v>0</v>
      </c>
      <c r="HC252" s="1">
        <v>1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1</v>
      </c>
      <c r="KD252" s="1">
        <v>1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1</v>
      </c>
      <c r="KP252" s="1">
        <v>1</v>
      </c>
      <c r="KQ252" s="1">
        <v>1</v>
      </c>
      <c r="KR252" s="1">
        <v>1</v>
      </c>
      <c r="KS252" s="1">
        <v>1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2</v>
      </c>
      <c r="LJ252" s="1">
        <v>2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1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2</v>
      </c>
      <c r="MF252" s="1">
        <v>2</v>
      </c>
      <c r="MG252" s="1">
        <v>2</v>
      </c>
      <c r="MH252" s="1">
        <v>2</v>
      </c>
      <c r="MI252" s="1">
        <v>2</v>
      </c>
      <c r="MJ252" s="1">
        <v>2</v>
      </c>
      <c r="MK252" s="1">
        <v>2</v>
      </c>
      <c r="ML252" s="1">
        <v>2</v>
      </c>
      <c r="MM252" s="1">
        <v>0</v>
      </c>
      <c r="MN252" s="1">
        <v>2</v>
      </c>
      <c r="MO252" s="1">
        <v>0</v>
      </c>
      <c r="MP252" s="1">
        <v>0</v>
      </c>
      <c r="MQ252" s="1">
        <v>0</v>
      </c>
      <c r="MR252" s="1">
        <v>3</v>
      </c>
      <c r="MS252" s="1">
        <v>0</v>
      </c>
      <c r="MT252" s="1">
        <v>1</v>
      </c>
      <c r="MU252" s="1">
        <v>0</v>
      </c>
      <c r="MV252" s="1">
        <v>0</v>
      </c>
      <c r="MW252" s="1">
        <v>5</v>
      </c>
      <c r="MX252" s="1">
        <v>5</v>
      </c>
      <c r="MY252" s="1">
        <v>4</v>
      </c>
      <c r="MZ252" s="1">
        <v>5</v>
      </c>
      <c r="NA252" s="1">
        <v>5</v>
      </c>
      <c r="NB252" s="1">
        <v>9</v>
      </c>
      <c r="NC252" s="1">
        <v>12</v>
      </c>
      <c r="ND252" s="1">
        <v>6</v>
      </c>
      <c r="NE252" s="1">
        <v>2</v>
      </c>
      <c r="NF252" s="1">
        <v>6</v>
      </c>
      <c r="NG252" s="1">
        <v>0</v>
      </c>
      <c r="NH252" s="1">
        <v>6</v>
      </c>
      <c r="NI252" s="1">
        <v>0</v>
      </c>
      <c r="NJ252" s="1">
        <v>0</v>
      </c>
      <c r="NK252" s="1">
        <v>1</v>
      </c>
      <c r="NL252" s="1">
        <v>1</v>
      </c>
      <c r="NM252" s="1">
        <v>1</v>
      </c>
      <c r="NN252" s="1">
        <v>1</v>
      </c>
      <c r="NO252" s="1">
        <v>1</v>
      </c>
      <c r="NP252" s="1">
        <v>0</v>
      </c>
      <c r="NQ252" s="1">
        <v>0</v>
      </c>
      <c r="NR252" s="1">
        <v>1</v>
      </c>
      <c r="NS252" s="1">
        <v>1</v>
      </c>
      <c r="NT252" s="1">
        <v>3</v>
      </c>
      <c r="NU252" s="1">
        <v>1</v>
      </c>
      <c r="NV252" s="1">
        <v>1</v>
      </c>
      <c r="NW252" s="1">
        <v>1</v>
      </c>
      <c r="NX252" s="1">
        <v>1</v>
      </c>
      <c r="NY252" s="1">
        <v>1</v>
      </c>
      <c r="NZ252" s="1">
        <v>1</v>
      </c>
      <c r="OA252" s="1">
        <v>0</v>
      </c>
      <c r="OB252" s="1">
        <v>1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  <c r="RT252" s="1">
        <v>1</v>
      </c>
    </row>
    <row r="253" spans="1:488">
      <c r="A253" s="1">
        <v>2014</v>
      </c>
      <c r="B253" s="1" t="s">
        <v>781</v>
      </c>
      <c r="C253" s="1">
        <v>1</v>
      </c>
      <c r="D253" s="1">
        <v>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2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2</v>
      </c>
      <c r="BH253" s="1">
        <v>4</v>
      </c>
      <c r="BI253" s="1">
        <v>2</v>
      </c>
      <c r="BJ253" s="1">
        <v>0</v>
      </c>
      <c r="BK253" s="1">
        <v>1</v>
      </c>
      <c r="BL253" s="1">
        <v>0</v>
      </c>
      <c r="BM253" s="1">
        <v>2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3</v>
      </c>
      <c r="BV253" s="1">
        <v>1</v>
      </c>
      <c r="BW253" s="1">
        <v>1</v>
      </c>
      <c r="BX253" s="1">
        <v>0</v>
      </c>
      <c r="BY253" s="1">
        <v>0</v>
      </c>
      <c r="BZ253" s="1">
        <v>1</v>
      </c>
      <c r="CA253" s="1">
        <v>0</v>
      </c>
      <c r="CB253" s="1">
        <v>1</v>
      </c>
      <c r="CC253" s="1">
        <v>1</v>
      </c>
      <c r="CD253" s="1">
        <v>1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1</v>
      </c>
      <c r="CM253" s="1">
        <v>1</v>
      </c>
      <c r="CN253" s="1">
        <v>1</v>
      </c>
      <c r="CO253" s="1">
        <v>1</v>
      </c>
      <c r="CP253" s="1">
        <v>1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1</v>
      </c>
      <c r="GP253" s="1">
        <v>1</v>
      </c>
      <c r="GQ253" s="1">
        <v>0</v>
      </c>
      <c r="GR253" s="1">
        <v>0</v>
      </c>
      <c r="GS253" s="1">
        <v>1</v>
      </c>
      <c r="GT253" s="1">
        <v>1</v>
      </c>
      <c r="GU253" s="1">
        <v>1</v>
      </c>
      <c r="GV253" s="1">
        <v>1</v>
      </c>
      <c r="GW253" s="1">
        <v>1</v>
      </c>
      <c r="GX253" s="1">
        <v>2</v>
      </c>
      <c r="GY253" s="1">
        <v>2</v>
      </c>
      <c r="GZ253" s="1">
        <v>1</v>
      </c>
      <c r="HA253" s="1">
        <v>0</v>
      </c>
      <c r="HB253" s="1">
        <v>0</v>
      </c>
      <c r="HC253" s="1">
        <v>1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1</v>
      </c>
      <c r="KD253" s="1">
        <v>1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9</v>
      </c>
      <c r="KM253" s="1">
        <v>9</v>
      </c>
      <c r="KN253" s="1">
        <v>2</v>
      </c>
      <c r="KO253" s="1">
        <v>2</v>
      </c>
      <c r="KP253" s="1">
        <v>2</v>
      </c>
      <c r="KQ253" s="1">
        <v>2</v>
      </c>
      <c r="KR253" s="1">
        <v>1</v>
      </c>
      <c r="KS253" s="1">
        <v>1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14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3</v>
      </c>
      <c r="MS253" s="1">
        <v>0</v>
      </c>
      <c r="MT253" s="1">
        <v>1</v>
      </c>
      <c r="MU253" s="1">
        <v>0</v>
      </c>
      <c r="MV253" s="1">
        <v>0</v>
      </c>
      <c r="MW253" s="1">
        <v>5</v>
      </c>
      <c r="MX253" s="1">
        <v>5</v>
      </c>
      <c r="MY253" s="1">
        <v>4</v>
      </c>
      <c r="MZ253" s="1">
        <v>5</v>
      </c>
      <c r="NA253" s="1">
        <v>5</v>
      </c>
      <c r="NB253" s="1">
        <v>9</v>
      </c>
      <c r="NC253" s="1">
        <v>12</v>
      </c>
      <c r="ND253" s="1">
        <v>6</v>
      </c>
      <c r="NE253" s="1">
        <v>2</v>
      </c>
      <c r="NF253" s="1">
        <v>6</v>
      </c>
      <c r="NG253" s="1">
        <v>0</v>
      </c>
      <c r="NH253" s="1">
        <v>6</v>
      </c>
      <c r="NI253" s="1">
        <v>0</v>
      </c>
      <c r="NJ253" s="1">
        <v>0</v>
      </c>
      <c r="NK253" s="1">
        <v>1</v>
      </c>
      <c r="NL253" s="1">
        <v>1</v>
      </c>
      <c r="NM253" s="1">
        <v>1</v>
      </c>
      <c r="NN253" s="1">
        <v>1</v>
      </c>
      <c r="NO253" s="1">
        <v>1</v>
      </c>
      <c r="NP253" s="1">
        <v>0</v>
      </c>
      <c r="NQ253" s="1">
        <v>0</v>
      </c>
      <c r="NR253" s="1">
        <v>1</v>
      </c>
      <c r="NS253" s="1">
        <v>1</v>
      </c>
      <c r="NT253" s="1">
        <v>3</v>
      </c>
      <c r="NU253" s="1">
        <v>1</v>
      </c>
      <c r="NV253" s="1">
        <v>1</v>
      </c>
      <c r="NW253" s="1">
        <v>1</v>
      </c>
      <c r="NX253" s="1">
        <v>1</v>
      </c>
      <c r="NY253" s="1">
        <v>1</v>
      </c>
      <c r="NZ253" s="1">
        <v>1</v>
      </c>
      <c r="OA253" s="1">
        <v>0</v>
      </c>
      <c r="OB253" s="1">
        <v>1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  <c r="RT253" s="1">
        <v>1</v>
      </c>
    </row>
    <row r="254" spans="1:488">
      <c r="A254" s="1">
        <v>2015</v>
      </c>
      <c r="B254" s="1" t="s">
        <v>782</v>
      </c>
      <c r="C254" s="1">
        <v>1</v>
      </c>
      <c r="D254" s="1">
        <v>0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17</v>
      </c>
      <c r="AU254" s="1">
        <v>2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4</v>
      </c>
      <c r="BC254" s="1">
        <v>4</v>
      </c>
      <c r="BD254" s="1">
        <v>3</v>
      </c>
      <c r="BE254" s="1">
        <v>4</v>
      </c>
      <c r="BF254" s="1">
        <v>4</v>
      </c>
      <c r="BG254" s="1">
        <v>5</v>
      </c>
      <c r="BH254" s="1">
        <v>11</v>
      </c>
      <c r="BI254" s="1">
        <v>6</v>
      </c>
      <c r="BJ254" s="1">
        <v>2</v>
      </c>
      <c r="BK254" s="1">
        <v>4</v>
      </c>
      <c r="BL254" s="1">
        <v>0</v>
      </c>
      <c r="BM254" s="1">
        <v>6</v>
      </c>
      <c r="BN254" s="1">
        <v>0</v>
      </c>
      <c r="BO254" s="1">
        <v>0</v>
      </c>
      <c r="BP254" s="1">
        <v>0</v>
      </c>
      <c r="BQ254" s="1">
        <v>0</v>
      </c>
      <c r="BR254" s="1">
        <v>3</v>
      </c>
      <c r="BS254" s="1">
        <v>3</v>
      </c>
      <c r="BT254" s="1">
        <v>2</v>
      </c>
      <c r="BU254" s="1">
        <v>6</v>
      </c>
      <c r="BV254" s="1">
        <v>3</v>
      </c>
      <c r="BW254" s="1">
        <v>3</v>
      </c>
      <c r="BX254" s="1">
        <v>1</v>
      </c>
      <c r="BY254" s="1">
        <v>1</v>
      </c>
      <c r="BZ254" s="1">
        <v>2</v>
      </c>
      <c r="CA254" s="1">
        <v>1</v>
      </c>
      <c r="CB254" s="1">
        <v>4</v>
      </c>
      <c r="CC254" s="1">
        <v>3</v>
      </c>
      <c r="CD254" s="1">
        <v>2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1</v>
      </c>
      <c r="CS254" s="1">
        <v>1</v>
      </c>
      <c r="CT254" s="1">
        <v>1</v>
      </c>
      <c r="CU254" s="1">
        <v>1</v>
      </c>
      <c r="CV254" s="1">
        <v>1</v>
      </c>
      <c r="CW254" s="1">
        <v>1</v>
      </c>
      <c r="CX254" s="1">
        <v>4</v>
      </c>
      <c r="CY254" s="1">
        <v>4</v>
      </c>
      <c r="CZ254" s="1">
        <v>33</v>
      </c>
      <c r="DA254" s="1">
        <v>33</v>
      </c>
      <c r="DB254" s="1">
        <v>355</v>
      </c>
      <c r="DC254" s="1">
        <v>355</v>
      </c>
      <c r="DD254" s="1">
        <v>1810</v>
      </c>
      <c r="DE254" s="1">
        <v>1810</v>
      </c>
      <c r="DF254" s="1">
        <v>2496</v>
      </c>
      <c r="DG254" s="1">
        <v>2496</v>
      </c>
      <c r="DH254" s="1">
        <v>274</v>
      </c>
      <c r="DI254" s="1">
        <v>274</v>
      </c>
      <c r="DJ254" s="1">
        <v>37</v>
      </c>
      <c r="DK254" s="1">
        <v>37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1</v>
      </c>
      <c r="GP254" s="1">
        <v>1</v>
      </c>
      <c r="GQ254" s="1">
        <v>0</v>
      </c>
      <c r="GR254" s="1">
        <v>0</v>
      </c>
      <c r="GS254" s="1">
        <v>3</v>
      </c>
      <c r="GT254" s="1">
        <v>3</v>
      </c>
      <c r="GU254" s="1">
        <v>1</v>
      </c>
      <c r="GV254" s="1">
        <v>5</v>
      </c>
      <c r="GW254" s="1">
        <v>3</v>
      </c>
      <c r="GX254" s="1">
        <v>3</v>
      </c>
      <c r="GY254" s="1">
        <v>4</v>
      </c>
      <c r="GZ254" s="1">
        <v>2</v>
      </c>
      <c r="HA254" s="1">
        <v>2</v>
      </c>
      <c r="HB254" s="1">
        <v>1</v>
      </c>
      <c r="HC254" s="1">
        <v>2</v>
      </c>
      <c r="HD254" s="1">
        <v>1</v>
      </c>
      <c r="HE254" s="1">
        <v>1</v>
      </c>
      <c r="HF254" s="1">
        <v>0</v>
      </c>
      <c r="HG254" s="1">
        <v>1</v>
      </c>
      <c r="HH254" s="1">
        <v>16</v>
      </c>
      <c r="HI254" s="1">
        <v>0</v>
      </c>
      <c r="HJ254" s="1">
        <v>0</v>
      </c>
      <c r="HK254" s="1">
        <v>16</v>
      </c>
      <c r="HL254" s="1">
        <v>16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1</v>
      </c>
      <c r="HZ254" s="1">
        <v>1</v>
      </c>
      <c r="IA254" s="1">
        <v>1</v>
      </c>
      <c r="IB254" s="1">
        <v>1</v>
      </c>
      <c r="IC254" s="1">
        <v>1</v>
      </c>
      <c r="ID254" s="1">
        <v>1</v>
      </c>
      <c r="IE254" s="1">
        <v>0</v>
      </c>
      <c r="IF254" s="1">
        <v>1</v>
      </c>
      <c r="IG254" s="1">
        <v>0</v>
      </c>
      <c r="IH254" s="1">
        <v>3486</v>
      </c>
      <c r="II254" s="1">
        <v>3486</v>
      </c>
      <c r="IJ254" s="1">
        <v>0</v>
      </c>
      <c r="IK254" s="1">
        <v>5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16</v>
      </c>
      <c r="JB254" s="1">
        <v>16</v>
      </c>
      <c r="JC254" s="1">
        <v>2</v>
      </c>
      <c r="JD254" s="1">
        <v>0</v>
      </c>
      <c r="JE254" s="1">
        <v>1</v>
      </c>
      <c r="JF254" s="1">
        <v>6</v>
      </c>
      <c r="JG254" s="1">
        <v>1</v>
      </c>
      <c r="JH254" s="1">
        <v>4</v>
      </c>
      <c r="JI254" s="1">
        <v>0</v>
      </c>
      <c r="JJ254" s="1">
        <v>0</v>
      </c>
      <c r="JK254" s="1">
        <v>0</v>
      </c>
      <c r="JL254" s="1">
        <v>0</v>
      </c>
      <c r="JM254" s="1">
        <v>1</v>
      </c>
      <c r="JN254" s="1">
        <v>1</v>
      </c>
      <c r="JO254" s="1">
        <v>1</v>
      </c>
      <c r="JP254" s="1">
        <v>0</v>
      </c>
      <c r="JQ254" s="1">
        <v>0</v>
      </c>
      <c r="JR254" s="1">
        <v>0</v>
      </c>
      <c r="JS254" s="1">
        <v>1</v>
      </c>
      <c r="JT254" s="1">
        <v>1</v>
      </c>
      <c r="JU254" s="1">
        <v>1</v>
      </c>
      <c r="JV254" s="1">
        <v>1</v>
      </c>
      <c r="JW254" s="1">
        <v>1</v>
      </c>
      <c r="JX254" s="1">
        <v>0</v>
      </c>
      <c r="JY254" s="1">
        <v>1</v>
      </c>
      <c r="JZ254" s="1">
        <v>1</v>
      </c>
      <c r="KA254" s="1">
        <v>1</v>
      </c>
      <c r="KB254" s="1">
        <v>0</v>
      </c>
      <c r="KC254" s="1">
        <v>1</v>
      </c>
      <c r="KD254" s="1">
        <v>1</v>
      </c>
      <c r="KE254" s="1">
        <v>0</v>
      </c>
      <c r="KF254" s="1">
        <v>5</v>
      </c>
      <c r="KG254" s="1">
        <v>5</v>
      </c>
      <c r="KH254" s="1">
        <v>0</v>
      </c>
      <c r="KI254" s="1">
        <v>0</v>
      </c>
      <c r="KJ254" s="1">
        <v>0</v>
      </c>
      <c r="KK254" s="1">
        <v>0</v>
      </c>
      <c r="KL254" s="1">
        <v>7</v>
      </c>
      <c r="KM254" s="1">
        <v>7</v>
      </c>
      <c r="KN254" s="1">
        <v>1</v>
      </c>
      <c r="KO254" s="1">
        <v>2</v>
      </c>
      <c r="KP254" s="1">
        <v>2</v>
      </c>
      <c r="KQ254" s="1">
        <v>2</v>
      </c>
      <c r="KR254" s="1">
        <v>1</v>
      </c>
      <c r="KS254" s="1">
        <v>1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1</v>
      </c>
      <c r="LJ254" s="1">
        <v>3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1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1</v>
      </c>
      <c r="MF254" s="1">
        <v>1</v>
      </c>
      <c r="MG254" s="1">
        <v>1</v>
      </c>
      <c r="MH254" s="1">
        <v>1</v>
      </c>
      <c r="MI254" s="1">
        <v>1</v>
      </c>
      <c r="MJ254" s="1">
        <v>1</v>
      </c>
      <c r="MK254" s="1">
        <v>1</v>
      </c>
      <c r="ML254" s="1">
        <v>1</v>
      </c>
      <c r="MM254" s="1">
        <v>1</v>
      </c>
      <c r="MN254" s="1">
        <v>0</v>
      </c>
      <c r="MO254" s="1">
        <v>0</v>
      </c>
      <c r="MP254" s="1">
        <v>0</v>
      </c>
      <c r="MQ254" s="1">
        <v>0</v>
      </c>
      <c r="MR254" s="1">
        <v>3</v>
      </c>
      <c r="MS254" s="1">
        <v>0</v>
      </c>
      <c r="MT254" s="1">
        <v>1</v>
      </c>
      <c r="MU254" s="1">
        <v>0</v>
      </c>
      <c r="MV254" s="1">
        <v>0</v>
      </c>
      <c r="MW254" s="1">
        <v>5</v>
      </c>
      <c r="MX254" s="1">
        <v>5</v>
      </c>
      <c r="MY254" s="1">
        <v>4</v>
      </c>
      <c r="MZ254" s="1">
        <v>5</v>
      </c>
      <c r="NA254" s="1">
        <v>5</v>
      </c>
      <c r="NB254" s="1">
        <v>9</v>
      </c>
      <c r="NC254" s="1">
        <v>11</v>
      </c>
      <c r="ND254" s="1">
        <v>6</v>
      </c>
      <c r="NE254" s="1">
        <v>2</v>
      </c>
      <c r="NF254" s="1">
        <v>6</v>
      </c>
      <c r="NG254" s="1">
        <v>0</v>
      </c>
      <c r="NH254" s="1">
        <v>6</v>
      </c>
      <c r="NI254" s="1">
        <v>0</v>
      </c>
      <c r="NJ254" s="1">
        <v>0</v>
      </c>
      <c r="NK254" s="1">
        <v>1</v>
      </c>
      <c r="NL254" s="1">
        <v>1</v>
      </c>
      <c r="NM254" s="1">
        <v>1</v>
      </c>
      <c r="NN254" s="1">
        <v>1</v>
      </c>
      <c r="NO254" s="1">
        <v>1</v>
      </c>
      <c r="NP254" s="1">
        <v>0</v>
      </c>
      <c r="NQ254" s="1">
        <v>0</v>
      </c>
      <c r="NR254" s="1">
        <v>1</v>
      </c>
      <c r="NS254" s="1">
        <v>1</v>
      </c>
      <c r="NT254" s="1">
        <v>3</v>
      </c>
      <c r="NU254" s="1">
        <v>1</v>
      </c>
      <c r="NV254" s="1">
        <v>1</v>
      </c>
      <c r="NW254" s="1">
        <v>1</v>
      </c>
      <c r="NX254" s="1">
        <v>1</v>
      </c>
      <c r="NY254" s="1">
        <v>1</v>
      </c>
      <c r="NZ254" s="1">
        <v>1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  <c r="RT254" s="1">
        <v>1</v>
      </c>
    </row>
    <row r="255" spans="1:488">
      <c r="A255" s="1">
        <v>2015</v>
      </c>
      <c r="B255" s="1" t="s">
        <v>783</v>
      </c>
      <c r="C255" s="1">
        <v>1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L255" s="1">
        <v>2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17</v>
      </c>
      <c r="AU255" s="1">
        <v>2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4</v>
      </c>
      <c r="BC255" s="1">
        <v>4</v>
      </c>
      <c r="BD255" s="1">
        <v>3</v>
      </c>
      <c r="BE255" s="1">
        <v>4</v>
      </c>
      <c r="BF255" s="1">
        <v>4</v>
      </c>
      <c r="BG255" s="1">
        <v>5</v>
      </c>
      <c r="BH255" s="1">
        <v>11</v>
      </c>
      <c r="BI255" s="1">
        <v>6</v>
      </c>
      <c r="BJ255" s="1">
        <v>2</v>
      </c>
      <c r="BK255" s="1">
        <v>4</v>
      </c>
      <c r="BL255" s="1">
        <v>0</v>
      </c>
      <c r="BM255" s="1">
        <v>6</v>
      </c>
      <c r="BN255" s="1">
        <v>0</v>
      </c>
      <c r="BO255" s="1">
        <v>0</v>
      </c>
      <c r="BP255" s="1">
        <v>0</v>
      </c>
      <c r="BQ255" s="1">
        <v>0</v>
      </c>
      <c r="BR255" s="1">
        <v>3</v>
      </c>
      <c r="BS255" s="1">
        <v>3</v>
      </c>
      <c r="BT255" s="1">
        <v>2</v>
      </c>
      <c r="BU255" s="1">
        <v>6</v>
      </c>
      <c r="BV255" s="1">
        <v>3</v>
      </c>
      <c r="BW255" s="1">
        <v>3</v>
      </c>
      <c r="BX255" s="1">
        <v>1</v>
      </c>
      <c r="BY255" s="1">
        <v>1</v>
      </c>
      <c r="BZ255" s="1">
        <v>2</v>
      </c>
      <c r="CA255" s="1">
        <v>1</v>
      </c>
      <c r="CB255" s="1">
        <v>4</v>
      </c>
      <c r="CC255" s="1">
        <v>3</v>
      </c>
      <c r="CD255" s="1">
        <v>2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>
        <v>0</v>
      </c>
      <c r="CR255" s="1">
        <v>1</v>
      </c>
      <c r="CS255" s="1">
        <v>1</v>
      </c>
      <c r="CT255" s="1">
        <v>1</v>
      </c>
      <c r="CU255" s="1">
        <v>1</v>
      </c>
      <c r="CV255" s="1">
        <v>1</v>
      </c>
      <c r="CW255" s="1">
        <v>1</v>
      </c>
      <c r="CX255" s="1">
        <v>4</v>
      </c>
      <c r="CY255" s="1">
        <v>4</v>
      </c>
      <c r="CZ255" s="1">
        <v>33</v>
      </c>
      <c r="DA255" s="1">
        <v>33</v>
      </c>
      <c r="DB255" s="1">
        <v>355</v>
      </c>
      <c r="DC255" s="1">
        <v>355</v>
      </c>
      <c r="DD255" s="1">
        <v>1810</v>
      </c>
      <c r="DE255" s="1">
        <v>1810</v>
      </c>
      <c r="DF255" s="1">
        <v>2496</v>
      </c>
      <c r="DG255" s="1">
        <v>2496</v>
      </c>
      <c r="DH255" s="1">
        <v>274</v>
      </c>
      <c r="DI255" s="1">
        <v>274</v>
      </c>
      <c r="DJ255" s="1">
        <v>37</v>
      </c>
      <c r="DK255" s="1">
        <v>37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1</v>
      </c>
      <c r="GP255" s="1">
        <v>1</v>
      </c>
      <c r="GQ255" s="1">
        <v>0</v>
      </c>
      <c r="GR255" s="1">
        <v>0</v>
      </c>
      <c r="GS255" s="1">
        <v>3</v>
      </c>
      <c r="GT255" s="1">
        <v>3</v>
      </c>
      <c r="GU255" s="1">
        <v>1</v>
      </c>
      <c r="GV255" s="1">
        <v>5</v>
      </c>
      <c r="GW255" s="1">
        <v>3</v>
      </c>
      <c r="GX255" s="1">
        <v>3</v>
      </c>
      <c r="GY255" s="1">
        <v>4</v>
      </c>
      <c r="GZ255" s="1">
        <v>2</v>
      </c>
      <c r="HA255" s="1">
        <v>2</v>
      </c>
      <c r="HB255" s="1">
        <v>1</v>
      </c>
      <c r="HC255" s="1">
        <v>2</v>
      </c>
      <c r="HD255" s="1">
        <v>1</v>
      </c>
      <c r="HE255" s="1">
        <v>1</v>
      </c>
      <c r="HF255" s="1">
        <v>0</v>
      </c>
      <c r="HG255" s="1">
        <v>1</v>
      </c>
      <c r="HH255" s="1">
        <v>16</v>
      </c>
      <c r="HI255" s="1">
        <v>0</v>
      </c>
      <c r="HJ255" s="1">
        <v>0</v>
      </c>
      <c r="HK255" s="1">
        <v>16</v>
      </c>
      <c r="HL255" s="1">
        <v>16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1</v>
      </c>
      <c r="HZ255" s="1">
        <v>1</v>
      </c>
      <c r="IA255" s="1">
        <v>1</v>
      </c>
      <c r="IB255" s="1">
        <v>1</v>
      </c>
      <c r="IC255" s="1">
        <v>1</v>
      </c>
      <c r="ID255" s="1">
        <v>1</v>
      </c>
      <c r="IE255" s="1">
        <v>0</v>
      </c>
      <c r="IF255" s="1">
        <v>1</v>
      </c>
      <c r="IG255" s="1">
        <v>0</v>
      </c>
      <c r="IH255" s="1">
        <v>3486</v>
      </c>
      <c r="II255" s="1">
        <v>3486</v>
      </c>
      <c r="IJ255" s="1">
        <v>0</v>
      </c>
      <c r="IK255" s="1">
        <v>5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16</v>
      </c>
      <c r="JB255" s="1">
        <v>16</v>
      </c>
      <c r="JC255" s="1">
        <v>2</v>
      </c>
      <c r="JD255" s="1">
        <v>0</v>
      </c>
      <c r="JE255" s="1">
        <v>1</v>
      </c>
      <c r="JF255" s="1">
        <v>6</v>
      </c>
      <c r="JG255" s="1">
        <v>1</v>
      </c>
      <c r="JH255" s="1">
        <v>4</v>
      </c>
      <c r="JI255" s="1">
        <v>0</v>
      </c>
      <c r="JJ255" s="1">
        <v>0</v>
      </c>
      <c r="JK255" s="1">
        <v>0</v>
      </c>
      <c r="JL255" s="1">
        <v>0</v>
      </c>
      <c r="JM255" s="1">
        <v>1</v>
      </c>
      <c r="JN255" s="1">
        <v>1</v>
      </c>
      <c r="JO255" s="1">
        <v>1</v>
      </c>
      <c r="JP255" s="1">
        <v>0</v>
      </c>
      <c r="JQ255" s="1">
        <v>0</v>
      </c>
      <c r="JR255" s="1">
        <v>0</v>
      </c>
      <c r="JS255" s="1">
        <v>1</v>
      </c>
      <c r="JT255" s="1">
        <v>1</v>
      </c>
      <c r="JU255" s="1">
        <v>1</v>
      </c>
      <c r="JV255" s="1">
        <v>1</v>
      </c>
      <c r="JW255" s="1">
        <v>1</v>
      </c>
      <c r="JX255" s="1">
        <v>0</v>
      </c>
      <c r="JY255" s="1">
        <v>1</v>
      </c>
      <c r="JZ255" s="1">
        <v>1</v>
      </c>
      <c r="KA255" s="1">
        <v>1</v>
      </c>
      <c r="KB255" s="1">
        <v>0</v>
      </c>
      <c r="KC255" s="1">
        <v>1</v>
      </c>
      <c r="KD255" s="1">
        <v>1</v>
      </c>
      <c r="KE255" s="1">
        <v>0</v>
      </c>
      <c r="KF255" s="1">
        <v>5</v>
      </c>
      <c r="KG255" s="1">
        <v>5</v>
      </c>
      <c r="KH255" s="1">
        <v>0</v>
      </c>
      <c r="KI255" s="1">
        <v>0</v>
      </c>
      <c r="KJ255" s="1">
        <v>0</v>
      </c>
      <c r="KK255" s="1">
        <v>0</v>
      </c>
      <c r="KL255" s="1">
        <v>7</v>
      </c>
      <c r="KM255" s="1">
        <v>7</v>
      </c>
      <c r="KN255" s="1">
        <v>1</v>
      </c>
      <c r="KO255" s="1">
        <v>2</v>
      </c>
      <c r="KP255" s="1">
        <v>2</v>
      </c>
      <c r="KQ255" s="1">
        <v>2</v>
      </c>
      <c r="KR255" s="1">
        <v>1</v>
      </c>
      <c r="KS255" s="1">
        <v>1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1</v>
      </c>
      <c r="LJ255" s="1">
        <v>3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1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1</v>
      </c>
      <c r="MF255" s="1">
        <v>1</v>
      </c>
      <c r="MG255" s="1">
        <v>1</v>
      </c>
      <c r="MH255" s="1">
        <v>1</v>
      </c>
      <c r="MI255" s="1">
        <v>1</v>
      </c>
      <c r="MJ255" s="1">
        <v>1</v>
      </c>
      <c r="MK255" s="1">
        <v>1</v>
      </c>
      <c r="ML255" s="1">
        <v>1</v>
      </c>
      <c r="MM255" s="1">
        <v>1</v>
      </c>
      <c r="MN255" s="1">
        <v>0</v>
      </c>
      <c r="MO255" s="1">
        <v>0</v>
      </c>
      <c r="MP255" s="1">
        <v>0</v>
      </c>
      <c r="MQ255" s="1">
        <v>0</v>
      </c>
      <c r="MR255" s="1">
        <v>3</v>
      </c>
      <c r="MS255" s="1">
        <v>0</v>
      </c>
      <c r="MT255" s="1">
        <v>1</v>
      </c>
      <c r="MU255" s="1">
        <v>0</v>
      </c>
      <c r="MV255" s="1">
        <v>0</v>
      </c>
      <c r="MW255" s="1">
        <v>5</v>
      </c>
      <c r="MX255" s="1">
        <v>5</v>
      </c>
      <c r="MY255" s="1">
        <v>4</v>
      </c>
      <c r="MZ255" s="1">
        <v>5</v>
      </c>
      <c r="NA255" s="1">
        <v>5</v>
      </c>
      <c r="NB255" s="1">
        <v>9</v>
      </c>
      <c r="NC255" s="1">
        <v>11</v>
      </c>
      <c r="ND255" s="1">
        <v>6</v>
      </c>
      <c r="NE255" s="1">
        <v>2</v>
      </c>
      <c r="NF255" s="1">
        <v>6</v>
      </c>
      <c r="NG255" s="1">
        <v>0</v>
      </c>
      <c r="NH255" s="1">
        <v>6</v>
      </c>
      <c r="NI255" s="1">
        <v>0</v>
      </c>
      <c r="NJ255" s="1">
        <v>0</v>
      </c>
      <c r="NK255" s="1">
        <v>1</v>
      </c>
      <c r="NL255" s="1">
        <v>1</v>
      </c>
      <c r="NM255" s="1">
        <v>1</v>
      </c>
      <c r="NN255" s="1">
        <v>1</v>
      </c>
      <c r="NO255" s="1">
        <v>1</v>
      </c>
      <c r="NP255" s="1">
        <v>0</v>
      </c>
      <c r="NQ255" s="1">
        <v>0</v>
      </c>
      <c r="NR255" s="1">
        <v>1</v>
      </c>
      <c r="NS255" s="1">
        <v>1</v>
      </c>
      <c r="NT255" s="1">
        <v>3</v>
      </c>
      <c r="NU255" s="1">
        <v>1</v>
      </c>
      <c r="NV255" s="1">
        <v>1</v>
      </c>
      <c r="NW255" s="1">
        <v>1</v>
      </c>
      <c r="NX255" s="1">
        <v>1</v>
      </c>
      <c r="NY255" s="1">
        <v>1</v>
      </c>
      <c r="NZ255" s="1">
        <v>1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  <c r="RT255" s="1">
        <v>1</v>
      </c>
    </row>
    <row r="256" spans="1:488">
      <c r="A256" s="1">
        <v>2015</v>
      </c>
      <c r="B256" s="1" t="s">
        <v>784</v>
      </c>
      <c r="C256" s="1">
        <v>1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2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5</v>
      </c>
      <c r="BC256" s="1">
        <v>5</v>
      </c>
      <c r="BD256" s="1">
        <v>5</v>
      </c>
      <c r="BE256" s="1">
        <v>5</v>
      </c>
      <c r="BF256" s="1">
        <v>5</v>
      </c>
      <c r="BG256" s="1">
        <v>4</v>
      </c>
      <c r="BH256" s="1">
        <v>11</v>
      </c>
      <c r="BI256" s="1">
        <v>6</v>
      </c>
      <c r="BJ256" s="1">
        <v>1</v>
      </c>
      <c r="BK256" s="1">
        <v>6</v>
      </c>
      <c r="BL256" s="1">
        <v>0</v>
      </c>
      <c r="BM256" s="1">
        <v>6</v>
      </c>
      <c r="BN256" s="1">
        <v>0</v>
      </c>
      <c r="BO256" s="1">
        <v>0</v>
      </c>
      <c r="BP256" s="1">
        <v>0</v>
      </c>
      <c r="BQ256" s="1">
        <v>0</v>
      </c>
      <c r="BR256" s="1">
        <v>3</v>
      </c>
      <c r="BS256" s="1">
        <v>3</v>
      </c>
      <c r="BT256" s="1">
        <v>2</v>
      </c>
      <c r="BU256" s="1">
        <v>6</v>
      </c>
      <c r="BV256" s="1">
        <v>3</v>
      </c>
      <c r="BW256" s="1">
        <v>3</v>
      </c>
      <c r="BX256" s="1">
        <v>2</v>
      </c>
      <c r="BY256" s="1">
        <v>1</v>
      </c>
      <c r="BZ256" s="1">
        <v>2</v>
      </c>
      <c r="CA256" s="1">
        <v>1</v>
      </c>
      <c r="CB256" s="1">
        <v>4</v>
      </c>
      <c r="CC256" s="1">
        <v>3</v>
      </c>
      <c r="CD256" s="1">
        <v>2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1</v>
      </c>
      <c r="CS256" s="1">
        <v>1</v>
      </c>
      <c r="CT256" s="1">
        <v>1</v>
      </c>
      <c r="CU256" s="1">
        <v>1</v>
      </c>
      <c r="CV256" s="1">
        <v>5</v>
      </c>
      <c r="CW256" s="1">
        <v>5</v>
      </c>
      <c r="CX256" s="1">
        <v>6</v>
      </c>
      <c r="CY256" s="1">
        <v>6</v>
      </c>
      <c r="CZ256" s="1">
        <v>17</v>
      </c>
      <c r="DA256" s="1">
        <v>17</v>
      </c>
      <c r="DB256" s="1">
        <v>56</v>
      </c>
      <c r="DC256" s="1">
        <v>56</v>
      </c>
      <c r="DD256" s="1">
        <v>97</v>
      </c>
      <c r="DE256" s="1">
        <v>97</v>
      </c>
      <c r="DF256" s="1">
        <v>310</v>
      </c>
      <c r="DG256" s="1">
        <v>310</v>
      </c>
      <c r="DH256" s="1">
        <v>615</v>
      </c>
      <c r="DI256" s="1">
        <v>615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1</v>
      </c>
      <c r="GP256" s="1">
        <v>1</v>
      </c>
      <c r="GQ256" s="1">
        <v>0</v>
      </c>
      <c r="GR256" s="1">
        <v>0</v>
      </c>
      <c r="GS256" s="1">
        <v>2</v>
      </c>
      <c r="GT256" s="1">
        <v>2</v>
      </c>
      <c r="GU256" s="1">
        <v>1</v>
      </c>
      <c r="GV256" s="1">
        <v>4</v>
      </c>
      <c r="GW256" s="1">
        <v>2</v>
      </c>
      <c r="GX256" s="1">
        <v>2</v>
      </c>
      <c r="GY256" s="1">
        <v>2</v>
      </c>
      <c r="GZ256" s="1">
        <v>1</v>
      </c>
      <c r="HA256" s="1">
        <v>1</v>
      </c>
      <c r="HB256" s="1">
        <v>1</v>
      </c>
      <c r="HC256" s="1">
        <v>2</v>
      </c>
      <c r="HD256" s="1">
        <v>1</v>
      </c>
      <c r="HE256" s="1">
        <v>2</v>
      </c>
      <c r="HF256" s="1">
        <v>0</v>
      </c>
      <c r="HG256" s="1">
        <v>2</v>
      </c>
      <c r="HH256" s="1">
        <v>38</v>
      </c>
      <c r="HI256" s="1">
        <v>0</v>
      </c>
      <c r="HJ256" s="1">
        <v>0</v>
      </c>
      <c r="HK256" s="1">
        <v>38</v>
      </c>
      <c r="HL256" s="1">
        <v>38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2</v>
      </c>
      <c r="HZ256" s="1">
        <v>2</v>
      </c>
      <c r="IA256" s="1">
        <v>2</v>
      </c>
      <c r="IB256" s="1">
        <v>2</v>
      </c>
      <c r="IC256" s="1">
        <v>2</v>
      </c>
      <c r="ID256" s="1">
        <v>2</v>
      </c>
      <c r="IE256" s="1">
        <v>0</v>
      </c>
      <c r="IF256" s="1">
        <v>2</v>
      </c>
      <c r="IG256" s="1">
        <v>0</v>
      </c>
      <c r="IH256" s="1">
        <v>1360</v>
      </c>
      <c r="II256" s="1">
        <v>1360</v>
      </c>
      <c r="IJ256" s="1">
        <v>0</v>
      </c>
      <c r="IK256" s="1">
        <v>24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38</v>
      </c>
      <c r="JB256" s="1">
        <v>38</v>
      </c>
      <c r="JC256" s="1">
        <v>4</v>
      </c>
      <c r="JD256" s="1">
        <v>0</v>
      </c>
      <c r="JE256" s="1">
        <v>2</v>
      </c>
      <c r="JF256" s="1">
        <v>12</v>
      </c>
      <c r="JG256" s="1">
        <v>2</v>
      </c>
      <c r="JH256" s="1">
        <v>6</v>
      </c>
      <c r="JI256" s="1">
        <v>0</v>
      </c>
      <c r="JJ256" s="1">
        <v>0</v>
      </c>
      <c r="JK256" s="1">
        <v>0</v>
      </c>
      <c r="JL256" s="1">
        <v>0</v>
      </c>
      <c r="JM256" s="1">
        <v>2</v>
      </c>
      <c r="JN256" s="1">
        <v>2</v>
      </c>
      <c r="JO256" s="1">
        <v>2</v>
      </c>
      <c r="JP256" s="1">
        <v>0</v>
      </c>
      <c r="JQ256" s="1">
        <v>0</v>
      </c>
      <c r="JR256" s="1">
        <v>0</v>
      </c>
      <c r="JS256" s="1">
        <v>2</v>
      </c>
      <c r="JT256" s="1">
        <v>2</v>
      </c>
      <c r="JU256" s="1">
        <v>2</v>
      </c>
      <c r="JV256" s="1">
        <v>2</v>
      </c>
      <c r="JW256" s="1">
        <v>2</v>
      </c>
      <c r="JX256" s="1">
        <v>0</v>
      </c>
      <c r="JY256" s="1">
        <v>2</v>
      </c>
      <c r="JZ256" s="1">
        <v>2</v>
      </c>
      <c r="KA256" s="1">
        <v>2</v>
      </c>
      <c r="KB256" s="1">
        <v>0</v>
      </c>
      <c r="KC256" s="1">
        <v>1</v>
      </c>
      <c r="KD256" s="1">
        <v>1</v>
      </c>
      <c r="KE256" s="1">
        <v>0</v>
      </c>
      <c r="KF256" s="1">
        <v>5</v>
      </c>
      <c r="KG256" s="1">
        <v>5</v>
      </c>
      <c r="KH256" s="1">
        <v>0</v>
      </c>
      <c r="KI256" s="1">
        <v>0</v>
      </c>
      <c r="KJ256" s="1">
        <v>0</v>
      </c>
      <c r="KK256" s="1">
        <v>0</v>
      </c>
      <c r="KL256" s="1">
        <v>3</v>
      </c>
      <c r="KM256" s="1">
        <v>3</v>
      </c>
      <c r="KN256" s="1">
        <v>1</v>
      </c>
      <c r="KO256" s="1">
        <v>2</v>
      </c>
      <c r="KP256" s="1">
        <v>2</v>
      </c>
      <c r="KQ256" s="1">
        <v>2</v>
      </c>
      <c r="KR256" s="1">
        <v>1</v>
      </c>
      <c r="KS256" s="1">
        <v>1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1</v>
      </c>
      <c r="LJ256" s="1">
        <v>2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1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2</v>
      </c>
      <c r="MF256" s="1">
        <v>2</v>
      </c>
      <c r="MG256" s="1">
        <v>2</v>
      </c>
      <c r="MH256" s="1">
        <v>2</v>
      </c>
      <c r="MI256" s="1">
        <v>2</v>
      </c>
      <c r="MJ256" s="1">
        <v>2</v>
      </c>
      <c r="MK256" s="1">
        <v>2</v>
      </c>
      <c r="ML256" s="1">
        <v>2</v>
      </c>
      <c r="MM256" s="1">
        <v>1</v>
      </c>
      <c r="MN256" s="1">
        <v>0</v>
      </c>
      <c r="MO256" s="1">
        <v>0</v>
      </c>
      <c r="MP256" s="1">
        <v>0</v>
      </c>
      <c r="MQ256" s="1">
        <v>0</v>
      </c>
      <c r="MR256" s="1">
        <v>3</v>
      </c>
      <c r="MS256" s="1">
        <v>0</v>
      </c>
      <c r="MT256" s="1">
        <v>1</v>
      </c>
      <c r="MU256" s="1">
        <v>0</v>
      </c>
      <c r="MV256" s="1">
        <v>0</v>
      </c>
      <c r="MW256" s="1">
        <v>5</v>
      </c>
      <c r="MX256" s="1">
        <v>5</v>
      </c>
      <c r="MY256" s="1">
        <v>4</v>
      </c>
      <c r="MZ256" s="1">
        <v>5</v>
      </c>
      <c r="NA256" s="1">
        <v>5</v>
      </c>
      <c r="NB256" s="1">
        <v>9</v>
      </c>
      <c r="NC256" s="1">
        <v>11</v>
      </c>
      <c r="ND256" s="1">
        <v>6</v>
      </c>
      <c r="NE256" s="1">
        <v>2</v>
      </c>
      <c r="NF256" s="1">
        <v>6</v>
      </c>
      <c r="NG256" s="1">
        <v>0</v>
      </c>
      <c r="NH256" s="1">
        <v>6</v>
      </c>
      <c r="NI256" s="1">
        <v>0</v>
      </c>
      <c r="NJ256" s="1">
        <v>0</v>
      </c>
      <c r="NK256" s="1">
        <v>1</v>
      </c>
      <c r="NL256" s="1">
        <v>1</v>
      </c>
      <c r="NM256" s="1">
        <v>1</v>
      </c>
      <c r="NN256" s="1">
        <v>1</v>
      </c>
      <c r="NO256" s="1">
        <v>1</v>
      </c>
      <c r="NP256" s="1">
        <v>0</v>
      </c>
      <c r="NQ256" s="1">
        <v>0</v>
      </c>
      <c r="NR256" s="1">
        <v>1</v>
      </c>
      <c r="NS256" s="1">
        <v>1</v>
      </c>
      <c r="NT256" s="1">
        <v>3</v>
      </c>
      <c r="NU256" s="1">
        <v>1</v>
      </c>
      <c r="NV256" s="1">
        <v>1</v>
      </c>
      <c r="NW256" s="1">
        <v>1</v>
      </c>
      <c r="NX256" s="1">
        <v>1</v>
      </c>
      <c r="NY256" s="1">
        <v>1</v>
      </c>
      <c r="NZ256" s="1">
        <v>1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  <c r="RT256" s="1">
        <v>1</v>
      </c>
    </row>
    <row r="257" spans="1:488">
      <c r="A257" s="1">
        <v>2015</v>
      </c>
      <c r="B257" s="1" t="s">
        <v>533</v>
      </c>
      <c r="C257" s="1">
        <v>1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2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2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5</v>
      </c>
      <c r="BC257" s="1">
        <v>5</v>
      </c>
      <c r="BD257" s="1">
        <v>5</v>
      </c>
      <c r="BE257" s="1">
        <v>5</v>
      </c>
      <c r="BF257" s="1">
        <v>5</v>
      </c>
      <c r="BG257" s="1">
        <v>4</v>
      </c>
      <c r="BH257" s="1">
        <v>11</v>
      </c>
      <c r="BI257" s="1">
        <v>6</v>
      </c>
      <c r="BJ257" s="1">
        <v>1</v>
      </c>
      <c r="BK257" s="1">
        <v>6</v>
      </c>
      <c r="BL257" s="1">
        <v>0</v>
      </c>
      <c r="BM257" s="1">
        <v>6</v>
      </c>
      <c r="BN257" s="1">
        <v>0</v>
      </c>
      <c r="BO257" s="1">
        <v>0</v>
      </c>
      <c r="BP257" s="1">
        <v>0</v>
      </c>
      <c r="BQ257" s="1">
        <v>0</v>
      </c>
      <c r="BR257" s="1">
        <v>3</v>
      </c>
      <c r="BS257" s="1">
        <v>3</v>
      </c>
      <c r="BT257" s="1">
        <v>2</v>
      </c>
      <c r="BU257" s="1">
        <v>6</v>
      </c>
      <c r="BV257" s="1">
        <v>3</v>
      </c>
      <c r="BW257" s="1">
        <v>3</v>
      </c>
      <c r="BX257" s="1">
        <v>2</v>
      </c>
      <c r="BY257" s="1">
        <v>1</v>
      </c>
      <c r="BZ257" s="1">
        <v>2</v>
      </c>
      <c r="CA257" s="1">
        <v>1</v>
      </c>
      <c r="CB257" s="1">
        <v>4</v>
      </c>
      <c r="CC257" s="1">
        <v>3</v>
      </c>
      <c r="CD257" s="1">
        <v>2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1</v>
      </c>
      <c r="CM257" s="1">
        <v>1</v>
      </c>
      <c r="CN257" s="1">
        <v>1</v>
      </c>
      <c r="CO257" s="1">
        <v>1</v>
      </c>
      <c r="CP257" s="1">
        <v>1</v>
      </c>
      <c r="CQ257" s="1">
        <v>0</v>
      </c>
      <c r="CR257" s="1">
        <v>1</v>
      </c>
      <c r="CS257" s="1">
        <v>1</v>
      </c>
      <c r="CT257" s="1">
        <v>1</v>
      </c>
      <c r="CU257" s="1">
        <v>1</v>
      </c>
      <c r="CV257" s="1">
        <v>5</v>
      </c>
      <c r="CW257" s="1">
        <v>5</v>
      </c>
      <c r="CX257" s="1">
        <v>6</v>
      </c>
      <c r="CY257" s="1">
        <v>6</v>
      </c>
      <c r="CZ257" s="1">
        <v>17</v>
      </c>
      <c r="DA257" s="1">
        <v>17</v>
      </c>
      <c r="DB257" s="1">
        <v>56</v>
      </c>
      <c r="DC257" s="1">
        <v>56</v>
      </c>
      <c r="DD257" s="1">
        <v>97</v>
      </c>
      <c r="DE257" s="1">
        <v>97</v>
      </c>
      <c r="DF257" s="1">
        <v>310</v>
      </c>
      <c r="DG257" s="1">
        <v>310</v>
      </c>
      <c r="DH257" s="1">
        <v>615</v>
      </c>
      <c r="DI257" s="1">
        <v>615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1</v>
      </c>
      <c r="GP257" s="1">
        <v>1</v>
      </c>
      <c r="GQ257" s="1">
        <v>0</v>
      </c>
      <c r="GR257" s="1">
        <v>0</v>
      </c>
      <c r="GS257" s="1">
        <v>2</v>
      </c>
      <c r="GT257" s="1">
        <v>2</v>
      </c>
      <c r="GU257" s="1">
        <v>1</v>
      </c>
      <c r="GV257" s="1">
        <v>4</v>
      </c>
      <c r="GW257" s="1">
        <v>2</v>
      </c>
      <c r="GX257" s="1">
        <v>2</v>
      </c>
      <c r="GY257" s="1">
        <v>2</v>
      </c>
      <c r="GZ257" s="1">
        <v>1</v>
      </c>
      <c r="HA257" s="1">
        <v>1</v>
      </c>
      <c r="HB257" s="1">
        <v>1</v>
      </c>
      <c r="HC257" s="1">
        <v>2</v>
      </c>
      <c r="HD257" s="1">
        <v>1</v>
      </c>
      <c r="HE257" s="1">
        <v>2</v>
      </c>
      <c r="HF257" s="1">
        <v>0</v>
      </c>
      <c r="HG257" s="1">
        <v>2</v>
      </c>
      <c r="HH257" s="1">
        <v>38</v>
      </c>
      <c r="HI257" s="1">
        <v>0</v>
      </c>
      <c r="HJ257" s="1">
        <v>0</v>
      </c>
      <c r="HK257" s="1">
        <v>38</v>
      </c>
      <c r="HL257" s="1">
        <v>38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2</v>
      </c>
      <c r="HZ257" s="1">
        <v>2</v>
      </c>
      <c r="IA257" s="1">
        <v>2</v>
      </c>
      <c r="IB257" s="1">
        <v>2</v>
      </c>
      <c r="IC257" s="1">
        <v>2</v>
      </c>
      <c r="ID257" s="1">
        <v>2</v>
      </c>
      <c r="IE257" s="1">
        <v>0</v>
      </c>
      <c r="IF257" s="1">
        <v>2</v>
      </c>
      <c r="IG257" s="1">
        <v>0</v>
      </c>
      <c r="IH257" s="1">
        <v>1360</v>
      </c>
      <c r="II257" s="1">
        <v>1360</v>
      </c>
      <c r="IJ257" s="1">
        <v>0</v>
      </c>
      <c r="IK257" s="1">
        <v>24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38</v>
      </c>
      <c r="JB257" s="1">
        <v>38</v>
      </c>
      <c r="JC257" s="1">
        <v>4</v>
      </c>
      <c r="JD257" s="1">
        <v>0</v>
      </c>
      <c r="JE257" s="1">
        <v>2</v>
      </c>
      <c r="JF257" s="1">
        <v>12</v>
      </c>
      <c r="JG257" s="1">
        <v>2</v>
      </c>
      <c r="JH257" s="1">
        <v>6</v>
      </c>
      <c r="JI257" s="1">
        <v>0</v>
      </c>
      <c r="JJ257" s="1">
        <v>0</v>
      </c>
      <c r="JK257" s="1">
        <v>0</v>
      </c>
      <c r="JL257" s="1">
        <v>0</v>
      </c>
      <c r="JM257" s="1">
        <v>2</v>
      </c>
      <c r="JN257" s="1">
        <v>2</v>
      </c>
      <c r="JO257" s="1">
        <v>2</v>
      </c>
      <c r="JP257" s="1">
        <v>0</v>
      </c>
      <c r="JQ257" s="1">
        <v>0</v>
      </c>
      <c r="JR257" s="1">
        <v>0</v>
      </c>
      <c r="JS257" s="1">
        <v>2</v>
      </c>
      <c r="JT257" s="1">
        <v>2</v>
      </c>
      <c r="JU257" s="1">
        <v>2</v>
      </c>
      <c r="JV257" s="1">
        <v>2</v>
      </c>
      <c r="JW257" s="1">
        <v>2</v>
      </c>
      <c r="JX257" s="1">
        <v>0</v>
      </c>
      <c r="JY257" s="1">
        <v>2</v>
      </c>
      <c r="JZ257" s="1">
        <v>2</v>
      </c>
      <c r="KA257" s="1">
        <v>2</v>
      </c>
      <c r="KB257" s="1">
        <v>0</v>
      </c>
      <c r="KC257" s="1">
        <v>1</v>
      </c>
      <c r="KD257" s="1">
        <v>1</v>
      </c>
      <c r="KE257" s="1">
        <v>0</v>
      </c>
      <c r="KF257" s="1">
        <v>5</v>
      </c>
      <c r="KG257" s="1">
        <v>5</v>
      </c>
      <c r="KH257" s="1">
        <v>0</v>
      </c>
      <c r="KI257" s="1">
        <v>0</v>
      </c>
      <c r="KJ257" s="1">
        <v>0</v>
      </c>
      <c r="KK257" s="1">
        <v>0</v>
      </c>
      <c r="KL257" s="1">
        <v>3</v>
      </c>
      <c r="KM257" s="1">
        <v>3</v>
      </c>
      <c r="KN257" s="1">
        <v>1</v>
      </c>
      <c r="KO257" s="1">
        <v>2</v>
      </c>
      <c r="KP257" s="1">
        <v>2</v>
      </c>
      <c r="KQ257" s="1">
        <v>2</v>
      </c>
      <c r="KR257" s="1">
        <v>1</v>
      </c>
      <c r="KS257" s="1">
        <v>1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1</v>
      </c>
      <c r="LJ257" s="1">
        <v>2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1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2</v>
      </c>
      <c r="MF257" s="1">
        <v>2</v>
      </c>
      <c r="MG257" s="1">
        <v>2</v>
      </c>
      <c r="MH257" s="1">
        <v>2</v>
      </c>
      <c r="MI257" s="1">
        <v>2</v>
      </c>
      <c r="MJ257" s="1">
        <v>2</v>
      </c>
      <c r="MK257" s="1">
        <v>2</v>
      </c>
      <c r="ML257" s="1">
        <v>2</v>
      </c>
      <c r="MM257" s="1">
        <v>1</v>
      </c>
      <c r="MN257" s="1">
        <v>0</v>
      </c>
      <c r="MO257" s="1">
        <v>0</v>
      </c>
      <c r="MP257" s="1">
        <v>0</v>
      </c>
      <c r="MQ257" s="1">
        <v>0</v>
      </c>
      <c r="MR257" s="1">
        <v>3</v>
      </c>
      <c r="MS257" s="1">
        <v>0</v>
      </c>
      <c r="MT257" s="1">
        <v>1</v>
      </c>
      <c r="MU257" s="1">
        <v>0</v>
      </c>
      <c r="MV257" s="1">
        <v>0</v>
      </c>
      <c r="MW257" s="1">
        <v>5</v>
      </c>
      <c r="MX257" s="1">
        <v>5</v>
      </c>
      <c r="MY257" s="1">
        <v>4</v>
      </c>
      <c r="MZ257" s="1">
        <v>5</v>
      </c>
      <c r="NA257" s="1">
        <v>5</v>
      </c>
      <c r="NB257" s="1">
        <v>9</v>
      </c>
      <c r="NC257" s="1">
        <v>11</v>
      </c>
      <c r="ND257" s="1">
        <v>6</v>
      </c>
      <c r="NE257" s="1">
        <v>2</v>
      </c>
      <c r="NF257" s="1">
        <v>6</v>
      </c>
      <c r="NG257" s="1">
        <v>0</v>
      </c>
      <c r="NH257" s="1">
        <v>6</v>
      </c>
      <c r="NI257" s="1">
        <v>0</v>
      </c>
      <c r="NJ257" s="1">
        <v>0</v>
      </c>
      <c r="NK257" s="1">
        <v>1</v>
      </c>
      <c r="NL257" s="1">
        <v>1</v>
      </c>
      <c r="NM257" s="1">
        <v>1</v>
      </c>
      <c r="NN257" s="1">
        <v>1</v>
      </c>
      <c r="NO257" s="1">
        <v>1</v>
      </c>
      <c r="NP257" s="1">
        <v>0</v>
      </c>
      <c r="NQ257" s="1">
        <v>0</v>
      </c>
      <c r="NR257" s="1">
        <v>1</v>
      </c>
      <c r="NS257" s="1">
        <v>1</v>
      </c>
      <c r="NT257" s="1">
        <v>3</v>
      </c>
      <c r="NU257" s="1">
        <v>1</v>
      </c>
      <c r="NV257" s="1">
        <v>1</v>
      </c>
      <c r="NW257" s="1">
        <v>1</v>
      </c>
      <c r="NX257" s="1">
        <v>1</v>
      </c>
      <c r="NY257" s="1">
        <v>1</v>
      </c>
      <c r="NZ257" s="1">
        <v>1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  <c r="RT257" s="1">
        <v>1</v>
      </c>
    </row>
    <row r="258" spans="1:488">
      <c r="A258" s="1">
        <v>2015</v>
      </c>
      <c r="B258" s="1" t="s">
        <v>785</v>
      </c>
      <c r="C258" s="1">
        <v>1</v>
      </c>
      <c r="D258" s="1">
        <v>0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2</v>
      </c>
      <c r="BE258" s="1">
        <v>1</v>
      </c>
      <c r="BF258" s="1">
        <v>0</v>
      </c>
      <c r="BG258" s="1">
        <v>2</v>
      </c>
      <c r="BH258" s="1">
        <v>9</v>
      </c>
      <c r="BI258" s="1">
        <v>5</v>
      </c>
      <c r="BJ258" s="1">
        <v>0</v>
      </c>
      <c r="BK258" s="1">
        <v>0</v>
      </c>
      <c r="BL258" s="1">
        <v>0</v>
      </c>
      <c r="BM258" s="1">
        <v>5</v>
      </c>
      <c r="BN258" s="1">
        <v>0</v>
      </c>
      <c r="BO258" s="1">
        <v>0</v>
      </c>
      <c r="BP258" s="1">
        <v>0</v>
      </c>
      <c r="BQ258" s="1">
        <v>0</v>
      </c>
      <c r="BR258" s="1">
        <v>3</v>
      </c>
      <c r="BS258" s="1">
        <v>3</v>
      </c>
      <c r="BT258" s="1">
        <v>2</v>
      </c>
      <c r="BU258" s="1">
        <v>6</v>
      </c>
      <c r="BV258" s="1">
        <v>3</v>
      </c>
      <c r="BW258" s="1">
        <v>4</v>
      </c>
      <c r="BX258" s="1">
        <v>2</v>
      </c>
      <c r="BY258" s="1">
        <v>1</v>
      </c>
      <c r="BZ258" s="1">
        <v>2</v>
      </c>
      <c r="CA258" s="1">
        <v>1</v>
      </c>
      <c r="CB258" s="1">
        <v>4</v>
      </c>
      <c r="CC258" s="1">
        <v>3</v>
      </c>
      <c r="CD258" s="1">
        <v>2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1</v>
      </c>
      <c r="CS258" s="1">
        <v>1</v>
      </c>
      <c r="CT258" s="1">
        <v>1</v>
      </c>
      <c r="CU258" s="1">
        <v>1</v>
      </c>
      <c r="CV258" s="1">
        <v>1</v>
      </c>
      <c r="CW258" s="1">
        <v>1</v>
      </c>
      <c r="CX258" s="1">
        <v>47</v>
      </c>
      <c r="CY258" s="1">
        <v>47</v>
      </c>
      <c r="CZ258" s="1">
        <v>36</v>
      </c>
      <c r="DA258" s="1">
        <v>36</v>
      </c>
      <c r="DB258" s="1">
        <v>90</v>
      </c>
      <c r="DC258" s="1">
        <v>90</v>
      </c>
      <c r="DD258" s="1">
        <v>125</v>
      </c>
      <c r="DE258" s="1">
        <v>125</v>
      </c>
      <c r="DF258" s="1">
        <v>2</v>
      </c>
      <c r="DG258" s="1">
        <v>2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1</v>
      </c>
      <c r="GP258" s="1">
        <v>1</v>
      </c>
      <c r="GQ258" s="1">
        <v>0</v>
      </c>
      <c r="GR258" s="1">
        <v>0</v>
      </c>
      <c r="GS258" s="1">
        <v>2</v>
      </c>
      <c r="GT258" s="1">
        <v>2</v>
      </c>
      <c r="GU258" s="1">
        <v>1</v>
      </c>
      <c r="GV258" s="1">
        <v>4</v>
      </c>
      <c r="GW258" s="1">
        <v>2</v>
      </c>
      <c r="GX258" s="1">
        <v>2</v>
      </c>
      <c r="GY258" s="1">
        <v>2</v>
      </c>
      <c r="GZ258" s="1">
        <v>1</v>
      </c>
      <c r="HA258" s="1">
        <v>1</v>
      </c>
      <c r="HB258" s="1">
        <v>1</v>
      </c>
      <c r="HC258" s="1">
        <v>2</v>
      </c>
      <c r="HD258" s="1">
        <v>1</v>
      </c>
      <c r="HE258" s="1">
        <v>1</v>
      </c>
      <c r="HF258" s="1">
        <v>0</v>
      </c>
      <c r="HG258" s="1">
        <v>1</v>
      </c>
      <c r="HH258" s="1">
        <v>24</v>
      </c>
      <c r="HI258" s="1">
        <v>0</v>
      </c>
      <c r="HJ258" s="1">
        <v>0</v>
      </c>
      <c r="HK258" s="1">
        <v>24</v>
      </c>
      <c r="HL258" s="1">
        <v>24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1</v>
      </c>
      <c r="HZ258" s="1">
        <v>1</v>
      </c>
      <c r="IA258" s="1">
        <v>1</v>
      </c>
      <c r="IB258" s="1">
        <v>1</v>
      </c>
      <c r="IC258" s="1">
        <v>1</v>
      </c>
      <c r="ID258" s="1">
        <v>1</v>
      </c>
      <c r="IE258" s="1">
        <v>0</v>
      </c>
      <c r="IF258" s="1">
        <v>1</v>
      </c>
      <c r="IG258" s="1">
        <v>0</v>
      </c>
      <c r="IH258" s="1">
        <v>207</v>
      </c>
      <c r="II258" s="1">
        <v>207</v>
      </c>
      <c r="IJ258" s="1">
        <v>0</v>
      </c>
      <c r="IK258" s="1">
        <v>6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24</v>
      </c>
      <c r="JB258" s="1">
        <v>24</v>
      </c>
      <c r="JC258" s="1">
        <v>2</v>
      </c>
      <c r="JD258" s="1">
        <v>0</v>
      </c>
      <c r="JE258" s="1">
        <v>1</v>
      </c>
      <c r="JF258" s="1">
        <v>24</v>
      </c>
      <c r="JG258" s="1">
        <v>1</v>
      </c>
      <c r="JH258" s="1">
        <v>4</v>
      </c>
      <c r="JI258" s="1">
        <v>0</v>
      </c>
      <c r="JJ258" s="1">
        <v>0</v>
      </c>
      <c r="JK258" s="1">
        <v>0</v>
      </c>
      <c r="JL258" s="1">
        <v>0</v>
      </c>
      <c r="JM258" s="1">
        <v>1</v>
      </c>
      <c r="JN258" s="1">
        <v>1</v>
      </c>
      <c r="JO258" s="1">
        <v>1</v>
      </c>
      <c r="JP258" s="1">
        <v>0</v>
      </c>
      <c r="JQ258" s="1">
        <v>0</v>
      </c>
      <c r="JR258" s="1">
        <v>0</v>
      </c>
      <c r="JS258" s="1">
        <v>1</v>
      </c>
      <c r="JT258" s="1">
        <v>1</v>
      </c>
      <c r="JU258" s="1">
        <v>1</v>
      </c>
      <c r="JV258" s="1">
        <v>1</v>
      </c>
      <c r="JW258" s="1">
        <v>1</v>
      </c>
      <c r="JX258" s="1">
        <v>0</v>
      </c>
      <c r="JY258" s="1">
        <v>1</v>
      </c>
      <c r="JZ258" s="1">
        <v>1</v>
      </c>
      <c r="KA258" s="1">
        <v>1</v>
      </c>
      <c r="KB258" s="1">
        <v>0</v>
      </c>
      <c r="KC258" s="1">
        <v>1</v>
      </c>
      <c r="KD258" s="1">
        <v>1</v>
      </c>
      <c r="KE258" s="1">
        <v>0</v>
      </c>
      <c r="KF258" s="1">
        <v>5</v>
      </c>
      <c r="KG258" s="1">
        <v>5</v>
      </c>
      <c r="KH258" s="1">
        <v>0</v>
      </c>
      <c r="KI258" s="1">
        <v>0</v>
      </c>
      <c r="KJ258" s="1">
        <v>0</v>
      </c>
      <c r="KK258" s="1">
        <v>0</v>
      </c>
      <c r="KL258" s="1">
        <v>4</v>
      </c>
      <c r="KM258" s="1">
        <v>4</v>
      </c>
      <c r="KN258" s="1">
        <v>1</v>
      </c>
      <c r="KO258" s="1">
        <v>2</v>
      </c>
      <c r="KP258" s="1">
        <v>2</v>
      </c>
      <c r="KQ258" s="1">
        <v>2</v>
      </c>
      <c r="KR258" s="1">
        <v>1</v>
      </c>
      <c r="KS258" s="1">
        <v>1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1</v>
      </c>
      <c r="LJ258" s="1">
        <v>2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1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1</v>
      </c>
      <c r="MF258" s="1">
        <v>1</v>
      </c>
      <c r="MG258" s="1">
        <v>1</v>
      </c>
      <c r="MH258" s="1">
        <v>1</v>
      </c>
      <c r="MI258" s="1">
        <v>1</v>
      </c>
      <c r="MJ258" s="1">
        <v>1</v>
      </c>
      <c r="MK258" s="1">
        <v>1</v>
      </c>
      <c r="ML258" s="1">
        <v>1</v>
      </c>
      <c r="MM258" s="1">
        <v>1</v>
      </c>
      <c r="MN258" s="1">
        <v>0</v>
      </c>
      <c r="MO258" s="1">
        <v>0</v>
      </c>
      <c r="MP258" s="1">
        <v>0</v>
      </c>
      <c r="MQ258" s="1">
        <v>0</v>
      </c>
      <c r="MR258" s="1">
        <v>3</v>
      </c>
      <c r="MS258" s="1">
        <v>0</v>
      </c>
      <c r="MT258" s="1">
        <v>1</v>
      </c>
      <c r="MU258" s="1">
        <v>0</v>
      </c>
      <c r="MV258" s="1">
        <v>0</v>
      </c>
      <c r="MW258" s="1">
        <v>5</v>
      </c>
      <c r="MX258" s="1">
        <v>5</v>
      </c>
      <c r="MY258" s="1">
        <v>4</v>
      </c>
      <c r="MZ258" s="1">
        <v>5</v>
      </c>
      <c r="NA258" s="1">
        <v>5</v>
      </c>
      <c r="NB258" s="1">
        <v>9</v>
      </c>
      <c r="NC258" s="1">
        <v>11</v>
      </c>
      <c r="ND258" s="1">
        <v>6</v>
      </c>
      <c r="NE258" s="1">
        <v>2</v>
      </c>
      <c r="NF258" s="1">
        <v>6</v>
      </c>
      <c r="NG258" s="1">
        <v>0</v>
      </c>
      <c r="NH258" s="1">
        <v>6</v>
      </c>
      <c r="NI258" s="1">
        <v>0</v>
      </c>
      <c r="NJ258" s="1">
        <v>0</v>
      </c>
      <c r="NK258" s="1">
        <v>1</v>
      </c>
      <c r="NL258" s="1">
        <v>1</v>
      </c>
      <c r="NM258" s="1">
        <v>1</v>
      </c>
      <c r="NN258" s="1">
        <v>1</v>
      </c>
      <c r="NO258" s="1">
        <v>1</v>
      </c>
      <c r="NP258" s="1">
        <v>0</v>
      </c>
      <c r="NQ258" s="1">
        <v>0</v>
      </c>
      <c r="NR258" s="1">
        <v>1</v>
      </c>
      <c r="NS258" s="1">
        <v>1</v>
      </c>
      <c r="NT258" s="1">
        <v>3</v>
      </c>
      <c r="NU258" s="1">
        <v>1</v>
      </c>
      <c r="NV258" s="1">
        <v>1</v>
      </c>
      <c r="NW258" s="1">
        <v>1</v>
      </c>
      <c r="NX258" s="1">
        <v>1</v>
      </c>
      <c r="NY258" s="1">
        <v>1</v>
      </c>
      <c r="NZ258" s="1">
        <v>1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  <c r="RT258" s="1">
        <v>1</v>
      </c>
    </row>
    <row r="259" spans="1:488">
      <c r="A259" s="1">
        <v>2015</v>
      </c>
      <c r="B259" s="1" t="s">
        <v>535</v>
      </c>
      <c r="C259" s="1">
        <v>1</v>
      </c>
      <c r="D259" s="1">
        <v>0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1</v>
      </c>
      <c r="BC259" s="1">
        <v>1</v>
      </c>
      <c r="BD259" s="1">
        <v>2</v>
      </c>
      <c r="BE259" s="1">
        <v>1</v>
      </c>
      <c r="BF259" s="1">
        <v>0</v>
      </c>
      <c r="BG259" s="1">
        <v>2</v>
      </c>
      <c r="BH259" s="1">
        <v>9</v>
      </c>
      <c r="BI259" s="1">
        <v>5</v>
      </c>
      <c r="BJ259" s="1">
        <v>0</v>
      </c>
      <c r="BK259" s="1">
        <v>0</v>
      </c>
      <c r="BL259" s="1">
        <v>0</v>
      </c>
      <c r="BM259" s="1">
        <v>5</v>
      </c>
      <c r="BN259" s="1">
        <v>0</v>
      </c>
      <c r="BO259" s="1">
        <v>0</v>
      </c>
      <c r="BP259" s="1">
        <v>0</v>
      </c>
      <c r="BQ259" s="1">
        <v>0</v>
      </c>
      <c r="BR259" s="1">
        <v>3</v>
      </c>
      <c r="BS259" s="1">
        <v>3</v>
      </c>
      <c r="BT259" s="1">
        <v>2</v>
      </c>
      <c r="BU259" s="1">
        <v>6</v>
      </c>
      <c r="BV259" s="1">
        <v>3</v>
      </c>
      <c r="BW259" s="1">
        <v>4</v>
      </c>
      <c r="BX259" s="1">
        <v>2</v>
      </c>
      <c r="BY259" s="1">
        <v>1</v>
      </c>
      <c r="BZ259" s="1">
        <v>2</v>
      </c>
      <c r="CA259" s="1">
        <v>1</v>
      </c>
      <c r="CB259" s="1">
        <v>4</v>
      </c>
      <c r="CC259" s="1">
        <v>3</v>
      </c>
      <c r="CD259" s="1">
        <v>2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0</v>
      </c>
      <c r="CR259" s="1">
        <v>1</v>
      </c>
      <c r="CS259" s="1">
        <v>1</v>
      </c>
      <c r="CT259" s="1">
        <v>1</v>
      </c>
      <c r="CU259" s="1">
        <v>1</v>
      </c>
      <c r="CV259" s="1">
        <v>1</v>
      </c>
      <c r="CW259" s="1">
        <v>1</v>
      </c>
      <c r="CX259" s="1">
        <v>47</v>
      </c>
      <c r="CY259" s="1">
        <v>47</v>
      </c>
      <c r="CZ259" s="1">
        <v>36</v>
      </c>
      <c r="DA259" s="1">
        <v>36</v>
      </c>
      <c r="DB259" s="1">
        <v>90</v>
      </c>
      <c r="DC259" s="1">
        <v>90</v>
      </c>
      <c r="DD259" s="1">
        <v>125</v>
      </c>
      <c r="DE259" s="1">
        <v>125</v>
      </c>
      <c r="DF259" s="1">
        <v>2</v>
      </c>
      <c r="DG259" s="1">
        <v>2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1</v>
      </c>
      <c r="GP259" s="1">
        <v>1</v>
      </c>
      <c r="GQ259" s="1">
        <v>0</v>
      </c>
      <c r="GR259" s="1">
        <v>0</v>
      </c>
      <c r="GS259" s="1">
        <v>2</v>
      </c>
      <c r="GT259" s="1">
        <v>2</v>
      </c>
      <c r="GU259" s="1">
        <v>1</v>
      </c>
      <c r="GV259" s="1">
        <v>4</v>
      </c>
      <c r="GW259" s="1">
        <v>2</v>
      </c>
      <c r="GX259" s="1">
        <v>2</v>
      </c>
      <c r="GY259" s="1">
        <v>2</v>
      </c>
      <c r="GZ259" s="1">
        <v>1</v>
      </c>
      <c r="HA259" s="1">
        <v>1</v>
      </c>
      <c r="HB259" s="1">
        <v>1</v>
      </c>
      <c r="HC259" s="1">
        <v>2</v>
      </c>
      <c r="HD259" s="1">
        <v>1</v>
      </c>
      <c r="HE259" s="1">
        <v>1</v>
      </c>
      <c r="HF259" s="1">
        <v>0</v>
      </c>
      <c r="HG259" s="1">
        <v>1</v>
      </c>
      <c r="HH259" s="1">
        <v>24</v>
      </c>
      <c r="HI259" s="1">
        <v>0</v>
      </c>
      <c r="HJ259" s="1">
        <v>0</v>
      </c>
      <c r="HK259" s="1">
        <v>24</v>
      </c>
      <c r="HL259" s="1">
        <v>24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1</v>
      </c>
      <c r="HZ259" s="1">
        <v>1</v>
      </c>
      <c r="IA259" s="1">
        <v>1</v>
      </c>
      <c r="IB259" s="1">
        <v>1</v>
      </c>
      <c r="IC259" s="1">
        <v>1</v>
      </c>
      <c r="ID259" s="1">
        <v>1</v>
      </c>
      <c r="IE259" s="1">
        <v>0</v>
      </c>
      <c r="IF259" s="1">
        <v>1</v>
      </c>
      <c r="IG259" s="1">
        <v>0</v>
      </c>
      <c r="IH259" s="1">
        <v>207</v>
      </c>
      <c r="II259" s="1">
        <v>207</v>
      </c>
      <c r="IJ259" s="1">
        <v>0</v>
      </c>
      <c r="IK259" s="1">
        <v>6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24</v>
      </c>
      <c r="JB259" s="1">
        <v>24</v>
      </c>
      <c r="JC259" s="1">
        <v>2</v>
      </c>
      <c r="JD259" s="1">
        <v>0</v>
      </c>
      <c r="JE259" s="1">
        <v>1</v>
      </c>
      <c r="JF259" s="1">
        <v>24</v>
      </c>
      <c r="JG259" s="1">
        <v>1</v>
      </c>
      <c r="JH259" s="1">
        <v>4</v>
      </c>
      <c r="JI259" s="1">
        <v>0</v>
      </c>
      <c r="JJ259" s="1">
        <v>0</v>
      </c>
      <c r="JK259" s="1">
        <v>0</v>
      </c>
      <c r="JL259" s="1">
        <v>0</v>
      </c>
      <c r="JM259" s="1">
        <v>1</v>
      </c>
      <c r="JN259" s="1">
        <v>1</v>
      </c>
      <c r="JO259" s="1">
        <v>1</v>
      </c>
      <c r="JP259" s="1">
        <v>0</v>
      </c>
      <c r="JQ259" s="1">
        <v>0</v>
      </c>
      <c r="JR259" s="1">
        <v>0</v>
      </c>
      <c r="JS259" s="1">
        <v>1</v>
      </c>
      <c r="JT259" s="1">
        <v>1</v>
      </c>
      <c r="JU259" s="1">
        <v>1</v>
      </c>
      <c r="JV259" s="1">
        <v>1</v>
      </c>
      <c r="JW259" s="1">
        <v>1</v>
      </c>
      <c r="JX259" s="1">
        <v>0</v>
      </c>
      <c r="JY259" s="1">
        <v>1</v>
      </c>
      <c r="JZ259" s="1">
        <v>1</v>
      </c>
      <c r="KA259" s="1">
        <v>1</v>
      </c>
      <c r="KB259" s="1">
        <v>0</v>
      </c>
      <c r="KC259" s="1">
        <v>1</v>
      </c>
      <c r="KD259" s="1">
        <v>1</v>
      </c>
      <c r="KE259" s="1">
        <v>0</v>
      </c>
      <c r="KF259" s="1">
        <v>5</v>
      </c>
      <c r="KG259" s="1">
        <v>5</v>
      </c>
      <c r="KH259" s="1">
        <v>0</v>
      </c>
      <c r="KI259" s="1">
        <v>0</v>
      </c>
      <c r="KJ259" s="1">
        <v>0</v>
      </c>
      <c r="KK259" s="1">
        <v>0</v>
      </c>
      <c r="KL259" s="1">
        <v>4</v>
      </c>
      <c r="KM259" s="1">
        <v>4</v>
      </c>
      <c r="KN259" s="1">
        <v>1</v>
      </c>
      <c r="KO259" s="1">
        <v>2</v>
      </c>
      <c r="KP259" s="1">
        <v>2</v>
      </c>
      <c r="KQ259" s="1">
        <v>2</v>
      </c>
      <c r="KR259" s="1">
        <v>1</v>
      </c>
      <c r="KS259" s="1">
        <v>1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1</v>
      </c>
      <c r="LJ259" s="1">
        <v>2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1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1</v>
      </c>
      <c r="MF259" s="1">
        <v>1</v>
      </c>
      <c r="MG259" s="1">
        <v>1</v>
      </c>
      <c r="MH259" s="1">
        <v>1</v>
      </c>
      <c r="MI259" s="1">
        <v>1</v>
      </c>
      <c r="MJ259" s="1">
        <v>1</v>
      </c>
      <c r="MK259" s="1">
        <v>1</v>
      </c>
      <c r="ML259" s="1">
        <v>1</v>
      </c>
      <c r="MM259" s="1">
        <v>1</v>
      </c>
      <c r="MN259" s="1">
        <v>0</v>
      </c>
      <c r="MO259" s="1">
        <v>0</v>
      </c>
      <c r="MP259" s="1">
        <v>0</v>
      </c>
      <c r="MQ259" s="1">
        <v>0</v>
      </c>
      <c r="MR259" s="1">
        <v>3</v>
      </c>
      <c r="MS259" s="1">
        <v>0</v>
      </c>
      <c r="MT259" s="1">
        <v>1</v>
      </c>
      <c r="MU259" s="1">
        <v>0</v>
      </c>
      <c r="MV259" s="1">
        <v>0</v>
      </c>
      <c r="MW259" s="1">
        <v>5</v>
      </c>
      <c r="MX259" s="1">
        <v>5</v>
      </c>
      <c r="MY259" s="1">
        <v>4</v>
      </c>
      <c r="MZ259" s="1">
        <v>5</v>
      </c>
      <c r="NA259" s="1">
        <v>5</v>
      </c>
      <c r="NB259" s="1">
        <v>9</v>
      </c>
      <c r="NC259" s="1">
        <v>11</v>
      </c>
      <c r="ND259" s="1">
        <v>6</v>
      </c>
      <c r="NE259" s="1">
        <v>2</v>
      </c>
      <c r="NF259" s="1">
        <v>6</v>
      </c>
      <c r="NG259" s="1">
        <v>0</v>
      </c>
      <c r="NH259" s="1">
        <v>6</v>
      </c>
      <c r="NI259" s="1">
        <v>0</v>
      </c>
      <c r="NJ259" s="1">
        <v>0</v>
      </c>
      <c r="NK259" s="1">
        <v>1</v>
      </c>
      <c r="NL259" s="1">
        <v>1</v>
      </c>
      <c r="NM259" s="1">
        <v>1</v>
      </c>
      <c r="NN259" s="1">
        <v>1</v>
      </c>
      <c r="NO259" s="1">
        <v>1</v>
      </c>
      <c r="NP259" s="1">
        <v>0</v>
      </c>
      <c r="NQ259" s="1">
        <v>0</v>
      </c>
      <c r="NR259" s="1">
        <v>1</v>
      </c>
      <c r="NS259" s="1">
        <v>1</v>
      </c>
      <c r="NT259" s="1">
        <v>3</v>
      </c>
      <c r="NU259" s="1">
        <v>1</v>
      </c>
      <c r="NV259" s="1">
        <v>1</v>
      </c>
      <c r="NW259" s="1">
        <v>1</v>
      </c>
      <c r="NX259" s="1">
        <v>1</v>
      </c>
      <c r="NY259" s="1">
        <v>1</v>
      </c>
      <c r="NZ259" s="1">
        <v>1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  <c r="RT259" s="1">
        <v>1</v>
      </c>
    </row>
    <row r="260" spans="1:488">
      <c r="A260" s="1">
        <v>2015</v>
      </c>
      <c r="B260" s="1" t="s">
        <v>537</v>
      </c>
      <c r="C260" s="1">
        <v>1</v>
      </c>
      <c r="D260" s="1">
        <v>0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2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7</v>
      </c>
      <c r="AU260" s="1">
        <v>1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2</v>
      </c>
      <c r="BC260" s="1">
        <v>2</v>
      </c>
      <c r="BD260" s="1">
        <v>4</v>
      </c>
      <c r="BE260" s="1">
        <v>2</v>
      </c>
      <c r="BF260" s="1">
        <v>2</v>
      </c>
      <c r="BG260" s="1">
        <v>4</v>
      </c>
      <c r="BH260" s="1">
        <v>8</v>
      </c>
      <c r="BI260" s="1">
        <v>4</v>
      </c>
      <c r="BJ260" s="1">
        <v>0</v>
      </c>
      <c r="BK260" s="1">
        <v>2</v>
      </c>
      <c r="BL260" s="1">
        <v>0</v>
      </c>
      <c r="BM260" s="1">
        <v>4</v>
      </c>
      <c r="BN260" s="1">
        <v>0</v>
      </c>
      <c r="BO260" s="1">
        <v>0</v>
      </c>
      <c r="BP260" s="1">
        <v>0</v>
      </c>
      <c r="BQ260" s="1">
        <v>0</v>
      </c>
      <c r="BR260" s="1">
        <v>3</v>
      </c>
      <c r="BS260" s="1">
        <v>3</v>
      </c>
      <c r="BT260" s="1">
        <v>2</v>
      </c>
      <c r="BU260" s="1">
        <v>6</v>
      </c>
      <c r="BV260" s="1">
        <v>3</v>
      </c>
      <c r="BW260" s="1">
        <v>3</v>
      </c>
      <c r="BX260" s="1">
        <v>2</v>
      </c>
      <c r="BY260" s="1">
        <v>1</v>
      </c>
      <c r="BZ260" s="1">
        <v>2</v>
      </c>
      <c r="CA260" s="1">
        <v>1</v>
      </c>
      <c r="CB260" s="1">
        <v>4</v>
      </c>
      <c r="CC260" s="1">
        <v>3</v>
      </c>
      <c r="CD260" s="1">
        <v>2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1</v>
      </c>
      <c r="CS260" s="1">
        <v>1</v>
      </c>
      <c r="CT260" s="1">
        <v>1</v>
      </c>
      <c r="CU260" s="1">
        <v>1</v>
      </c>
      <c r="CV260" s="1">
        <v>1</v>
      </c>
      <c r="CW260" s="1">
        <v>1</v>
      </c>
      <c r="CX260" s="1">
        <v>17</v>
      </c>
      <c r="CY260" s="1">
        <v>17</v>
      </c>
      <c r="CZ260" s="1">
        <v>19</v>
      </c>
      <c r="DA260" s="1">
        <v>19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1</v>
      </c>
      <c r="GP260" s="1">
        <v>1</v>
      </c>
      <c r="GQ260" s="1">
        <v>0</v>
      </c>
      <c r="GR260" s="1">
        <v>0</v>
      </c>
      <c r="GS260" s="1">
        <v>2</v>
      </c>
      <c r="GT260" s="1">
        <v>2</v>
      </c>
      <c r="GU260" s="1">
        <v>1</v>
      </c>
      <c r="GV260" s="1">
        <v>4</v>
      </c>
      <c r="GW260" s="1">
        <v>2</v>
      </c>
      <c r="GX260" s="1">
        <v>2</v>
      </c>
      <c r="GY260" s="1">
        <v>2</v>
      </c>
      <c r="GZ260" s="1">
        <v>1</v>
      </c>
      <c r="HA260" s="1">
        <v>1</v>
      </c>
      <c r="HB260" s="1">
        <v>1</v>
      </c>
      <c r="HC260" s="1">
        <v>3</v>
      </c>
      <c r="HD260" s="1">
        <v>1</v>
      </c>
      <c r="HE260" s="1">
        <v>1</v>
      </c>
      <c r="HF260" s="1">
        <v>0</v>
      </c>
      <c r="HG260" s="1">
        <v>1</v>
      </c>
      <c r="HH260" s="1">
        <v>13</v>
      </c>
      <c r="HI260" s="1">
        <v>0</v>
      </c>
      <c r="HJ260" s="1">
        <v>0</v>
      </c>
      <c r="HK260" s="1">
        <v>13</v>
      </c>
      <c r="HL260" s="1">
        <v>13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1</v>
      </c>
      <c r="HZ260" s="1">
        <v>1</v>
      </c>
      <c r="IA260" s="1">
        <v>1</v>
      </c>
      <c r="IB260" s="1">
        <v>1</v>
      </c>
      <c r="IC260" s="1">
        <v>1</v>
      </c>
      <c r="ID260" s="1">
        <v>1</v>
      </c>
      <c r="IE260" s="1">
        <v>0</v>
      </c>
      <c r="IF260" s="1">
        <v>1</v>
      </c>
      <c r="IG260" s="1">
        <v>0</v>
      </c>
      <c r="IH260" s="1">
        <v>29</v>
      </c>
      <c r="II260" s="1">
        <v>29</v>
      </c>
      <c r="IJ260" s="1">
        <v>0</v>
      </c>
      <c r="IK260" s="1">
        <v>5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13</v>
      </c>
      <c r="JB260" s="1">
        <v>13</v>
      </c>
      <c r="JC260" s="1">
        <v>2</v>
      </c>
      <c r="JD260" s="1">
        <v>0</v>
      </c>
      <c r="JE260" s="1">
        <v>1</v>
      </c>
      <c r="JF260" s="1">
        <v>6</v>
      </c>
      <c r="JG260" s="1">
        <v>1</v>
      </c>
      <c r="JH260" s="1">
        <v>3</v>
      </c>
      <c r="JI260" s="1">
        <v>0</v>
      </c>
      <c r="JJ260" s="1">
        <v>0</v>
      </c>
      <c r="JK260" s="1">
        <v>0</v>
      </c>
      <c r="JL260" s="1">
        <v>0</v>
      </c>
      <c r="JM260" s="1">
        <v>1</v>
      </c>
      <c r="JN260" s="1">
        <v>1</v>
      </c>
      <c r="JO260" s="1">
        <v>1</v>
      </c>
      <c r="JP260" s="1">
        <v>0</v>
      </c>
      <c r="JQ260" s="1">
        <v>0</v>
      </c>
      <c r="JR260" s="1">
        <v>0</v>
      </c>
      <c r="JS260" s="1">
        <v>1</v>
      </c>
      <c r="JT260" s="1">
        <v>1</v>
      </c>
      <c r="JU260" s="1">
        <v>1</v>
      </c>
      <c r="JV260" s="1">
        <v>1</v>
      </c>
      <c r="JW260" s="1">
        <v>1</v>
      </c>
      <c r="JX260" s="1">
        <v>0</v>
      </c>
      <c r="JY260" s="1">
        <v>1</v>
      </c>
      <c r="JZ260" s="1">
        <v>1</v>
      </c>
      <c r="KA260" s="1">
        <v>1</v>
      </c>
      <c r="KB260" s="1">
        <v>0</v>
      </c>
      <c r="KC260" s="1">
        <v>1</v>
      </c>
      <c r="KD260" s="1">
        <v>1</v>
      </c>
      <c r="KE260" s="1">
        <v>0</v>
      </c>
      <c r="KF260" s="1">
        <v>5</v>
      </c>
      <c r="KG260" s="1">
        <v>5</v>
      </c>
      <c r="KH260" s="1">
        <v>0</v>
      </c>
      <c r="KI260" s="1">
        <v>0</v>
      </c>
      <c r="KJ260" s="1">
        <v>0</v>
      </c>
      <c r="KK260" s="1">
        <v>0</v>
      </c>
      <c r="KL260" s="1">
        <v>6</v>
      </c>
      <c r="KM260" s="1">
        <v>6</v>
      </c>
      <c r="KN260" s="1">
        <v>1</v>
      </c>
      <c r="KO260" s="1">
        <v>2</v>
      </c>
      <c r="KP260" s="1">
        <v>2</v>
      </c>
      <c r="KQ260" s="1">
        <v>2</v>
      </c>
      <c r="KR260" s="1">
        <v>1</v>
      </c>
      <c r="KS260" s="1">
        <v>1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2</v>
      </c>
      <c r="LJ260" s="1">
        <v>4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7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1</v>
      </c>
      <c r="MF260" s="1">
        <v>1</v>
      </c>
      <c r="MG260" s="1">
        <v>1</v>
      </c>
      <c r="MH260" s="1">
        <v>1</v>
      </c>
      <c r="MI260" s="1">
        <v>1</v>
      </c>
      <c r="MJ260" s="1">
        <v>1</v>
      </c>
      <c r="MK260" s="1">
        <v>1</v>
      </c>
      <c r="ML260" s="1">
        <v>1</v>
      </c>
      <c r="MM260" s="1">
        <v>1</v>
      </c>
      <c r="MN260" s="1">
        <v>0</v>
      </c>
      <c r="MO260" s="1">
        <v>0</v>
      </c>
      <c r="MP260" s="1">
        <v>0</v>
      </c>
      <c r="MQ260" s="1">
        <v>0</v>
      </c>
      <c r="MR260" s="1">
        <v>3</v>
      </c>
      <c r="MS260" s="1">
        <v>0</v>
      </c>
      <c r="MT260" s="1">
        <v>1</v>
      </c>
      <c r="MU260" s="1">
        <v>0</v>
      </c>
      <c r="MV260" s="1">
        <v>0</v>
      </c>
      <c r="MW260" s="1">
        <v>5</v>
      </c>
      <c r="MX260" s="1">
        <v>5</v>
      </c>
      <c r="MY260" s="1">
        <v>4</v>
      </c>
      <c r="MZ260" s="1">
        <v>5</v>
      </c>
      <c r="NA260" s="1">
        <v>5</v>
      </c>
      <c r="NB260" s="1">
        <v>9</v>
      </c>
      <c r="NC260" s="1">
        <v>11</v>
      </c>
      <c r="ND260" s="1">
        <v>6</v>
      </c>
      <c r="NE260" s="1">
        <v>2</v>
      </c>
      <c r="NF260" s="1">
        <v>6</v>
      </c>
      <c r="NG260" s="1">
        <v>0</v>
      </c>
      <c r="NH260" s="1">
        <v>6</v>
      </c>
      <c r="NI260" s="1">
        <v>0</v>
      </c>
      <c r="NJ260" s="1">
        <v>0</v>
      </c>
      <c r="NK260" s="1">
        <v>1</v>
      </c>
      <c r="NL260" s="1">
        <v>1</v>
      </c>
      <c r="NM260" s="1">
        <v>1</v>
      </c>
      <c r="NN260" s="1">
        <v>1</v>
      </c>
      <c r="NO260" s="1">
        <v>1</v>
      </c>
      <c r="NP260" s="1">
        <v>0</v>
      </c>
      <c r="NQ260" s="1">
        <v>0</v>
      </c>
      <c r="NR260" s="1">
        <v>1</v>
      </c>
      <c r="NS260" s="1">
        <v>1</v>
      </c>
      <c r="NT260" s="1">
        <v>3</v>
      </c>
      <c r="NU260" s="1">
        <v>1</v>
      </c>
      <c r="NV260" s="1">
        <v>1</v>
      </c>
      <c r="NW260" s="1">
        <v>1</v>
      </c>
      <c r="NX260" s="1">
        <v>1</v>
      </c>
      <c r="NY260" s="1">
        <v>1</v>
      </c>
      <c r="NZ260" s="1">
        <v>1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  <c r="RT260" s="1">
        <v>1</v>
      </c>
    </row>
    <row r="261" spans="1:488">
      <c r="A261" s="1">
        <v>2015</v>
      </c>
      <c r="B261" s="1" t="s">
        <v>538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7</v>
      </c>
      <c r="AU261" s="1">
        <v>1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2</v>
      </c>
      <c r="BC261" s="1">
        <v>2</v>
      </c>
      <c r="BD261" s="1">
        <v>4</v>
      </c>
      <c r="BE261" s="1">
        <v>2</v>
      </c>
      <c r="BF261" s="1">
        <v>2</v>
      </c>
      <c r="BG261" s="1">
        <v>4</v>
      </c>
      <c r="BH261" s="1">
        <v>8</v>
      </c>
      <c r="BI261" s="1">
        <v>4</v>
      </c>
      <c r="BJ261" s="1">
        <v>0</v>
      </c>
      <c r="BK261" s="1">
        <v>2</v>
      </c>
      <c r="BL261" s="1">
        <v>0</v>
      </c>
      <c r="BM261" s="1">
        <v>4</v>
      </c>
      <c r="BN261" s="1">
        <v>0</v>
      </c>
      <c r="BO261" s="1">
        <v>0</v>
      </c>
      <c r="BP261" s="1">
        <v>0</v>
      </c>
      <c r="BQ261" s="1">
        <v>0</v>
      </c>
      <c r="BR261" s="1">
        <v>3</v>
      </c>
      <c r="BS261" s="1">
        <v>3</v>
      </c>
      <c r="BT261" s="1">
        <v>2</v>
      </c>
      <c r="BU261" s="1">
        <v>6</v>
      </c>
      <c r="BV261" s="1">
        <v>3</v>
      </c>
      <c r="BW261" s="1">
        <v>3</v>
      </c>
      <c r="BX261" s="1">
        <v>2</v>
      </c>
      <c r="BY261" s="1">
        <v>1</v>
      </c>
      <c r="BZ261" s="1">
        <v>2</v>
      </c>
      <c r="CA261" s="1">
        <v>1</v>
      </c>
      <c r="CB261" s="1">
        <v>4</v>
      </c>
      <c r="CC261" s="1">
        <v>3</v>
      </c>
      <c r="CD261" s="1">
        <v>2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1</v>
      </c>
      <c r="CM261" s="1">
        <v>1</v>
      </c>
      <c r="CN261" s="1">
        <v>1</v>
      </c>
      <c r="CO261" s="1">
        <v>1</v>
      </c>
      <c r="CP261" s="1">
        <v>1</v>
      </c>
      <c r="CQ261" s="1">
        <v>0</v>
      </c>
      <c r="CR261" s="1">
        <v>1</v>
      </c>
      <c r="CS261" s="1">
        <v>1</v>
      </c>
      <c r="CT261" s="1">
        <v>1</v>
      </c>
      <c r="CU261" s="1">
        <v>1</v>
      </c>
      <c r="CV261" s="1">
        <v>1</v>
      </c>
      <c r="CW261" s="1">
        <v>1</v>
      </c>
      <c r="CX261" s="1">
        <v>17</v>
      </c>
      <c r="CY261" s="1">
        <v>17</v>
      </c>
      <c r="CZ261" s="1">
        <v>19</v>
      </c>
      <c r="DA261" s="1">
        <v>19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1</v>
      </c>
      <c r="GP261" s="1">
        <v>1</v>
      </c>
      <c r="GQ261" s="1">
        <v>0</v>
      </c>
      <c r="GR261" s="1">
        <v>0</v>
      </c>
      <c r="GS261" s="1">
        <v>2</v>
      </c>
      <c r="GT261" s="1">
        <v>2</v>
      </c>
      <c r="GU261" s="1">
        <v>1</v>
      </c>
      <c r="GV261" s="1">
        <v>4</v>
      </c>
      <c r="GW261" s="1">
        <v>2</v>
      </c>
      <c r="GX261" s="1">
        <v>2</v>
      </c>
      <c r="GY261" s="1">
        <v>2</v>
      </c>
      <c r="GZ261" s="1">
        <v>1</v>
      </c>
      <c r="HA261" s="1">
        <v>1</v>
      </c>
      <c r="HB261" s="1">
        <v>1</v>
      </c>
      <c r="HC261" s="1">
        <v>3</v>
      </c>
      <c r="HD261" s="1">
        <v>1</v>
      </c>
      <c r="HE261" s="1">
        <v>1</v>
      </c>
      <c r="HF261" s="1">
        <v>0</v>
      </c>
      <c r="HG261" s="1">
        <v>1</v>
      </c>
      <c r="HH261" s="1">
        <v>13</v>
      </c>
      <c r="HI261" s="1">
        <v>0</v>
      </c>
      <c r="HJ261" s="1">
        <v>0</v>
      </c>
      <c r="HK261" s="1">
        <v>13</v>
      </c>
      <c r="HL261" s="1">
        <v>13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1</v>
      </c>
      <c r="HZ261" s="1">
        <v>1</v>
      </c>
      <c r="IA261" s="1">
        <v>1</v>
      </c>
      <c r="IB261" s="1">
        <v>1</v>
      </c>
      <c r="IC261" s="1">
        <v>1</v>
      </c>
      <c r="ID261" s="1">
        <v>1</v>
      </c>
      <c r="IE261" s="1">
        <v>0</v>
      </c>
      <c r="IF261" s="1">
        <v>1</v>
      </c>
      <c r="IG261" s="1">
        <v>0</v>
      </c>
      <c r="IH261" s="1">
        <v>29</v>
      </c>
      <c r="II261" s="1">
        <v>29</v>
      </c>
      <c r="IJ261" s="1">
        <v>0</v>
      </c>
      <c r="IK261" s="1">
        <v>5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13</v>
      </c>
      <c r="JB261" s="1">
        <v>13</v>
      </c>
      <c r="JC261" s="1">
        <v>2</v>
      </c>
      <c r="JD261" s="1">
        <v>0</v>
      </c>
      <c r="JE261" s="1">
        <v>1</v>
      </c>
      <c r="JF261" s="1">
        <v>6</v>
      </c>
      <c r="JG261" s="1">
        <v>1</v>
      </c>
      <c r="JH261" s="1">
        <v>3</v>
      </c>
      <c r="JI261" s="1">
        <v>0</v>
      </c>
      <c r="JJ261" s="1">
        <v>0</v>
      </c>
      <c r="JK261" s="1">
        <v>0</v>
      </c>
      <c r="JL261" s="1">
        <v>0</v>
      </c>
      <c r="JM261" s="1">
        <v>1</v>
      </c>
      <c r="JN261" s="1">
        <v>1</v>
      </c>
      <c r="JO261" s="1">
        <v>1</v>
      </c>
      <c r="JP261" s="1">
        <v>0</v>
      </c>
      <c r="JQ261" s="1">
        <v>0</v>
      </c>
      <c r="JR261" s="1">
        <v>0</v>
      </c>
      <c r="JS261" s="1">
        <v>1</v>
      </c>
      <c r="JT261" s="1">
        <v>1</v>
      </c>
      <c r="JU261" s="1">
        <v>1</v>
      </c>
      <c r="JV261" s="1">
        <v>1</v>
      </c>
      <c r="JW261" s="1">
        <v>1</v>
      </c>
      <c r="JX261" s="1">
        <v>0</v>
      </c>
      <c r="JY261" s="1">
        <v>1</v>
      </c>
      <c r="JZ261" s="1">
        <v>1</v>
      </c>
      <c r="KA261" s="1">
        <v>1</v>
      </c>
      <c r="KB261" s="1">
        <v>0</v>
      </c>
      <c r="KC261" s="1">
        <v>1</v>
      </c>
      <c r="KD261" s="1">
        <v>1</v>
      </c>
      <c r="KE261" s="1">
        <v>0</v>
      </c>
      <c r="KF261" s="1">
        <v>5</v>
      </c>
      <c r="KG261" s="1">
        <v>5</v>
      </c>
      <c r="KH261" s="1">
        <v>0</v>
      </c>
      <c r="KI261" s="1">
        <v>0</v>
      </c>
      <c r="KJ261" s="1">
        <v>0</v>
      </c>
      <c r="KK261" s="1">
        <v>0</v>
      </c>
      <c r="KL261" s="1">
        <v>6</v>
      </c>
      <c r="KM261" s="1">
        <v>6</v>
      </c>
      <c r="KN261" s="1">
        <v>1</v>
      </c>
      <c r="KO261" s="1">
        <v>2</v>
      </c>
      <c r="KP261" s="1">
        <v>2</v>
      </c>
      <c r="KQ261" s="1">
        <v>2</v>
      </c>
      <c r="KR261" s="1">
        <v>1</v>
      </c>
      <c r="KS261" s="1">
        <v>1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2</v>
      </c>
      <c r="LJ261" s="1">
        <v>4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7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1</v>
      </c>
      <c r="MF261" s="1">
        <v>1</v>
      </c>
      <c r="MG261" s="1">
        <v>1</v>
      </c>
      <c r="MH261" s="1">
        <v>1</v>
      </c>
      <c r="MI261" s="1">
        <v>1</v>
      </c>
      <c r="MJ261" s="1">
        <v>1</v>
      </c>
      <c r="MK261" s="1">
        <v>1</v>
      </c>
      <c r="ML261" s="1">
        <v>1</v>
      </c>
      <c r="MM261" s="1">
        <v>1</v>
      </c>
      <c r="MN261" s="1">
        <v>0</v>
      </c>
      <c r="MO261" s="1">
        <v>0</v>
      </c>
      <c r="MP261" s="1">
        <v>0</v>
      </c>
      <c r="MQ261" s="1">
        <v>0</v>
      </c>
      <c r="MR261" s="1">
        <v>3</v>
      </c>
      <c r="MS261" s="1">
        <v>0</v>
      </c>
      <c r="MT261" s="1">
        <v>1</v>
      </c>
      <c r="MU261" s="1">
        <v>0</v>
      </c>
      <c r="MV261" s="1">
        <v>0</v>
      </c>
      <c r="MW261" s="1">
        <v>5</v>
      </c>
      <c r="MX261" s="1">
        <v>5</v>
      </c>
      <c r="MY261" s="1">
        <v>4</v>
      </c>
      <c r="MZ261" s="1">
        <v>5</v>
      </c>
      <c r="NA261" s="1">
        <v>5</v>
      </c>
      <c r="NB261" s="1">
        <v>9</v>
      </c>
      <c r="NC261" s="1">
        <v>11</v>
      </c>
      <c r="ND261" s="1">
        <v>6</v>
      </c>
      <c r="NE261" s="1">
        <v>2</v>
      </c>
      <c r="NF261" s="1">
        <v>6</v>
      </c>
      <c r="NG261" s="1">
        <v>0</v>
      </c>
      <c r="NH261" s="1">
        <v>6</v>
      </c>
      <c r="NI261" s="1">
        <v>0</v>
      </c>
      <c r="NJ261" s="1">
        <v>0</v>
      </c>
      <c r="NK261" s="1">
        <v>1</v>
      </c>
      <c r="NL261" s="1">
        <v>1</v>
      </c>
      <c r="NM261" s="1">
        <v>1</v>
      </c>
      <c r="NN261" s="1">
        <v>1</v>
      </c>
      <c r="NO261" s="1">
        <v>1</v>
      </c>
      <c r="NP261" s="1">
        <v>0</v>
      </c>
      <c r="NQ261" s="1">
        <v>0</v>
      </c>
      <c r="NR261" s="1">
        <v>1</v>
      </c>
      <c r="NS261" s="1">
        <v>1</v>
      </c>
      <c r="NT261" s="1">
        <v>3</v>
      </c>
      <c r="NU261" s="1">
        <v>1</v>
      </c>
      <c r="NV261" s="1">
        <v>1</v>
      </c>
      <c r="NW261" s="1">
        <v>1</v>
      </c>
      <c r="NX261" s="1">
        <v>1</v>
      </c>
      <c r="NY261" s="1">
        <v>1</v>
      </c>
      <c r="NZ261" s="1">
        <v>1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  <c r="RT261" s="1">
        <v>1</v>
      </c>
    </row>
    <row r="262" spans="1:488">
      <c r="A262" s="1">
        <v>2015</v>
      </c>
      <c r="B262" s="1" t="s">
        <v>545</v>
      </c>
      <c r="C262" s="1">
        <v>1</v>
      </c>
      <c r="D262" s="1">
        <v>0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2</v>
      </c>
      <c r="L262" s="1">
        <v>2</v>
      </c>
      <c r="M262" s="1">
        <v>0</v>
      </c>
      <c r="N262" s="1">
        <v>0</v>
      </c>
      <c r="O262" s="1">
        <v>0</v>
      </c>
      <c r="P262" s="1">
        <v>0</v>
      </c>
      <c r="Q262" s="1">
        <v>4</v>
      </c>
      <c r="R262" s="1">
        <v>4</v>
      </c>
      <c r="S262" s="1">
        <v>4</v>
      </c>
      <c r="T262" s="1">
        <v>4</v>
      </c>
      <c r="U262" s="1">
        <v>4</v>
      </c>
      <c r="V262" s="1">
        <v>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4</v>
      </c>
      <c r="BC262" s="1">
        <v>4</v>
      </c>
      <c r="BD262" s="1">
        <v>3</v>
      </c>
      <c r="BE262" s="1">
        <v>4</v>
      </c>
      <c r="BF262" s="1">
        <v>4</v>
      </c>
      <c r="BG262" s="1">
        <v>4</v>
      </c>
      <c r="BH262" s="1">
        <v>7</v>
      </c>
      <c r="BI262" s="1">
        <v>4</v>
      </c>
      <c r="BJ262" s="1">
        <v>0</v>
      </c>
      <c r="BK262" s="1">
        <v>4</v>
      </c>
      <c r="BL262" s="1">
        <v>0</v>
      </c>
      <c r="BM262" s="1">
        <v>4</v>
      </c>
      <c r="BN262" s="1">
        <v>0</v>
      </c>
      <c r="BO262" s="1">
        <v>0</v>
      </c>
      <c r="BP262" s="1">
        <v>0</v>
      </c>
      <c r="BQ262" s="1">
        <v>0</v>
      </c>
      <c r="BR262" s="1">
        <v>3</v>
      </c>
      <c r="BS262" s="1">
        <v>3</v>
      </c>
      <c r="BT262" s="1">
        <v>2</v>
      </c>
      <c r="BU262" s="1">
        <v>6</v>
      </c>
      <c r="BV262" s="1">
        <v>3</v>
      </c>
      <c r="BW262" s="1">
        <v>4</v>
      </c>
      <c r="BX262" s="1">
        <v>2</v>
      </c>
      <c r="BY262" s="1">
        <v>1</v>
      </c>
      <c r="BZ262" s="1">
        <v>2</v>
      </c>
      <c r="CA262" s="1">
        <v>1</v>
      </c>
      <c r="CB262" s="1">
        <v>4</v>
      </c>
      <c r="CC262" s="1">
        <v>3</v>
      </c>
      <c r="CD262" s="1">
        <v>2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>
        <v>0</v>
      </c>
      <c r="CR262" s="1">
        <v>1</v>
      </c>
      <c r="CS262" s="1">
        <v>1</v>
      </c>
      <c r="CT262" s="1">
        <v>1</v>
      </c>
      <c r="CU262" s="1">
        <v>1</v>
      </c>
      <c r="CV262" s="1">
        <v>20</v>
      </c>
      <c r="CW262" s="1">
        <v>20</v>
      </c>
      <c r="CX262" s="1">
        <v>30</v>
      </c>
      <c r="CY262" s="1">
        <v>30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1</v>
      </c>
      <c r="GP262" s="1">
        <v>1</v>
      </c>
      <c r="GQ262" s="1">
        <v>0</v>
      </c>
      <c r="GR262" s="1">
        <v>0</v>
      </c>
      <c r="GS262" s="1">
        <v>1</v>
      </c>
      <c r="GT262" s="1">
        <v>1</v>
      </c>
      <c r="GU262" s="1">
        <v>0</v>
      </c>
      <c r="GV262" s="1">
        <v>3</v>
      </c>
      <c r="GW262" s="1">
        <v>1</v>
      </c>
      <c r="GX262" s="1">
        <v>1</v>
      </c>
      <c r="GY262" s="1">
        <v>2</v>
      </c>
      <c r="GZ262" s="1">
        <v>1</v>
      </c>
      <c r="HA262" s="1">
        <v>1</v>
      </c>
      <c r="HB262" s="1">
        <v>1</v>
      </c>
      <c r="HC262" s="1">
        <v>1</v>
      </c>
      <c r="HD262" s="1">
        <v>1</v>
      </c>
      <c r="HE262" s="1">
        <v>1</v>
      </c>
      <c r="HF262" s="1">
        <v>0</v>
      </c>
      <c r="HG262" s="1">
        <v>1</v>
      </c>
      <c r="HH262" s="1">
        <v>15</v>
      </c>
      <c r="HI262" s="1">
        <v>0</v>
      </c>
      <c r="HJ262" s="1">
        <v>0</v>
      </c>
      <c r="HK262" s="1">
        <v>15</v>
      </c>
      <c r="HL262" s="1">
        <v>15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2</v>
      </c>
      <c r="HZ262" s="1">
        <v>2</v>
      </c>
      <c r="IA262" s="1">
        <v>2</v>
      </c>
      <c r="IB262" s="1">
        <v>2</v>
      </c>
      <c r="IC262" s="1">
        <v>2</v>
      </c>
      <c r="ID262" s="1">
        <v>2</v>
      </c>
      <c r="IE262" s="1">
        <v>0</v>
      </c>
      <c r="IF262" s="1">
        <v>2</v>
      </c>
      <c r="IG262" s="1">
        <v>0</v>
      </c>
      <c r="IH262" s="1">
        <v>9</v>
      </c>
      <c r="II262" s="1">
        <v>9</v>
      </c>
      <c r="IJ262" s="1">
        <v>0</v>
      </c>
      <c r="IK262" s="1">
        <v>5</v>
      </c>
      <c r="IL262" s="1">
        <v>0</v>
      </c>
      <c r="IM262" s="1">
        <v>12</v>
      </c>
      <c r="IN262" s="1">
        <v>12</v>
      </c>
      <c r="IO262" s="1">
        <v>0</v>
      </c>
      <c r="IP262" s="1">
        <v>0</v>
      </c>
      <c r="IQ262" s="1">
        <v>3</v>
      </c>
      <c r="IR262" s="1">
        <v>3</v>
      </c>
      <c r="IS262" s="1">
        <v>3</v>
      </c>
      <c r="IT262" s="1">
        <v>3</v>
      </c>
      <c r="IU262" s="1">
        <v>3</v>
      </c>
      <c r="IV262" s="1">
        <v>3</v>
      </c>
      <c r="IW262" s="1">
        <v>0</v>
      </c>
      <c r="IX262" s="1">
        <v>3</v>
      </c>
      <c r="IY262" s="1">
        <v>0</v>
      </c>
      <c r="IZ262" s="1">
        <v>0</v>
      </c>
      <c r="JA262" s="1">
        <v>15</v>
      </c>
      <c r="JB262" s="1">
        <v>15</v>
      </c>
      <c r="JC262" s="1">
        <v>2</v>
      </c>
      <c r="JD262" s="1">
        <v>0</v>
      </c>
      <c r="JE262" s="1">
        <v>1</v>
      </c>
      <c r="JF262" s="1">
        <v>13</v>
      </c>
      <c r="JG262" s="1">
        <v>1</v>
      </c>
      <c r="JH262" s="1">
        <v>3</v>
      </c>
      <c r="JI262" s="1">
        <v>0</v>
      </c>
      <c r="JJ262" s="1">
        <v>0</v>
      </c>
      <c r="JK262" s="1">
        <v>0</v>
      </c>
      <c r="JL262" s="1">
        <v>0</v>
      </c>
      <c r="JM262" s="1">
        <v>1</v>
      </c>
      <c r="JN262" s="1">
        <v>1</v>
      </c>
      <c r="JO262" s="1">
        <v>1</v>
      </c>
      <c r="JP262" s="1">
        <v>0</v>
      </c>
      <c r="JQ262" s="1">
        <v>0</v>
      </c>
      <c r="JR262" s="1">
        <v>0</v>
      </c>
      <c r="JS262" s="1">
        <v>1</v>
      </c>
      <c r="JT262" s="1">
        <v>1</v>
      </c>
      <c r="JU262" s="1">
        <v>1</v>
      </c>
      <c r="JV262" s="1">
        <v>1</v>
      </c>
      <c r="JW262" s="1">
        <v>1</v>
      </c>
      <c r="JX262" s="1">
        <v>0</v>
      </c>
      <c r="JY262" s="1">
        <v>1</v>
      </c>
      <c r="JZ262" s="1">
        <v>1</v>
      </c>
      <c r="KA262" s="1">
        <v>1</v>
      </c>
      <c r="KB262" s="1">
        <v>0</v>
      </c>
      <c r="KC262" s="1">
        <v>1</v>
      </c>
      <c r="KD262" s="1">
        <v>1</v>
      </c>
      <c r="KE262" s="1">
        <v>0</v>
      </c>
      <c r="KF262" s="1">
        <v>5</v>
      </c>
      <c r="KG262" s="1">
        <v>5</v>
      </c>
      <c r="KH262" s="1">
        <v>0</v>
      </c>
      <c r="KI262" s="1">
        <v>0</v>
      </c>
      <c r="KJ262" s="1">
        <v>0</v>
      </c>
      <c r="KK262" s="1">
        <v>0</v>
      </c>
      <c r="KL262" s="1">
        <v>3</v>
      </c>
      <c r="KM262" s="1">
        <v>3</v>
      </c>
      <c r="KN262" s="1">
        <v>1</v>
      </c>
      <c r="KO262" s="1">
        <v>3</v>
      </c>
      <c r="KP262" s="1">
        <v>3</v>
      </c>
      <c r="KQ262" s="1">
        <v>3</v>
      </c>
      <c r="KR262" s="1">
        <v>1</v>
      </c>
      <c r="KS262" s="1">
        <v>1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1</v>
      </c>
      <c r="LJ262" s="1">
        <v>4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1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1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1</v>
      </c>
      <c r="MF262" s="1">
        <v>1</v>
      </c>
      <c r="MG262" s="1">
        <v>1</v>
      </c>
      <c r="MH262" s="1">
        <v>1</v>
      </c>
      <c r="MI262" s="1">
        <v>1</v>
      </c>
      <c r="MJ262" s="1">
        <v>1</v>
      </c>
      <c r="MK262" s="1">
        <v>1</v>
      </c>
      <c r="ML262" s="1">
        <v>1</v>
      </c>
      <c r="MM262" s="1">
        <v>1</v>
      </c>
      <c r="MN262" s="1">
        <v>0</v>
      </c>
      <c r="MO262" s="1">
        <v>0</v>
      </c>
      <c r="MP262" s="1">
        <v>0</v>
      </c>
      <c r="MQ262" s="1">
        <v>0</v>
      </c>
      <c r="MR262" s="1">
        <v>3</v>
      </c>
      <c r="MS262" s="1">
        <v>0</v>
      </c>
      <c r="MT262" s="1">
        <v>1</v>
      </c>
      <c r="MU262" s="1">
        <v>0</v>
      </c>
      <c r="MV262" s="1">
        <v>0</v>
      </c>
      <c r="MW262" s="1">
        <v>5</v>
      </c>
      <c r="MX262" s="1">
        <v>5</v>
      </c>
      <c r="MY262" s="1">
        <v>4</v>
      </c>
      <c r="MZ262" s="1">
        <v>5</v>
      </c>
      <c r="NA262" s="1">
        <v>5</v>
      </c>
      <c r="NB262" s="1">
        <v>9</v>
      </c>
      <c r="NC262" s="1">
        <v>11</v>
      </c>
      <c r="ND262" s="1">
        <v>6</v>
      </c>
      <c r="NE262" s="1">
        <v>2</v>
      </c>
      <c r="NF262" s="1">
        <v>6</v>
      </c>
      <c r="NG262" s="1">
        <v>0</v>
      </c>
      <c r="NH262" s="1">
        <v>6</v>
      </c>
      <c r="NI262" s="1">
        <v>0</v>
      </c>
      <c r="NJ262" s="1">
        <v>0</v>
      </c>
      <c r="NK262" s="1">
        <v>1</v>
      </c>
      <c r="NL262" s="1">
        <v>1</v>
      </c>
      <c r="NM262" s="1">
        <v>1</v>
      </c>
      <c r="NN262" s="1">
        <v>1</v>
      </c>
      <c r="NO262" s="1">
        <v>1</v>
      </c>
      <c r="NP262" s="1">
        <v>0</v>
      </c>
      <c r="NQ262" s="1">
        <v>0</v>
      </c>
      <c r="NR262" s="1">
        <v>1</v>
      </c>
      <c r="NS262" s="1">
        <v>1</v>
      </c>
      <c r="NT262" s="1">
        <v>3</v>
      </c>
      <c r="NU262" s="1">
        <v>1</v>
      </c>
      <c r="NV262" s="1">
        <v>1</v>
      </c>
      <c r="NW262" s="1">
        <v>1</v>
      </c>
      <c r="NX262" s="1">
        <v>1</v>
      </c>
      <c r="NY262" s="1">
        <v>1</v>
      </c>
      <c r="NZ262" s="1">
        <v>1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  <c r="RT262" s="1">
        <v>1</v>
      </c>
    </row>
    <row r="263" spans="1:488">
      <c r="A263" s="1">
        <v>2015</v>
      </c>
      <c r="B263" s="1" t="s">
        <v>548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2</v>
      </c>
      <c r="L263" s="1">
        <v>2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2</v>
      </c>
      <c r="BC263" s="1">
        <v>2</v>
      </c>
      <c r="BD263" s="1">
        <v>3</v>
      </c>
      <c r="BE263" s="1">
        <v>2</v>
      </c>
      <c r="BF263" s="1">
        <v>2</v>
      </c>
      <c r="BG263" s="1">
        <v>3</v>
      </c>
      <c r="BH263" s="1">
        <v>9</v>
      </c>
      <c r="BI263" s="1">
        <v>5</v>
      </c>
      <c r="BJ263" s="1">
        <v>0</v>
      </c>
      <c r="BK263" s="1">
        <v>2</v>
      </c>
      <c r="BL263" s="1">
        <v>0</v>
      </c>
      <c r="BM263" s="1">
        <v>5</v>
      </c>
      <c r="BN263" s="1">
        <v>0</v>
      </c>
      <c r="BO263" s="1">
        <v>0</v>
      </c>
      <c r="BP263" s="1">
        <v>0</v>
      </c>
      <c r="BQ263" s="1">
        <v>0</v>
      </c>
      <c r="BR263" s="1">
        <v>3</v>
      </c>
      <c r="BS263" s="1">
        <v>3</v>
      </c>
      <c r="BT263" s="1">
        <v>2</v>
      </c>
      <c r="BU263" s="1">
        <v>6</v>
      </c>
      <c r="BV263" s="1">
        <v>3</v>
      </c>
      <c r="BW263" s="1">
        <v>4</v>
      </c>
      <c r="BX263" s="1">
        <v>2</v>
      </c>
      <c r="BY263" s="1">
        <v>1</v>
      </c>
      <c r="BZ263" s="1">
        <v>2</v>
      </c>
      <c r="CA263" s="1">
        <v>1</v>
      </c>
      <c r="CB263" s="1">
        <v>4</v>
      </c>
      <c r="CC263" s="1">
        <v>3</v>
      </c>
      <c r="CD263" s="1">
        <v>2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0</v>
      </c>
      <c r="CR263" s="1">
        <v>1</v>
      </c>
      <c r="CS263" s="1">
        <v>1</v>
      </c>
      <c r="CT263" s="1">
        <v>1</v>
      </c>
      <c r="CU263" s="1">
        <v>1</v>
      </c>
      <c r="CV263" s="1">
        <v>1</v>
      </c>
      <c r="CW263" s="1">
        <v>1</v>
      </c>
      <c r="CX263" s="1">
        <v>37</v>
      </c>
      <c r="CY263" s="1">
        <v>37</v>
      </c>
      <c r="CZ263" s="1">
        <v>53</v>
      </c>
      <c r="DA263" s="1">
        <v>53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1</v>
      </c>
      <c r="GP263" s="1">
        <v>1</v>
      </c>
      <c r="GQ263" s="1">
        <v>0</v>
      </c>
      <c r="GR263" s="1">
        <v>0</v>
      </c>
      <c r="GS263" s="1">
        <v>1</v>
      </c>
      <c r="GT263" s="1">
        <v>1</v>
      </c>
      <c r="GU263" s="1">
        <v>1</v>
      </c>
      <c r="GV263" s="1">
        <v>1</v>
      </c>
      <c r="GW263" s="1">
        <v>1</v>
      </c>
      <c r="GX263" s="1">
        <v>1</v>
      </c>
      <c r="GY263" s="1">
        <v>2</v>
      </c>
      <c r="GZ263" s="1">
        <v>1</v>
      </c>
      <c r="HA263" s="1">
        <v>0</v>
      </c>
      <c r="HB263" s="1">
        <v>0</v>
      </c>
      <c r="HC263" s="1">
        <v>1</v>
      </c>
      <c r="HD263" s="1">
        <v>0</v>
      </c>
      <c r="HE263" s="1">
        <v>1</v>
      </c>
      <c r="HF263" s="1">
        <v>0</v>
      </c>
      <c r="HG263" s="1">
        <v>1</v>
      </c>
      <c r="HH263" s="1">
        <v>10</v>
      </c>
      <c r="HI263" s="1">
        <v>0</v>
      </c>
      <c r="HJ263" s="1">
        <v>0</v>
      </c>
      <c r="HK263" s="1">
        <v>10</v>
      </c>
      <c r="HL263" s="1">
        <v>10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1</v>
      </c>
      <c r="HZ263" s="1">
        <v>1</v>
      </c>
      <c r="IA263" s="1">
        <v>1</v>
      </c>
      <c r="IB263" s="1">
        <v>1</v>
      </c>
      <c r="IC263" s="1">
        <v>1</v>
      </c>
      <c r="ID263" s="1">
        <v>1</v>
      </c>
      <c r="IE263" s="1">
        <v>0</v>
      </c>
      <c r="IF263" s="1">
        <v>1</v>
      </c>
      <c r="IG263" s="1">
        <v>0</v>
      </c>
      <c r="IH263" s="1">
        <v>17</v>
      </c>
      <c r="II263" s="1">
        <v>17</v>
      </c>
      <c r="IJ263" s="1">
        <v>0</v>
      </c>
      <c r="IK263" s="1">
        <v>6</v>
      </c>
      <c r="IL263" s="1">
        <v>0</v>
      </c>
      <c r="IM263" s="1">
        <v>4</v>
      </c>
      <c r="IN263" s="1">
        <v>4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10</v>
      </c>
      <c r="JB263" s="1">
        <v>10</v>
      </c>
      <c r="JC263" s="1">
        <v>2</v>
      </c>
      <c r="JD263" s="1">
        <v>0</v>
      </c>
      <c r="JE263" s="1">
        <v>1</v>
      </c>
      <c r="JF263" s="1">
        <v>6</v>
      </c>
      <c r="JG263" s="1">
        <v>1</v>
      </c>
      <c r="JH263" s="1">
        <v>3</v>
      </c>
      <c r="JI263" s="1">
        <v>0</v>
      </c>
      <c r="JJ263" s="1">
        <v>0</v>
      </c>
      <c r="JK263" s="1">
        <v>0</v>
      </c>
      <c r="JL263" s="1">
        <v>0</v>
      </c>
      <c r="JM263" s="1">
        <v>1</v>
      </c>
      <c r="JN263" s="1">
        <v>1</v>
      </c>
      <c r="JO263" s="1">
        <v>1</v>
      </c>
      <c r="JP263" s="1">
        <v>0</v>
      </c>
      <c r="JQ263" s="1">
        <v>0</v>
      </c>
      <c r="JR263" s="1">
        <v>0</v>
      </c>
      <c r="JS263" s="1">
        <v>1</v>
      </c>
      <c r="JT263" s="1">
        <v>1</v>
      </c>
      <c r="JU263" s="1">
        <v>1</v>
      </c>
      <c r="JV263" s="1">
        <v>1</v>
      </c>
      <c r="JW263" s="1">
        <v>1</v>
      </c>
      <c r="JX263" s="1">
        <v>0</v>
      </c>
      <c r="JY263" s="1">
        <v>1</v>
      </c>
      <c r="JZ263" s="1">
        <v>1</v>
      </c>
      <c r="KA263" s="1">
        <v>1</v>
      </c>
      <c r="KB263" s="1">
        <v>0</v>
      </c>
      <c r="KC263" s="1">
        <v>1</v>
      </c>
      <c r="KD263" s="1">
        <v>1</v>
      </c>
      <c r="KE263" s="1">
        <v>0</v>
      </c>
      <c r="KF263" s="1">
        <v>0</v>
      </c>
      <c r="KG263" s="1">
        <v>0</v>
      </c>
      <c r="KH263" s="1">
        <v>0</v>
      </c>
      <c r="KI263" s="1">
        <v>4</v>
      </c>
      <c r="KJ263" s="1">
        <v>5</v>
      </c>
      <c r="KK263" s="1">
        <v>1</v>
      </c>
      <c r="KL263" s="1">
        <v>5</v>
      </c>
      <c r="KM263" s="1">
        <v>5</v>
      </c>
      <c r="KN263" s="1">
        <v>1</v>
      </c>
      <c r="KO263" s="1">
        <v>2</v>
      </c>
      <c r="KP263" s="1">
        <v>2</v>
      </c>
      <c r="KQ263" s="1">
        <v>2</v>
      </c>
      <c r="KR263" s="1">
        <v>1</v>
      </c>
      <c r="KS263" s="1">
        <v>1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1</v>
      </c>
      <c r="LJ263" s="1">
        <v>2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3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1</v>
      </c>
      <c r="MF263" s="1">
        <v>1</v>
      </c>
      <c r="MG263" s="1">
        <v>1</v>
      </c>
      <c r="MH263" s="1">
        <v>1</v>
      </c>
      <c r="MI263" s="1">
        <v>1</v>
      </c>
      <c r="MJ263" s="1">
        <v>1</v>
      </c>
      <c r="MK263" s="1">
        <v>1</v>
      </c>
      <c r="ML263" s="1">
        <v>1</v>
      </c>
      <c r="MM263" s="1">
        <v>1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1</v>
      </c>
      <c r="NP263" s="1">
        <v>0</v>
      </c>
      <c r="NQ263" s="1">
        <v>0</v>
      </c>
      <c r="NR263" s="1">
        <v>1</v>
      </c>
      <c r="NS263" s="1">
        <v>1</v>
      </c>
      <c r="NT263" s="1">
        <v>3</v>
      </c>
      <c r="NU263" s="1">
        <v>1</v>
      </c>
      <c r="NV263" s="1">
        <v>1</v>
      </c>
      <c r="NW263" s="1">
        <v>1</v>
      </c>
      <c r="NX263" s="1">
        <v>1</v>
      </c>
      <c r="NY263" s="1">
        <v>1</v>
      </c>
      <c r="NZ263" s="1">
        <v>1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  <c r="RT263" s="1">
        <v>1</v>
      </c>
    </row>
    <row r="264" spans="1:488">
      <c r="A264" s="1">
        <v>2015</v>
      </c>
      <c r="B264" s="1" t="s">
        <v>551</v>
      </c>
      <c r="C264" s="1">
        <v>1</v>
      </c>
      <c r="D264" s="1">
        <v>0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2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3</v>
      </c>
      <c r="AU264" s="1">
        <v>1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4</v>
      </c>
      <c r="BC264" s="1">
        <v>4</v>
      </c>
      <c r="BD264" s="1">
        <v>3</v>
      </c>
      <c r="BE264" s="1">
        <v>4</v>
      </c>
      <c r="BF264" s="1">
        <v>4</v>
      </c>
      <c r="BG264" s="1">
        <v>4</v>
      </c>
      <c r="BH264" s="1">
        <v>7</v>
      </c>
      <c r="BI264" s="1">
        <v>4</v>
      </c>
      <c r="BJ264" s="1">
        <v>0</v>
      </c>
      <c r="BK264" s="1">
        <v>4</v>
      </c>
      <c r="BL264" s="1">
        <v>0</v>
      </c>
      <c r="BM264" s="1">
        <v>4</v>
      </c>
      <c r="BN264" s="1">
        <v>0</v>
      </c>
      <c r="BO264" s="1">
        <v>0</v>
      </c>
      <c r="BP264" s="1">
        <v>0</v>
      </c>
      <c r="BQ264" s="1">
        <v>0</v>
      </c>
      <c r="BR264" s="1">
        <v>3</v>
      </c>
      <c r="BS264" s="1">
        <v>3</v>
      </c>
      <c r="BT264" s="1">
        <v>2</v>
      </c>
      <c r="BU264" s="1">
        <v>6</v>
      </c>
      <c r="BV264" s="1">
        <v>3</v>
      </c>
      <c r="BW264" s="1">
        <v>4</v>
      </c>
      <c r="BX264" s="1">
        <v>2</v>
      </c>
      <c r="BY264" s="1">
        <v>1</v>
      </c>
      <c r="BZ264" s="1">
        <v>2</v>
      </c>
      <c r="CA264" s="1">
        <v>1</v>
      </c>
      <c r="CB264" s="1">
        <v>4</v>
      </c>
      <c r="CC264" s="1">
        <v>3</v>
      </c>
      <c r="CD264" s="1">
        <v>2</v>
      </c>
      <c r="CE264" s="1">
        <v>0</v>
      </c>
      <c r="CF264" s="1">
        <v>0</v>
      </c>
      <c r="CG264" s="1">
        <v>0</v>
      </c>
      <c r="CH264" s="1">
        <v>0</v>
      </c>
      <c r="CI264" s="1">
        <v>1</v>
      </c>
      <c r="CJ264" s="1">
        <v>1</v>
      </c>
      <c r="CK264" s="1">
        <v>1</v>
      </c>
      <c r="CL264" s="1">
        <v>1</v>
      </c>
      <c r="CM264" s="1">
        <v>1</v>
      </c>
      <c r="CN264" s="1">
        <v>1</v>
      </c>
      <c r="CO264" s="1">
        <v>1</v>
      </c>
      <c r="CP264" s="1">
        <v>1</v>
      </c>
      <c r="CQ264" s="1">
        <v>0</v>
      </c>
      <c r="CR264" s="1">
        <v>1</v>
      </c>
      <c r="CS264" s="1">
        <v>1</v>
      </c>
      <c r="CT264" s="1">
        <v>3</v>
      </c>
      <c r="CU264" s="1">
        <v>3</v>
      </c>
      <c r="CV264" s="1">
        <v>86</v>
      </c>
      <c r="CW264" s="1">
        <v>86</v>
      </c>
      <c r="CX264" s="1">
        <v>148</v>
      </c>
      <c r="CY264" s="1">
        <v>148</v>
      </c>
      <c r="CZ264" s="1">
        <v>3</v>
      </c>
      <c r="DA264" s="1">
        <v>3</v>
      </c>
      <c r="DB264" s="1">
        <v>1</v>
      </c>
      <c r="DC264" s="1">
        <v>1</v>
      </c>
      <c r="DD264" s="1">
        <v>1</v>
      </c>
      <c r="DE264" s="1">
        <v>1</v>
      </c>
      <c r="DF264" s="1">
        <v>1</v>
      </c>
      <c r="DG264" s="1">
        <v>1</v>
      </c>
      <c r="DH264" s="1">
        <v>1</v>
      </c>
      <c r="DI264" s="1">
        <v>1</v>
      </c>
      <c r="DJ264" s="1">
        <v>1</v>
      </c>
      <c r="DK264" s="1">
        <v>1</v>
      </c>
      <c r="DL264" s="1">
        <v>1</v>
      </c>
      <c r="DM264" s="1">
        <v>1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1</v>
      </c>
      <c r="GP264" s="1">
        <v>1</v>
      </c>
      <c r="GQ264" s="1">
        <v>0</v>
      </c>
      <c r="GR264" s="1">
        <v>0</v>
      </c>
      <c r="GS264" s="1">
        <v>1</v>
      </c>
      <c r="GT264" s="1">
        <v>2</v>
      </c>
      <c r="GU264" s="1">
        <v>1</v>
      </c>
      <c r="GV264" s="1">
        <v>4</v>
      </c>
      <c r="GW264" s="1">
        <v>1</v>
      </c>
      <c r="GX264" s="1">
        <v>2</v>
      </c>
      <c r="GY264" s="1">
        <v>2</v>
      </c>
      <c r="GZ264" s="1">
        <v>1</v>
      </c>
      <c r="HA264" s="1">
        <v>1</v>
      </c>
      <c r="HB264" s="1">
        <v>1</v>
      </c>
      <c r="HC264" s="1">
        <v>1</v>
      </c>
      <c r="HD264" s="1">
        <v>1</v>
      </c>
      <c r="HE264" s="1">
        <v>1</v>
      </c>
      <c r="HF264" s="1">
        <v>0</v>
      </c>
      <c r="HG264" s="1">
        <v>1</v>
      </c>
      <c r="HH264" s="1">
        <v>8</v>
      </c>
      <c r="HI264" s="1">
        <v>0</v>
      </c>
      <c r="HJ264" s="1">
        <v>0</v>
      </c>
      <c r="HK264" s="1">
        <v>8</v>
      </c>
      <c r="HL264" s="1">
        <v>8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1</v>
      </c>
      <c r="HZ264" s="1">
        <v>1</v>
      </c>
      <c r="IA264" s="1">
        <v>1</v>
      </c>
      <c r="IB264" s="1">
        <v>1</v>
      </c>
      <c r="IC264" s="1">
        <v>1</v>
      </c>
      <c r="ID264" s="1">
        <v>1</v>
      </c>
      <c r="IE264" s="1">
        <v>0</v>
      </c>
      <c r="IF264" s="1">
        <v>1</v>
      </c>
      <c r="IG264" s="1">
        <v>0</v>
      </c>
      <c r="IH264" s="1">
        <v>155</v>
      </c>
      <c r="II264" s="1">
        <v>155</v>
      </c>
      <c r="IJ264" s="1">
        <v>0</v>
      </c>
      <c r="IK264" s="1">
        <v>3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8</v>
      </c>
      <c r="JB264" s="1">
        <v>8</v>
      </c>
      <c r="JC264" s="1">
        <v>2</v>
      </c>
      <c r="JD264" s="1">
        <v>0</v>
      </c>
      <c r="JE264" s="1">
        <v>1</v>
      </c>
      <c r="JF264" s="1">
        <v>4</v>
      </c>
      <c r="JG264" s="1">
        <v>1</v>
      </c>
      <c r="JH264" s="1">
        <v>2</v>
      </c>
      <c r="JI264" s="1">
        <v>0</v>
      </c>
      <c r="JJ264" s="1">
        <v>0</v>
      </c>
      <c r="JK264" s="1">
        <v>0</v>
      </c>
      <c r="JL264" s="1">
        <v>0</v>
      </c>
      <c r="JM264" s="1">
        <v>1</v>
      </c>
      <c r="JN264" s="1">
        <v>1</v>
      </c>
      <c r="JO264" s="1">
        <v>1</v>
      </c>
      <c r="JP264" s="1">
        <v>0</v>
      </c>
      <c r="JQ264" s="1">
        <v>0</v>
      </c>
      <c r="JR264" s="1">
        <v>0</v>
      </c>
      <c r="JS264" s="1">
        <v>1</v>
      </c>
      <c r="JT264" s="1">
        <v>1</v>
      </c>
      <c r="JU264" s="1">
        <v>1</v>
      </c>
      <c r="JV264" s="1">
        <v>1</v>
      </c>
      <c r="JW264" s="1">
        <v>1</v>
      </c>
      <c r="JX264" s="1">
        <v>0</v>
      </c>
      <c r="JY264" s="1">
        <v>1</v>
      </c>
      <c r="JZ264" s="1">
        <v>1</v>
      </c>
      <c r="KA264" s="1">
        <v>1</v>
      </c>
      <c r="KB264" s="1">
        <v>0</v>
      </c>
      <c r="KC264" s="1">
        <v>1</v>
      </c>
      <c r="KD264" s="1">
        <v>1</v>
      </c>
      <c r="KE264" s="1">
        <v>0</v>
      </c>
      <c r="KF264" s="1">
        <v>5</v>
      </c>
      <c r="KG264" s="1">
        <v>5</v>
      </c>
      <c r="KH264" s="1">
        <v>0</v>
      </c>
      <c r="KI264" s="1">
        <v>0</v>
      </c>
      <c r="KJ264" s="1">
        <v>0</v>
      </c>
      <c r="KK264" s="1">
        <v>0</v>
      </c>
      <c r="KL264" s="1">
        <v>5</v>
      </c>
      <c r="KM264" s="1">
        <v>5</v>
      </c>
      <c r="KN264" s="1">
        <v>1</v>
      </c>
      <c r="KO264" s="1">
        <v>3</v>
      </c>
      <c r="KP264" s="1">
        <v>3</v>
      </c>
      <c r="KQ264" s="1">
        <v>3</v>
      </c>
      <c r="KR264" s="1">
        <v>1</v>
      </c>
      <c r="KS264" s="1">
        <v>1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1</v>
      </c>
      <c r="LJ264" s="1">
        <v>4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1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1</v>
      </c>
      <c r="LX264" s="1">
        <v>0</v>
      </c>
      <c r="LY264" s="1">
        <v>0</v>
      </c>
      <c r="LZ264" s="1">
        <v>0</v>
      </c>
      <c r="MA264" s="1">
        <v>0</v>
      </c>
      <c r="MB264" s="1">
        <v>2</v>
      </c>
      <c r="MC264" s="1">
        <v>0</v>
      </c>
      <c r="MD264" s="1">
        <v>0</v>
      </c>
      <c r="ME264" s="1">
        <v>1</v>
      </c>
      <c r="MF264" s="1">
        <v>1</v>
      </c>
      <c r="MG264" s="1">
        <v>1</v>
      </c>
      <c r="MH264" s="1">
        <v>1</v>
      </c>
      <c r="MI264" s="1">
        <v>1</v>
      </c>
      <c r="MJ264" s="1">
        <v>1</v>
      </c>
      <c r="MK264" s="1">
        <v>1</v>
      </c>
      <c r="ML264" s="1">
        <v>1</v>
      </c>
      <c r="MM264" s="1">
        <v>1</v>
      </c>
      <c r="MN264" s="1">
        <v>0</v>
      </c>
      <c r="MO264" s="1">
        <v>0</v>
      </c>
      <c r="MP264" s="1">
        <v>0</v>
      </c>
      <c r="MQ264" s="1">
        <v>0</v>
      </c>
      <c r="MR264" s="1">
        <v>3</v>
      </c>
      <c r="MS264" s="1">
        <v>0</v>
      </c>
      <c r="MT264" s="1">
        <v>1</v>
      </c>
      <c r="MU264" s="1">
        <v>0</v>
      </c>
      <c r="MV264" s="1">
        <v>0</v>
      </c>
      <c r="MW264" s="1">
        <v>5</v>
      </c>
      <c r="MX264" s="1">
        <v>5</v>
      </c>
      <c r="MY264" s="1">
        <v>4</v>
      </c>
      <c r="MZ264" s="1">
        <v>5</v>
      </c>
      <c r="NA264" s="1">
        <v>5</v>
      </c>
      <c r="NB264" s="1">
        <v>9</v>
      </c>
      <c r="NC264" s="1">
        <v>11</v>
      </c>
      <c r="ND264" s="1">
        <v>6</v>
      </c>
      <c r="NE264" s="1">
        <v>2</v>
      </c>
      <c r="NF264" s="1">
        <v>6</v>
      </c>
      <c r="NG264" s="1">
        <v>0</v>
      </c>
      <c r="NH264" s="1">
        <v>6</v>
      </c>
      <c r="NI264" s="1">
        <v>0</v>
      </c>
      <c r="NJ264" s="1">
        <v>0</v>
      </c>
      <c r="NK264" s="1">
        <v>1</v>
      </c>
      <c r="NL264" s="1">
        <v>1</v>
      </c>
      <c r="NM264" s="1">
        <v>1</v>
      </c>
      <c r="NN264" s="1">
        <v>1</v>
      </c>
      <c r="NO264" s="1">
        <v>1</v>
      </c>
      <c r="NP264" s="1">
        <v>0</v>
      </c>
      <c r="NQ264" s="1">
        <v>0</v>
      </c>
      <c r="NR264" s="1">
        <v>1</v>
      </c>
      <c r="NS264" s="1">
        <v>1</v>
      </c>
      <c r="NT264" s="1">
        <v>3</v>
      </c>
      <c r="NU264" s="1">
        <v>1</v>
      </c>
      <c r="NV264" s="1">
        <v>1</v>
      </c>
      <c r="NW264" s="1">
        <v>1</v>
      </c>
      <c r="NX264" s="1">
        <v>1</v>
      </c>
      <c r="NY264" s="1">
        <v>1</v>
      </c>
      <c r="NZ264" s="1">
        <v>1</v>
      </c>
      <c r="OA264" s="1">
        <v>0</v>
      </c>
      <c r="OB264" s="1">
        <v>1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  <c r="RT264" s="1">
        <v>1</v>
      </c>
    </row>
    <row r="265" spans="1:488">
      <c r="A265" s="1">
        <v>2015</v>
      </c>
      <c r="B265" s="1" t="s">
        <v>552</v>
      </c>
      <c r="C265" s="1">
        <v>1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2</v>
      </c>
      <c r="L265" s="1">
        <v>2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3</v>
      </c>
      <c r="AU265" s="1">
        <v>1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4</v>
      </c>
      <c r="BC265" s="1">
        <v>4</v>
      </c>
      <c r="BD265" s="1">
        <v>3</v>
      </c>
      <c r="BE265" s="1">
        <v>4</v>
      </c>
      <c r="BF265" s="1">
        <v>4</v>
      </c>
      <c r="BG265" s="1">
        <v>4</v>
      </c>
      <c r="BH265" s="1">
        <v>7</v>
      </c>
      <c r="BI265" s="1">
        <v>4</v>
      </c>
      <c r="BJ265" s="1">
        <v>0</v>
      </c>
      <c r="BK265" s="1">
        <v>4</v>
      </c>
      <c r="BL265" s="1">
        <v>0</v>
      </c>
      <c r="BM265" s="1">
        <v>4</v>
      </c>
      <c r="BN265" s="1">
        <v>0</v>
      </c>
      <c r="BO265" s="1">
        <v>0</v>
      </c>
      <c r="BP265" s="1">
        <v>0</v>
      </c>
      <c r="BQ265" s="1">
        <v>0</v>
      </c>
      <c r="BR265" s="1">
        <v>3</v>
      </c>
      <c r="BS265" s="1">
        <v>3</v>
      </c>
      <c r="BT265" s="1">
        <v>2</v>
      </c>
      <c r="BU265" s="1">
        <v>6</v>
      </c>
      <c r="BV265" s="1">
        <v>3</v>
      </c>
      <c r="BW265" s="1">
        <v>4</v>
      </c>
      <c r="BX265" s="1">
        <v>2</v>
      </c>
      <c r="BY265" s="1">
        <v>1</v>
      </c>
      <c r="BZ265" s="1">
        <v>2</v>
      </c>
      <c r="CA265" s="1">
        <v>1</v>
      </c>
      <c r="CB265" s="1">
        <v>4</v>
      </c>
      <c r="CC265" s="1">
        <v>3</v>
      </c>
      <c r="CD265" s="1">
        <v>2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1</v>
      </c>
      <c r="CK265" s="1">
        <v>1</v>
      </c>
      <c r="CL265" s="1">
        <v>1</v>
      </c>
      <c r="CM265" s="1">
        <v>1</v>
      </c>
      <c r="CN265" s="1">
        <v>1</v>
      </c>
      <c r="CO265" s="1">
        <v>1</v>
      </c>
      <c r="CP265" s="1">
        <v>1</v>
      </c>
      <c r="CQ265" s="1">
        <v>0</v>
      </c>
      <c r="CR265" s="1">
        <v>1</v>
      </c>
      <c r="CS265" s="1">
        <v>1</v>
      </c>
      <c r="CT265" s="1">
        <v>3</v>
      </c>
      <c r="CU265" s="1">
        <v>3</v>
      </c>
      <c r="CV265" s="1">
        <v>86</v>
      </c>
      <c r="CW265" s="1">
        <v>86</v>
      </c>
      <c r="CX265" s="1">
        <v>148</v>
      </c>
      <c r="CY265" s="1">
        <v>148</v>
      </c>
      <c r="CZ265" s="1">
        <v>3</v>
      </c>
      <c r="DA265" s="1">
        <v>3</v>
      </c>
      <c r="DB265" s="1">
        <v>1</v>
      </c>
      <c r="DC265" s="1">
        <v>1</v>
      </c>
      <c r="DD265" s="1">
        <v>1</v>
      </c>
      <c r="DE265" s="1">
        <v>1</v>
      </c>
      <c r="DF265" s="1">
        <v>1</v>
      </c>
      <c r="DG265" s="1">
        <v>1</v>
      </c>
      <c r="DH265" s="1">
        <v>1</v>
      </c>
      <c r="DI265" s="1">
        <v>1</v>
      </c>
      <c r="DJ265" s="1">
        <v>1</v>
      </c>
      <c r="DK265" s="1">
        <v>1</v>
      </c>
      <c r="DL265" s="1">
        <v>1</v>
      </c>
      <c r="DM265" s="1">
        <v>1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1</v>
      </c>
      <c r="GP265" s="1">
        <v>1</v>
      </c>
      <c r="GQ265" s="1">
        <v>0</v>
      </c>
      <c r="GR265" s="1">
        <v>0</v>
      </c>
      <c r="GS265" s="1">
        <v>1</v>
      </c>
      <c r="GT265" s="1">
        <v>2</v>
      </c>
      <c r="GU265" s="1">
        <v>1</v>
      </c>
      <c r="GV265" s="1">
        <v>4</v>
      </c>
      <c r="GW265" s="1">
        <v>1</v>
      </c>
      <c r="GX265" s="1">
        <v>2</v>
      </c>
      <c r="GY265" s="1">
        <v>2</v>
      </c>
      <c r="GZ265" s="1">
        <v>1</v>
      </c>
      <c r="HA265" s="1">
        <v>1</v>
      </c>
      <c r="HB265" s="1">
        <v>1</v>
      </c>
      <c r="HC265" s="1">
        <v>1</v>
      </c>
      <c r="HD265" s="1">
        <v>1</v>
      </c>
      <c r="HE265" s="1">
        <v>1</v>
      </c>
      <c r="HF265" s="1">
        <v>0</v>
      </c>
      <c r="HG265" s="1">
        <v>1</v>
      </c>
      <c r="HH265" s="1">
        <v>8</v>
      </c>
      <c r="HI265" s="1">
        <v>0</v>
      </c>
      <c r="HJ265" s="1">
        <v>0</v>
      </c>
      <c r="HK265" s="1">
        <v>8</v>
      </c>
      <c r="HL265" s="1">
        <v>8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1</v>
      </c>
      <c r="HZ265" s="1">
        <v>1</v>
      </c>
      <c r="IA265" s="1">
        <v>1</v>
      </c>
      <c r="IB265" s="1">
        <v>1</v>
      </c>
      <c r="IC265" s="1">
        <v>1</v>
      </c>
      <c r="ID265" s="1">
        <v>1</v>
      </c>
      <c r="IE265" s="1">
        <v>0</v>
      </c>
      <c r="IF265" s="1">
        <v>1</v>
      </c>
      <c r="IG265" s="1">
        <v>0</v>
      </c>
      <c r="IH265" s="1">
        <v>155</v>
      </c>
      <c r="II265" s="1">
        <v>155</v>
      </c>
      <c r="IJ265" s="1">
        <v>0</v>
      </c>
      <c r="IK265" s="1">
        <v>3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8</v>
      </c>
      <c r="JB265" s="1">
        <v>8</v>
      </c>
      <c r="JC265" s="1">
        <v>2</v>
      </c>
      <c r="JD265" s="1">
        <v>0</v>
      </c>
      <c r="JE265" s="1">
        <v>1</v>
      </c>
      <c r="JF265" s="1">
        <v>4</v>
      </c>
      <c r="JG265" s="1">
        <v>1</v>
      </c>
      <c r="JH265" s="1">
        <v>2</v>
      </c>
      <c r="JI265" s="1">
        <v>0</v>
      </c>
      <c r="JJ265" s="1">
        <v>0</v>
      </c>
      <c r="JK265" s="1">
        <v>0</v>
      </c>
      <c r="JL265" s="1">
        <v>0</v>
      </c>
      <c r="JM265" s="1">
        <v>1</v>
      </c>
      <c r="JN265" s="1">
        <v>1</v>
      </c>
      <c r="JO265" s="1">
        <v>1</v>
      </c>
      <c r="JP265" s="1">
        <v>0</v>
      </c>
      <c r="JQ265" s="1">
        <v>0</v>
      </c>
      <c r="JR265" s="1">
        <v>0</v>
      </c>
      <c r="JS265" s="1">
        <v>1</v>
      </c>
      <c r="JT265" s="1">
        <v>1</v>
      </c>
      <c r="JU265" s="1">
        <v>1</v>
      </c>
      <c r="JV265" s="1">
        <v>1</v>
      </c>
      <c r="JW265" s="1">
        <v>1</v>
      </c>
      <c r="JX265" s="1">
        <v>0</v>
      </c>
      <c r="JY265" s="1">
        <v>1</v>
      </c>
      <c r="JZ265" s="1">
        <v>1</v>
      </c>
      <c r="KA265" s="1">
        <v>1</v>
      </c>
      <c r="KB265" s="1">
        <v>0</v>
      </c>
      <c r="KC265" s="1">
        <v>1</v>
      </c>
      <c r="KD265" s="1">
        <v>1</v>
      </c>
      <c r="KE265" s="1">
        <v>0</v>
      </c>
      <c r="KF265" s="1">
        <v>5</v>
      </c>
      <c r="KG265" s="1">
        <v>5</v>
      </c>
      <c r="KH265" s="1">
        <v>0</v>
      </c>
      <c r="KI265" s="1">
        <v>0</v>
      </c>
      <c r="KJ265" s="1">
        <v>0</v>
      </c>
      <c r="KK265" s="1">
        <v>0</v>
      </c>
      <c r="KL265" s="1">
        <v>5</v>
      </c>
      <c r="KM265" s="1">
        <v>5</v>
      </c>
      <c r="KN265" s="1">
        <v>1</v>
      </c>
      <c r="KO265" s="1">
        <v>3</v>
      </c>
      <c r="KP265" s="1">
        <v>3</v>
      </c>
      <c r="KQ265" s="1">
        <v>3</v>
      </c>
      <c r="KR265" s="1">
        <v>1</v>
      </c>
      <c r="KS265" s="1">
        <v>1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1</v>
      </c>
      <c r="LJ265" s="1">
        <v>4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1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1</v>
      </c>
      <c r="LX265" s="1">
        <v>0</v>
      </c>
      <c r="LY265" s="1">
        <v>0</v>
      </c>
      <c r="LZ265" s="1">
        <v>0</v>
      </c>
      <c r="MA265" s="1">
        <v>0</v>
      </c>
      <c r="MB265" s="1">
        <v>2</v>
      </c>
      <c r="MC265" s="1">
        <v>0</v>
      </c>
      <c r="MD265" s="1">
        <v>0</v>
      </c>
      <c r="ME265" s="1">
        <v>1</v>
      </c>
      <c r="MF265" s="1">
        <v>1</v>
      </c>
      <c r="MG265" s="1">
        <v>1</v>
      </c>
      <c r="MH265" s="1">
        <v>1</v>
      </c>
      <c r="MI265" s="1">
        <v>1</v>
      </c>
      <c r="MJ265" s="1">
        <v>1</v>
      </c>
      <c r="MK265" s="1">
        <v>1</v>
      </c>
      <c r="ML265" s="1">
        <v>1</v>
      </c>
      <c r="MM265" s="1">
        <v>1</v>
      </c>
      <c r="MN265" s="1">
        <v>0</v>
      </c>
      <c r="MO265" s="1">
        <v>0</v>
      </c>
      <c r="MP265" s="1">
        <v>0</v>
      </c>
      <c r="MQ265" s="1">
        <v>0</v>
      </c>
      <c r="MR265" s="1">
        <v>3</v>
      </c>
      <c r="MS265" s="1">
        <v>0</v>
      </c>
      <c r="MT265" s="1">
        <v>1</v>
      </c>
      <c r="MU265" s="1">
        <v>0</v>
      </c>
      <c r="MV265" s="1">
        <v>0</v>
      </c>
      <c r="MW265" s="1">
        <v>5</v>
      </c>
      <c r="MX265" s="1">
        <v>5</v>
      </c>
      <c r="MY265" s="1">
        <v>4</v>
      </c>
      <c r="MZ265" s="1">
        <v>5</v>
      </c>
      <c r="NA265" s="1">
        <v>5</v>
      </c>
      <c r="NB265" s="1">
        <v>9</v>
      </c>
      <c r="NC265" s="1">
        <v>11</v>
      </c>
      <c r="ND265" s="1">
        <v>6</v>
      </c>
      <c r="NE265" s="1">
        <v>2</v>
      </c>
      <c r="NF265" s="1">
        <v>6</v>
      </c>
      <c r="NG265" s="1">
        <v>0</v>
      </c>
      <c r="NH265" s="1">
        <v>6</v>
      </c>
      <c r="NI265" s="1">
        <v>0</v>
      </c>
      <c r="NJ265" s="1">
        <v>0</v>
      </c>
      <c r="NK265" s="1">
        <v>1</v>
      </c>
      <c r="NL265" s="1">
        <v>1</v>
      </c>
      <c r="NM265" s="1">
        <v>1</v>
      </c>
      <c r="NN265" s="1">
        <v>1</v>
      </c>
      <c r="NO265" s="1">
        <v>1</v>
      </c>
      <c r="NP265" s="1">
        <v>0</v>
      </c>
      <c r="NQ265" s="1">
        <v>0</v>
      </c>
      <c r="NR265" s="1">
        <v>1</v>
      </c>
      <c r="NS265" s="1">
        <v>1</v>
      </c>
      <c r="NT265" s="1">
        <v>3</v>
      </c>
      <c r="NU265" s="1">
        <v>1</v>
      </c>
      <c r="NV265" s="1">
        <v>1</v>
      </c>
      <c r="NW265" s="1">
        <v>1</v>
      </c>
      <c r="NX265" s="1">
        <v>1</v>
      </c>
      <c r="NY265" s="1">
        <v>1</v>
      </c>
      <c r="NZ265" s="1">
        <v>1</v>
      </c>
      <c r="OA265" s="1">
        <v>0</v>
      </c>
      <c r="OB265" s="1">
        <v>1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  <c r="RT265" s="1">
        <v>1</v>
      </c>
    </row>
    <row r="266" spans="1:488">
      <c r="A266" s="1">
        <v>2015</v>
      </c>
      <c r="B266" s="1" t="s">
        <v>786</v>
      </c>
      <c r="C266" s="1">
        <v>1</v>
      </c>
      <c r="D266" s="1">
        <v>0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2</v>
      </c>
      <c r="L266" s="1">
        <v>2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1</v>
      </c>
      <c r="BC266" s="1">
        <v>1</v>
      </c>
      <c r="BD266" s="1">
        <v>2</v>
      </c>
      <c r="BE266" s="1">
        <v>1</v>
      </c>
      <c r="BF266" s="1">
        <v>1</v>
      </c>
      <c r="BG266" s="1">
        <v>2</v>
      </c>
      <c r="BH266" s="1">
        <v>8</v>
      </c>
      <c r="BI266" s="1">
        <v>4</v>
      </c>
      <c r="BJ266" s="1">
        <v>0</v>
      </c>
      <c r="BK266" s="1">
        <v>1</v>
      </c>
      <c r="BL266" s="1">
        <v>0</v>
      </c>
      <c r="BM266" s="1">
        <v>4</v>
      </c>
      <c r="BN266" s="1">
        <v>0</v>
      </c>
      <c r="BO266" s="1">
        <v>0</v>
      </c>
      <c r="BP266" s="1">
        <v>0</v>
      </c>
      <c r="BQ266" s="1">
        <v>0</v>
      </c>
      <c r="BR266" s="1">
        <v>3</v>
      </c>
      <c r="BS266" s="1">
        <v>3</v>
      </c>
      <c r="BT266" s="1">
        <v>2</v>
      </c>
      <c r="BU266" s="1">
        <v>6</v>
      </c>
      <c r="BV266" s="1">
        <v>3</v>
      </c>
      <c r="BW266" s="1">
        <v>4</v>
      </c>
      <c r="BX266" s="1">
        <v>2</v>
      </c>
      <c r="BY266" s="1">
        <v>1</v>
      </c>
      <c r="BZ266" s="1">
        <v>2</v>
      </c>
      <c r="CA266" s="1">
        <v>1</v>
      </c>
      <c r="CB266" s="1">
        <v>4</v>
      </c>
      <c r="CC266" s="1">
        <v>3</v>
      </c>
      <c r="CD266" s="1">
        <v>2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1</v>
      </c>
      <c r="CS266" s="1">
        <v>1</v>
      </c>
      <c r="CT266" s="1">
        <v>5</v>
      </c>
      <c r="CU266" s="1">
        <v>5</v>
      </c>
      <c r="CV266" s="1">
        <v>62</v>
      </c>
      <c r="CW266" s="1">
        <v>62</v>
      </c>
      <c r="CX266" s="1">
        <v>104</v>
      </c>
      <c r="CY266" s="1">
        <v>104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2</v>
      </c>
      <c r="DG266" s="1">
        <v>2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1</v>
      </c>
      <c r="GP266" s="1">
        <v>1</v>
      </c>
      <c r="GQ266" s="1">
        <v>0</v>
      </c>
      <c r="GR266" s="1">
        <v>0</v>
      </c>
      <c r="GS266" s="1">
        <v>1</v>
      </c>
      <c r="GT266" s="1">
        <v>1</v>
      </c>
      <c r="GU266" s="1">
        <v>1</v>
      </c>
      <c r="GV266" s="1">
        <v>3</v>
      </c>
      <c r="GW266" s="1">
        <v>1</v>
      </c>
      <c r="GX266" s="1">
        <v>2</v>
      </c>
      <c r="GY266" s="1">
        <v>2</v>
      </c>
      <c r="GZ266" s="1">
        <v>1</v>
      </c>
      <c r="HA266" s="1">
        <v>1</v>
      </c>
      <c r="HB266" s="1">
        <v>1</v>
      </c>
      <c r="HC266" s="1">
        <v>1</v>
      </c>
      <c r="HD266" s="1">
        <v>1</v>
      </c>
      <c r="HE266" s="1">
        <v>1</v>
      </c>
      <c r="HF266" s="1">
        <v>0</v>
      </c>
      <c r="HG266" s="1">
        <v>1</v>
      </c>
      <c r="HH266" s="1">
        <v>13</v>
      </c>
      <c r="HI266" s="1">
        <v>0</v>
      </c>
      <c r="HJ266" s="1">
        <v>0</v>
      </c>
      <c r="HK266" s="1">
        <v>13</v>
      </c>
      <c r="HL266" s="1">
        <v>13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1</v>
      </c>
      <c r="HZ266" s="1">
        <v>1</v>
      </c>
      <c r="IA266" s="1">
        <v>1</v>
      </c>
      <c r="IB266" s="1">
        <v>1</v>
      </c>
      <c r="IC266" s="1">
        <v>1</v>
      </c>
      <c r="ID266" s="1">
        <v>1</v>
      </c>
      <c r="IE266" s="1">
        <v>0</v>
      </c>
      <c r="IF266" s="1">
        <v>1</v>
      </c>
      <c r="IG266" s="1">
        <v>0</v>
      </c>
      <c r="IH266" s="1">
        <v>191</v>
      </c>
      <c r="II266" s="1">
        <v>191</v>
      </c>
      <c r="IJ266" s="1">
        <v>0</v>
      </c>
      <c r="IK266" s="1">
        <v>1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13</v>
      </c>
      <c r="JB266" s="1">
        <v>13</v>
      </c>
      <c r="JC266" s="1">
        <v>2</v>
      </c>
      <c r="JD266" s="1">
        <v>0</v>
      </c>
      <c r="JE266" s="1">
        <v>1</v>
      </c>
      <c r="JF266" s="1">
        <v>5</v>
      </c>
      <c r="JG266" s="1">
        <v>1</v>
      </c>
      <c r="JH266" s="1">
        <v>1</v>
      </c>
      <c r="JI266" s="1">
        <v>0</v>
      </c>
      <c r="JJ266" s="1">
        <v>0</v>
      </c>
      <c r="JK266" s="1">
        <v>0</v>
      </c>
      <c r="JL266" s="1">
        <v>0</v>
      </c>
      <c r="JM266" s="1">
        <v>1</v>
      </c>
      <c r="JN266" s="1">
        <v>1</v>
      </c>
      <c r="JO266" s="1">
        <v>1</v>
      </c>
      <c r="JP266" s="1">
        <v>0</v>
      </c>
      <c r="JQ266" s="1">
        <v>0</v>
      </c>
      <c r="JR266" s="1">
        <v>0</v>
      </c>
      <c r="JS266" s="1">
        <v>1</v>
      </c>
      <c r="JT266" s="1">
        <v>1</v>
      </c>
      <c r="JU266" s="1">
        <v>1</v>
      </c>
      <c r="JV266" s="1">
        <v>1</v>
      </c>
      <c r="JW266" s="1">
        <v>1</v>
      </c>
      <c r="JX266" s="1">
        <v>0</v>
      </c>
      <c r="JY266" s="1">
        <v>1</v>
      </c>
      <c r="JZ266" s="1">
        <v>1</v>
      </c>
      <c r="KA266" s="1">
        <v>1</v>
      </c>
      <c r="KB266" s="1">
        <v>0</v>
      </c>
      <c r="KC266" s="1">
        <v>1</v>
      </c>
      <c r="KD266" s="1">
        <v>1</v>
      </c>
      <c r="KE266" s="1">
        <v>0</v>
      </c>
      <c r="KF266" s="1">
        <v>5</v>
      </c>
      <c r="KG266" s="1">
        <v>5</v>
      </c>
      <c r="KH266" s="1">
        <v>0</v>
      </c>
      <c r="KI266" s="1">
        <v>0</v>
      </c>
      <c r="KJ266" s="1">
        <v>0</v>
      </c>
      <c r="KK266" s="1">
        <v>0</v>
      </c>
      <c r="KL266" s="1">
        <v>3</v>
      </c>
      <c r="KM266" s="1">
        <v>3</v>
      </c>
      <c r="KN266" s="1">
        <v>1</v>
      </c>
      <c r="KO266" s="1">
        <v>3</v>
      </c>
      <c r="KP266" s="1">
        <v>3</v>
      </c>
      <c r="KQ266" s="1">
        <v>3</v>
      </c>
      <c r="KR266" s="1">
        <v>1</v>
      </c>
      <c r="KS266" s="1">
        <v>1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1</v>
      </c>
      <c r="LJ266" s="1">
        <v>5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1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1</v>
      </c>
      <c r="MF266" s="1">
        <v>1</v>
      </c>
      <c r="MG266" s="1">
        <v>1</v>
      </c>
      <c r="MH266" s="1">
        <v>1</v>
      </c>
      <c r="MI266" s="1">
        <v>1</v>
      </c>
      <c r="MJ266" s="1">
        <v>1</v>
      </c>
      <c r="MK266" s="1">
        <v>1</v>
      </c>
      <c r="ML266" s="1">
        <v>1</v>
      </c>
      <c r="MM266" s="1">
        <v>1</v>
      </c>
      <c r="MN266" s="1">
        <v>0</v>
      </c>
      <c r="MO266" s="1">
        <v>0</v>
      </c>
      <c r="MP266" s="1">
        <v>0</v>
      </c>
      <c r="MQ266" s="1">
        <v>0</v>
      </c>
      <c r="MR266" s="1">
        <v>3</v>
      </c>
      <c r="MS266" s="1">
        <v>0</v>
      </c>
      <c r="MT266" s="1">
        <v>1</v>
      </c>
      <c r="MU266" s="1">
        <v>0</v>
      </c>
      <c r="MV266" s="1">
        <v>0</v>
      </c>
      <c r="MW266" s="1">
        <v>5</v>
      </c>
      <c r="MX266" s="1">
        <v>5</v>
      </c>
      <c r="MY266" s="1">
        <v>4</v>
      </c>
      <c r="MZ266" s="1">
        <v>5</v>
      </c>
      <c r="NA266" s="1">
        <v>5</v>
      </c>
      <c r="NB266" s="1">
        <v>9</v>
      </c>
      <c r="NC266" s="1">
        <v>11</v>
      </c>
      <c r="ND266" s="1">
        <v>6</v>
      </c>
      <c r="NE266" s="1">
        <v>2</v>
      </c>
      <c r="NF266" s="1">
        <v>6</v>
      </c>
      <c r="NG266" s="1">
        <v>0</v>
      </c>
      <c r="NH266" s="1">
        <v>6</v>
      </c>
      <c r="NI266" s="1">
        <v>0</v>
      </c>
      <c r="NJ266" s="1">
        <v>0</v>
      </c>
      <c r="NK266" s="1">
        <v>1</v>
      </c>
      <c r="NL266" s="1">
        <v>1</v>
      </c>
      <c r="NM266" s="1">
        <v>1</v>
      </c>
      <c r="NN266" s="1">
        <v>1</v>
      </c>
      <c r="NO266" s="1">
        <v>1</v>
      </c>
      <c r="NP266" s="1">
        <v>0</v>
      </c>
      <c r="NQ266" s="1">
        <v>0</v>
      </c>
      <c r="NR266" s="1">
        <v>1</v>
      </c>
      <c r="NS266" s="1">
        <v>1</v>
      </c>
      <c r="NT266" s="1">
        <v>3</v>
      </c>
      <c r="NU266" s="1">
        <v>1</v>
      </c>
      <c r="NV266" s="1">
        <v>1</v>
      </c>
      <c r="NW266" s="1">
        <v>1</v>
      </c>
      <c r="NX266" s="1">
        <v>1</v>
      </c>
      <c r="NY266" s="1">
        <v>1</v>
      </c>
      <c r="NZ266" s="1">
        <v>1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  <c r="RT266" s="1">
        <v>1</v>
      </c>
    </row>
    <row r="267" spans="1:488">
      <c r="A267" s="1">
        <v>2015</v>
      </c>
      <c r="B267" s="1" t="s">
        <v>555</v>
      </c>
      <c r="C267" s="1">
        <v>1</v>
      </c>
      <c r="D267" s="1">
        <v>0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2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1</v>
      </c>
      <c r="BC267" s="1">
        <v>1</v>
      </c>
      <c r="BD267" s="1">
        <v>2</v>
      </c>
      <c r="BE267" s="1">
        <v>1</v>
      </c>
      <c r="BF267" s="1">
        <v>1</v>
      </c>
      <c r="BG267" s="1">
        <v>2</v>
      </c>
      <c r="BH267" s="1">
        <v>8</v>
      </c>
      <c r="BI267" s="1">
        <v>4</v>
      </c>
      <c r="BJ267" s="1">
        <v>0</v>
      </c>
      <c r="BK267" s="1">
        <v>1</v>
      </c>
      <c r="BL267" s="1">
        <v>0</v>
      </c>
      <c r="BM267" s="1">
        <v>4</v>
      </c>
      <c r="BN267" s="1">
        <v>0</v>
      </c>
      <c r="BO267" s="1">
        <v>0</v>
      </c>
      <c r="BP267" s="1">
        <v>0</v>
      </c>
      <c r="BQ267" s="1">
        <v>0</v>
      </c>
      <c r="BR267" s="1">
        <v>3</v>
      </c>
      <c r="BS267" s="1">
        <v>3</v>
      </c>
      <c r="BT267" s="1">
        <v>2</v>
      </c>
      <c r="BU267" s="1">
        <v>6</v>
      </c>
      <c r="BV267" s="1">
        <v>3</v>
      </c>
      <c r="BW267" s="1">
        <v>4</v>
      </c>
      <c r="BX267" s="1">
        <v>2</v>
      </c>
      <c r="BY267" s="1">
        <v>1</v>
      </c>
      <c r="BZ267" s="1">
        <v>2</v>
      </c>
      <c r="CA267" s="1">
        <v>1</v>
      </c>
      <c r="CB267" s="1">
        <v>4</v>
      </c>
      <c r="CC267" s="1">
        <v>3</v>
      </c>
      <c r="CD267" s="1">
        <v>2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1</v>
      </c>
      <c r="CK267" s="1">
        <v>1</v>
      </c>
      <c r="CL267" s="1">
        <v>1</v>
      </c>
      <c r="CM267" s="1">
        <v>1</v>
      </c>
      <c r="CN267" s="1">
        <v>1</v>
      </c>
      <c r="CO267" s="1">
        <v>1</v>
      </c>
      <c r="CP267" s="1">
        <v>1</v>
      </c>
      <c r="CQ267" s="1">
        <v>0</v>
      </c>
      <c r="CR267" s="1">
        <v>1</v>
      </c>
      <c r="CS267" s="1">
        <v>1</v>
      </c>
      <c r="CT267" s="1">
        <v>5</v>
      </c>
      <c r="CU267" s="1">
        <v>5</v>
      </c>
      <c r="CV267" s="1">
        <v>62</v>
      </c>
      <c r="CW267" s="1">
        <v>62</v>
      </c>
      <c r="CX267" s="1">
        <v>104</v>
      </c>
      <c r="CY267" s="1">
        <v>104</v>
      </c>
      <c r="CZ267" s="1">
        <v>2</v>
      </c>
      <c r="DA267" s="1">
        <v>2</v>
      </c>
      <c r="DB267" s="1">
        <v>2</v>
      </c>
      <c r="DC267" s="1">
        <v>2</v>
      </c>
      <c r="DD267" s="1">
        <v>2</v>
      </c>
      <c r="DE267" s="1">
        <v>2</v>
      </c>
      <c r="DF267" s="1">
        <v>2</v>
      </c>
      <c r="DG267" s="1">
        <v>2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1</v>
      </c>
      <c r="GP267" s="1">
        <v>1</v>
      </c>
      <c r="GQ267" s="1">
        <v>0</v>
      </c>
      <c r="GR267" s="1">
        <v>0</v>
      </c>
      <c r="GS267" s="1">
        <v>1</v>
      </c>
      <c r="GT267" s="1">
        <v>1</v>
      </c>
      <c r="GU267" s="1">
        <v>1</v>
      </c>
      <c r="GV267" s="1">
        <v>3</v>
      </c>
      <c r="GW267" s="1">
        <v>1</v>
      </c>
      <c r="GX267" s="1">
        <v>2</v>
      </c>
      <c r="GY267" s="1">
        <v>2</v>
      </c>
      <c r="GZ267" s="1">
        <v>1</v>
      </c>
      <c r="HA267" s="1">
        <v>1</v>
      </c>
      <c r="HB267" s="1">
        <v>1</v>
      </c>
      <c r="HC267" s="1">
        <v>1</v>
      </c>
      <c r="HD267" s="1">
        <v>1</v>
      </c>
      <c r="HE267" s="1">
        <v>1</v>
      </c>
      <c r="HF267" s="1">
        <v>0</v>
      </c>
      <c r="HG267" s="1">
        <v>1</v>
      </c>
      <c r="HH267" s="1">
        <v>13</v>
      </c>
      <c r="HI267" s="1">
        <v>0</v>
      </c>
      <c r="HJ267" s="1">
        <v>0</v>
      </c>
      <c r="HK267" s="1">
        <v>13</v>
      </c>
      <c r="HL267" s="1">
        <v>13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1</v>
      </c>
      <c r="HZ267" s="1">
        <v>1</v>
      </c>
      <c r="IA267" s="1">
        <v>1</v>
      </c>
      <c r="IB267" s="1">
        <v>1</v>
      </c>
      <c r="IC267" s="1">
        <v>1</v>
      </c>
      <c r="ID267" s="1">
        <v>1</v>
      </c>
      <c r="IE267" s="1">
        <v>0</v>
      </c>
      <c r="IF267" s="1">
        <v>1</v>
      </c>
      <c r="IG267" s="1">
        <v>0</v>
      </c>
      <c r="IH267" s="1">
        <v>191</v>
      </c>
      <c r="II267" s="1">
        <v>191</v>
      </c>
      <c r="IJ267" s="1">
        <v>0</v>
      </c>
      <c r="IK267" s="1">
        <v>1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13</v>
      </c>
      <c r="JB267" s="1">
        <v>13</v>
      </c>
      <c r="JC267" s="1">
        <v>2</v>
      </c>
      <c r="JD267" s="1">
        <v>0</v>
      </c>
      <c r="JE267" s="1">
        <v>1</v>
      </c>
      <c r="JF267" s="1">
        <v>5</v>
      </c>
      <c r="JG267" s="1">
        <v>1</v>
      </c>
      <c r="JH267" s="1">
        <v>1</v>
      </c>
      <c r="JI267" s="1">
        <v>0</v>
      </c>
      <c r="JJ267" s="1">
        <v>0</v>
      </c>
      <c r="JK267" s="1">
        <v>0</v>
      </c>
      <c r="JL267" s="1">
        <v>0</v>
      </c>
      <c r="JM267" s="1">
        <v>1</v>
      </c>
      <c r="JN267" s="1">
        <v>1</v>
      </c>
      <c r="JO267" s="1">
        <v>1</v>
      </c>
      <c r="JP267" s="1">
        <v>0</v>
      </c>
      <c r="JQ267" s="1">
        <v>0</v>
      </c>
      <c r="JR267" s="1">
        <v>0</v>
      </c>
      <c r="JS267" s="1">
        <v>1</v>
      </c>
      <c r="JT267" s="1">
        <v>1</v>
      </c>
      <c r="JU267" s="1">
        <v>1</v>
      </c>
      <c r="JV267" s="1">
        <v>1</v>
      </c>
      <c r="JW267" s="1">
        <v>1</v>
      </c>
      <c r="JX267" s="1">
        <v>0</v>
      </c>
      <c r="JY267" s="1">
        <v>1</v>
      </c>
      <c r="JZ267" s="1">
        <v>1</v>
      </c>
      <c r="KA267" s="1">
        <v>1</v>
      </c>
      <c r="KB267" s="1">
        <v>0</v>
      </c>
      <c r="KC267" s="1">
        <v>1</v>
      </c>
      <c r="KD267" s="1">
        <v>1</v>
      </c>
      <c r="KE267" s="1">
        <v>0</v>
      </c>
      <c r="KF267" s="1">
        <v>5</v>
      </c>
      <c r="KG267" s="1">
        <v>5</v>
      </c>
      <c r="KH267" s="1">
        <v>0</v>
      </c>
      <c r="KI267" s="1">
        <v>0</v>
      </c>
      <c r="KJ267" s="1">
        <v>0</v>
      </c>
      <c r="KK267" s="1">
        <v>0</v>
      </c>
      <c r="KL267" s="1">
        <v>3</v>
      </c>
      <c r="KM267" s="1">
        <v>3</v>
      </c>
      <c r="KN267" s="1">
        <v>1</v>
      </c>
      <c r="KO267" s="1">
        <v>3</v>
      </c>
      <c r="KP267" s="1">
        <v>3</v>
      </c>
      <c r="KQ267" s="1">
        <v>3</v>
      </c>
      <c r="KR267" s="1">
        <v>1</v>
      </c>
      <c r="KS267" s="1">
        <v>1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1</v>
      </c>
      <c r="LJ267" s="1">
        <v>5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1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1</v>
      </c>
      <c r="MF267" s="1">
        <v>1</v>
      </c>
      <c r="MG267" s="1">
        <v>1</v>
      </c>
      <c r="MH267" s="1">
        <v>1</v>
      </c>
      <c r="MI267" s="1">
        <v>1</v>
      </c>
      <c r="MJ267" s="1">
        <v>1</v>
      </c>
      <c r="MK267" s="1">
        <v>1</v>
      </c>
      <c r="ML267" s="1">
        <v>1</v>
      </c>
      <c r="MM267" s="1">
        <v>1</v>
      </c>
      <c r="MN267" s="1">
        <v>0</v>
      </c>
      <c r="MO267" s="1">
        <v>0</v>
      </c>
      <c r="MP267" s="1">
        <v>0</v>
      </c>
      <c r="MQ267" s="1">
        <v>0</v>
      </c>
      <c r="MR267" s="1">
        <v>3</v>
      </c>
      <c r="MS267" s="1">
        <v>0</v>
      </c>
      <c r="MT267" s="1">
        <v>1</v>
      </c>
      <c r="MU267" s="1">
        <v>0</v>
      </c>
      <c r="MV267" s="1">
        <v>0</v>
      </c>
      <c r="MW267" s="1">
        <v>5</v>
      </c>
      <c r="MX267" s="1">
        <v>5</v>
      </c>
      <c r="MY267" s="1">
        <v>4</v>
      </c>
      <c r="MZ267" s="1">
        <v>5</v>
      </c>
      <c r="NA267" s="1">
        <v>5</v>
      </c>
      <c r="NB267" s="1">
        <v>9</v>
      </c>
      <c r="NC267" s="1">
        <v>11</v>
      </c>
      <c r="ND267" s="1">
        <v>6</v>
      </c>
      <c r="NE267" s="1">
        <v>2</v>
      </c>
      <c r="NF267" s="1">
        <v>6</v>
      </c>
      <c r="NG267" s="1">
        <v>0</v>
      </c>
      <c r="NH267" s="1">
        <v>6</v>
      </c>
      <c r="NI267" s="1">
        <v>0</v>
      </c>
      <c r="NJ267" s="1">
        <v>0</v>
      </c>
      <c r="NK267" s="1">
        <v>1</v>
      </c>
      <c r="NL267" s="1">
        <v>1</v>
      </c>
      <c r="NM267" s="1">
        <v>1</v>
      </c>
      <c r="NN267" s="1">
        <v>1</v>
      </c>
      <c r="NO267" s="1">
        <v>1</v>
      </c>
      <c r="NP267" s="1">
        <v>0</v>
      </c>
      <c r="NQ267" s="1">
        <v>0</v>
      </c>
      <c r="NR267" s="1">
        <v>1</v>
      </c>
      <c r="NS267" s="1">
        <v>1</v>
      </c>
      <c r="NT267" s="1">
        <v>3</v>
      </c>
      <c r="NU267" s="1">
        <v>1</v>
      </c>
      <c r="NV267" s="1">
        <v>1</v>
      </c>
      <c r="NW267" s="1">
        <v>1</v>
      </c>
      <c r="NX267" s="1">
        <v>1</v>
      </c>
      <c r="NY267" s="1">
        <v>1</v>
      </c>
      <c r="NZ267" s="1">
        <v>1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  <c r="RT267" s="1">
        <v>1</v>
      </c>
    </row>
    <row r="268" spans="1:488">
      <c r="A268" s="1">
        <v>2015</v>
      </c>
      <c r="B268" s="1" t="s">
        <v>557</v>
      </c>
      <c r="C268" s="1">
        <v>1</v>
      </c>
      <c r="D268" s="1">
        <v>0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2</v>
      </c>
      <c r="L268" s="1">
        <v>2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2</v>
      </c>
      <c r="AU268" s="1">
        <v>1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4</v>
      </c>
      <c r="BH268" s="1">
        <v>8</v>
      </c>
      <c r="BI268" s="1">
        <v>5</v>
      </c>
      <c r="BJ268" s="1">
        <v>1</v>
      </c>
      <c r="BK268" s="1">
        <v>3</v>
      </c>
      <c r="BL268" s="1">
        <v>0</v>
      </c>
      <c r="BM268" s="1">
        <v>5</v>
      </c>
      <c r="BN268" s="1">
        <v>0</v>
      </c>
      <c r="BO268" s="1">
        <v>0</v>
      </c>
      <c r="BP268" s="1">
        <v>0</v>
      </c>
      <c r="BQ268" s="1">
        <v>0</v>
      </c>
      <c r="BR268" s="1">
        <v>3</v>
      </c>
      <c r="BS268" s="1">
        <v>3</v>
      </c>
      <c r="BT268" s="1">
        <v>2</v>
      </c>
      <c r="BU268" s="1">
        <v>6</v>
      </c>
      <c r="BV268" s="1">
        <v>3</v>
      </c>
      <c r="BW268" s="1">
        <v>4</v>
      </c>
      <c r="BX268" s="1">
        <v>2</v>
      </c>
      <c r="BY268" s="1">
        <v>1</v>
      </c>
      <c r="BZ268" s="1">
        <v>2</v>
      </c>
      <c r="CA268" s="1">
        <v>1</v>
      </c>
      <c r="CB268" s="1">
        <v>4</v>
      </c>
      <c r="CC268" s="1">
        <v>3</v>
      </c>
      <c r="CD268" s="1">
        <v>2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1">
        <v>1</v>
      </c>
      <c r="CO268" s="1">
        <v>1</v>
      </c>
      <c r="CP268" s="1">
        <v>1</v>
      </c>
      <c r="CQ268" s="1">
        <v>0</v>
      </c>
      <c r="CR268" s="1">
        <v>1</v>
      </c>
      <c r="CS268" s="1">
        <v>1</v>
      </c>
      <c r="CT268" s="1">
        <v>1</v>
      </c>
      <c r="CU268" s="1">
        <v>1</v>
      </c>
      <c r="CV268" s="1">
        <v>6</v>
      </c>
      <c r="CW268" s="1">
        <v>6</v>
      </c>
      <c r="CX268" s="1">
        <v>11</v>
      </c>
      <c r="CY268" s="1">
        <v>11</v>
      </c>
      <c r="CZ268" s="1">
        <v>22</v>
      </c>
      <c r="DA268" s="1">
        <v>22</v>
      </c>
      <c r="DB268" s="1">
        <v>174</v>
      </c>
      <c r="DC268" s="1">
        <v>174</v>
      </c>
      <c r="DD268" s="1">
        <v>332</v>
      </c>
      <c r="DE268" s="1">
        <v>332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1</v>
      </c>
      <c r="GP268" s="1">
        <v>1</v>
      </c>
      <c r="GQ268" s="1">
        <v>0</v>
      </c>
      <c r="GR268" s="1">
        <v>0</v>
      </c>
      <c r="GS268" s="1">
        <v>2</v>
      </c>
      <c r="GT268" s="1">
        <v>2</v>
      </c>
      <c r="GU268" s="1">
        <v>1</v>
      </c>
      <c r="GV268" s="1">
        <v>4</v>
      </c>
      <c r="GW268" s="1">
        <v>2</v>
      </c>
      <c r="GX268" s="1">
        <v>2</v>
      </c>
      <c r="GY268" s="1">
        <v>2</v>
      </c>
      <c r="GZ268" s="1">
        <v>1</v>
      </c>
      <c r="HA268" s="1">
        <v>1</v>
      </c>
      <c r="HB268" s="1">
        <v>1</v>
      </c>
      <c r="HC268" s="1">
        <v>2</v>
      </c>
      <c r="HD268" s="1">
        <v>1</v>
      </c>
      <c r="HE268" s="1">
        <v>1</v>
      </c>
      <c r="HF268" s="1">
        <v>0</v>
      </c>
      <c r="HG268" s="1">
        <v>1</v>
      </c>
      <c r="HH268" s="1">
        <v>11</v>
      </c>
      <c r="HI268" s="1">
        <v>0</v>
      </c>
      <c r="HJ268" s="1">
        <v>0</v>
      </c>
      <c r="HK268" s="1">
        <v>11</v>
      </c>
      <c r="HL268" s="1">
        <v>11</v>
      </c>
      <c r="HM268" s="1">
        <v>0</v>
      </c>
      <c r="HN268" s="1">
        <v>1</v>
      </c>
      <c r="HO268" s="1">
        <v>0</v>
      </c>
      <c r="HP268" s="1">
        <v>1</v>
      </c>
      <c r="HQ268" s="1">
        <v>1</v>
      </c>
      <c r="HR268" s="1">
        <v>1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1</v>
      </c>
      <c r="HZ268" s="1">
        <v>1</v>
      </c>
      <c r="IA268" s="1">
        <v>1</v>
      </c>
      <c r="IB268" s="1">
        <v>1</v>
      </c>
      <c r="IC268" s="1">
        <v>1</v>
      </c>
      <c r="ID268" s="1">
        <v>1</v>
      </c>
      <c r="IE268" s="1">
        <v>0</v>
      </c>
      <c r="IF268" s="1">
        <v>1</v>
      </c>
      <c r="IG268" s="1">
        <v>0</v>
      </c>
      <c r="IH268" s="1">
        <v>175</v>
      </c>
      <c r="II268" s="1">
        <v>175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2</v>
      </c>
      <c r="IR268" s="1">
        <v>2</v>
      </c>
      <c r="IS268" s="1">
        <v>2</v>
      </c>
      <c r="IT268" s="1">
        <v>2</v>
      </c>
      <c r="IU268" s="1">
        <v>2</v>
      </c>
      <c r="IV268" s="1">
        <v>2</v>
      </c>
      <c r="IW268" s="1">
        <v>0</v>
      </c>
      <c r="IX268" s="1">
        <v>2</v>
      </c>
      <c r="IY268" s="1">
        <v>0</v>
      </c>
      <c r="IZ268" s="1">
        <v>0</v>
      </c>
      <c r="JA268" s="1">
        <v>11</v>
      </c>
      <c r="JB268" s="1">
        <v>11</v>
      </c>
      <c r="JC268" s="1">
        <v>2</v>
      </c>
      <c r="JD268" s="1">
        <v>0</v>
      </c>
      <c r="JE268" s="1">
        <v>1</v>
      </c>
      <c r="JF268" s="1">
        <v>6</v>
      </c>
      <c r="JG268" s="1">
        <v>1</v>
      </c>
      <c r="JH268" s="1">
        <v>2</v>
      </c>
      <c r="JI268" s="1">
        <v>0</v>
      </c>
      <c r="JJ268" s="1">
        <v>0</v>
      </c>
      <c r="JK268" s="1">
        <v>0</v>
      </c>
      <c r="JL268" s="1">
        <v>0</v>
      </c>
      <c r="JM268" s="1">
        <v>1</v>
      </c>
      <c r="JN268" s="1">
        <v>1</v>
      </c>
      <c r="JO268" s="1">
        <v>1</v>
      </c>
      <c r="JP268" s="1">
        <v>0</v>
      </c>
      <c r="JQ268" s="1">
        <v>0</v>
      </c>
      <c r="JR268" s="1">
        <v>0</v>
      </c>
      <c r="JS268" s="1">
        <v>1</v>
      </c>
      <c r="JT268" s="1">
        <v>1</v>
      </c>
      <c r="JU268" s="1">
        <v>1</v>
      </c>
      <c r="JV268" s="1">
        <v>1</v>
      </c>
      <c r="JW268" s="1">
        <v>1</v>
      </c>
      <c r="JX268" s="1">
        <v>0</v>
      </c>
      <c r="JY268" s="1">
        <v>1</v>
      </c>
      <c r="JZ268" s="1">
        <v>1</v>
      </c>
      <c r="KA268" s="1">
        <v>1</v>
      </c>
      <c r="KB268" s="1">
        <v>0</v>
      </c>
      <c r="KC268" s="1">
        <v>1</v>
      </c>
      <c r="KD268" s="1">
        <v>1</v>
      </c>
      <c r="KE268" s="1">
        <v>0</v>
      </c>
      <c r="KF268" s="1">
        <v>5</v>
      </c>
      <c r="KG268" s="1">
        <v>5</v>
      </c>
      <c r="KH268" s="1">
        <v>0</v>
      </c>
      <c r="KI268" s="1">
        <v>0</v>
      </c>
      <c r="KJ268" s="1">
        <v>0</v>
      </c>
      <c r="KK268" s="1">
        <v>0</v>
      </c>
      <c r="KL268" s="1">
        <v>3</v>
      </c>
      <c r="KM268" s="1">
        <v>3</v>
      </c>
      <c r="KN268" s="1">
        <v>1</v>
      </c>
      <c r="KO268" s="1">
        <v>3</v>
      </c>
      <c r="KP268" s="1">
        <v>3</v>
      </c>
      <c r="KQ268" s="1">
        <v>3</v>
      </c>
      <c r="KR268" s="1">
        <v>1</v>
      </c>
      <c r="KS268" s="1">
        <v>1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1</v>
      </c>
      <c r="LJ268" s="1">
        <v>5</v>
      </c>
      <c r="LK268" s="1">
        <v>2</v>
      </c>
      <c r="LL268" s="1">
        <v>0</v>
      </c>
      <c r="LM268" s="1">
        <v>0</v>
      </c>
      <c r="LN268" s="1">
        <v>0</v>
      </c>
      <c r="LO268" s="1">
        <v>0</v>
      </c>
      <c r="LP268" s="1">
        <v>1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3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3</v>
      </c>
      <c r="MF268" s="1">
        <v>3</v>
      </c>
      <c r="MG268" s="1">
        <v>3</v>
      </c>
      <c r="MH268" s="1">
        <v>3</v>
      </c>
      <c r="MI268" s="1">
        <v>3</v>
      </c>
      <c r="MJ268" s="1">
        <v>3</v>
      </c>
      <c r="MK268" s="1">
        <v>3</v>
      </c>
      <c r="ML268" s="1">
        <v>3</v>
      </c>
      <c r="MM268" s="1">
        <v>1</v>
      </c>
      <c r="MN268" s="1">
        <v>0</v>
      </c>
      <c r="MO268" s="1">
        <v>0</v>
      </c>
      <c r="MP268" s="1">
        <v>0</v>
      </c>
      <c r="MQ268" s="1">
        <v>0</v>
      </c>
      <c r="MR268" s="1">
        <v>3</v>
      </c>
      <c r="MS268" s="1">
        <v>0</v>
      </c>
      <c r="MT268" s="1">
        <v>1</v>
      </c>
      <c r="MU268" s="1">
        <v>0</v>
      </c>
      <c r="MV268" s="1">
        <v>0</v>
      </c>
      <c r="MW268" s="1">
        <v>5</v>
      </c>
      <c r="MX268" s="1">
        <v>5</v>
      </c>
      <c r="MY268" s="1">
        <v>4</v>
      </c>
      <c r="MZ268" s="1">
        <v>5</v>
      </c>
      <c r="NA268" s="1">
        <v>5</v>
      </c>
      <c r="NB268" s="1">
        <v>9</v>
      </c>
      <c r="NC268" s="1">
        <v>11</v>
      </c>
      <c r="ND268" s="1">
        <v>6</v>
      </c>
      <c r="NE268" s="1">
        <v>2</v>
      </c>
      <c r="NF268" s="1">
        <v>6</v>
      </c>
      <c r="NG268" s="1">
        <v>0</v>
      </c>
      <c r="NH268" s="1">
        <v>6</v>
      </c>
      <c r="NI268" s="1">
        <v>0</v>
      </c>
      <c r="NJ268" s="1">
        <v>0</v>
      </c>
      <c r="NK268" s="1">
        <v>1</v>
      </c>
      <c r="NL268" s="1">
        <v>1</v>
      </c>
      <c r="NM268" s="1">
        <v>1</v>
      </c>
      <c r="NN268" s="1">
        <v>1</v>
      </c>
      <c r="NO268" s="1">
        <v>1</v>
      </c>
      <c r="NP268" s="1">
        <v>0</v>
      </c>
      <c r="NQ268" s="1">
        <v>0</v>
      </c>
      <c r="NR268" s="1">
        <v>1</v>
      </c>
      <c r="NS268" s="1">
        <v>1</v>
      </c>
      <c r="NT268" s="1">
        <v>3</v>
      </c>
      <c r="NU268" s="1">
        <v>1</v>
      </c>
      <c r="NV268" s="1">
        <v>1</v>
      </c>
      <c r="NW268" s="1">
        <v>1</v>
      </c>
      <c r="NX268" s="1">
        <v>1</v>
      </c>
      <c r="NY268" s="1">
        <v>1</v>
      </c>
      <c r="NZ268" s="1">
        <v>1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  <c r="RT268" s="1">
        <v>1</v>
      </c>
    </row>
    <row r="269" spans="1:488">
      <c r="A269" s="1">
        <v>2015</v>
      </c>
      <c r="B269" s="1" t="s">
        <v>560</v>
      </c>
      <c r="C269" s="1">
        <v>1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0</v>
      </c>
      <c r="N269" s="1">
        <v>0</v>
      </c>
      <c r="O269" s="1">
        <v>0</v>
      </c>
      <c r="P269" s="1">
        <v>0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2</v>
      </c>
      <c r="BC269" s="1">
        <v>2</v>
      </c>
      <c r="BD269" s="1">
        <v>2</v>
      </c>
      <c r="BE269" s="1">
        <v>2</v>
      </c>
      <c r="BF269" s="1">
        <v>2</v>
      </c>
      <c r="BG269" s="1">
        <v>1</v>
      </c>
      <c r="BH269" s="1">
        <v>7</v>
      </c>
      <c r="BI269" s="1">
        <v>4</v>
      </c>
      <c r="BJ269" s="1">
        <v>1</v>
      </c>
      <c r="BK269" s="1">
        <v>1</v>
      </c>
      <c r="BL269" s="1">
        <v>0</v>
      </c>
      <c r="BM269" s="1">
        <v>4</v>
      </c>
      <c r="BN269" s="1">
        <v>0</v>
      </c>
      <c r="BO269" s="1">
        <v>0</v>
      </c>
      <c r="BP269" s="1">
        <v>0</v>
      </c>
      <c r="BQ269" s="1">
        <v>0</v>
      </c>
      <c r="BR269" s="1">
        <v>2</v>
      </c>
      <c r="BS269" s="1">
        <v>2</v>
      </c>
      <c r="BT269" s="1">
        <v>1</v>
      </c>
      <c r="BU269" s="1">
        <v>5</v>
      </c>
      <c r="BV269" s="1">
        <v>2</v>
      </c>
      <c r="BW269" s="1">
        <v>2</v>
      </c>
      <c r="BX269" s="1">
        <v>1</v>
      </c>
      <c r="BY269" s="1">
        <v>1</v>
      </c>
      <c r="BZ269" s="1">
        <v>2</v>
      </c>
      <c r="CA269" s="1">
        <v>1</v>
      </c>
      <c r="CB269" s="1">
        <v>3</v>
      </c>
      <c r="CC269" s="1">
        <v>3</v>
      </c>
      <c r="CD269" s="1">
        <v>2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1</v>
      </c>
      <c r="CK269" s="1">
        <v>1</v>
      </c>
      <c r="CL269" s="1">
        <v>1</v>
      </c>
      <c r="CM269" s="1">
        <v>1</v>
      </c>
      <c r="CN269" s="1">
        <v>1</v>
      </c>
      <c r="CO269" s="1">
        <v>1</v>
      </c>
      <c r="CP269" s="1">
        <v>1</v>
      </c>
      <c r="CQ269" s="1">
        <v>0</v>
      </c>
      <c r="CR269" s="1">
        <v>1</v>
      </c>
      <c r="CS269" s="1">
        <v>1</v>
      </c>
      <c r="CT269" s="1">
        <v>2</v>
      </c>
      <c r="CU269" s="1">
        <v>2</v>
      </c>
      <c r="CV269" s="1">
        <v>4</v>
      </c>
      <c r="CW269" s="1">
        <v>4</v>
      </c>
      <c r="CX269" s="1">
        <v>3</v>
      </c>
      <c r="CY269" s="1">
        <v>3</v>
      </c>
      <c r="CZ269" s="1">
        <v>8</v>
      </c>
      <c r="DA269" s="1">
        <v>8</v>
      </c>
      <c r="DB269" s="1">
        <v>32</v>
      </c>
      <c r="DC269" s="1">
        <v>32</v>
      </c>
      <c r="DD269" s="1">
        <v>38</v>
      </c>
      <c r="DE269" s="1">
        <v>38</v>
      </c>
      <c r="DF269" s="1">
        <v>53</v>
      </c>
      <c r="DG269" s="1">
        <v>53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1</v>
      </c>
      <c r="GP269" s="1">
        <v>1</v>
      </c>
      <c r="GQ269" s="1">
        <v>0</v>
      </c>
      <c r="GR269" s="1">
        <v>0</v>
      </c>
      <c r="GS269" s="1">
        <v>1</v>
      </c>
      <c r="GT269" s="1">
        <v>1</v>
      </c>
      <c r="GU269" s="1">
        <v>1</v>
      </c>
      <c r="GV269" s="1">
        <v>1</v>
      </c>
      <c r="GW269" s="1">
        <v>1</v>
      </c>
      <c r="GX269" s="1">
        <v>1</v>
      </c>
      <c r="GY269" s="1">
        <v>2</v>
      </c>
      <c r="GZ269" s="1">
        <v>1</v>
      </c>
      <c r="HA269" s="1">
        <v>0</v>
      </c>
      <c r="HB269" s="1">
        <v>0</v>
      </c>
      <c r="HC269" s="1">
        <v>1</v>
      </c>
      <c r="HD269" s="1">
        <v>0</v>
      </c>
      <c r="HE269" s="1">
        <v>2</v>
      </c>
      <c r="HF269" s="1">
        <v>0</v>
      </c>
      <c r="HG269" s="1">
        <v>2</v>
      </c>
      <c r="HH269" s="1">
        <v>20</v>
      </c>
      <c r="HI269" s="1">
        <v>0</v>
      </c>
      <c r="HJ269" s="1">
        <v>0</v>
      </c>
      <c r="HK269" s="1">
        <v>20</v>
      </c>
      <c r="HL269" s="1">
        <v>20</v>
      </c>
      <c r="HM269" s="1">
        <v>0</v>
      </c>
      <c r="HN269" s="1">
        <v>1</v>
      </c>
      <c r="HO269" s="1">
        <v>0</v>
      </c>
      <c r="HP269" s="1">
        <v>1</v>
      </c>
      <c r="HQ269" s="1">
        <v>1</v>
      </c>
      <c r="HR269" s="1">
        <v>1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2</v>
      </c>
      <c r="HZ269" s="1">
        <v>2</v>
      </c>
      <c r="IA269" s="1">
        <v>2</v>
      </c>
      <c r="IB269" s="1">
        <v>2</v>
      </c>
      <c r="IC269" s="1">
        <v>2</v>
      </c>
      <c r="ID269" s="1">
        <v>2</v>
      </c>
      <c r="IE269" s="1">
        <v>0</v>
      </c>
      <c r="IF269" s="1">
        <v>2</v>
      </c>
      <c r="IG269" s="1">
        <v>0</v>
      </c>
      <c r="IH269" s="1">
        <v>82</v>
      </c>
      <c r="II269" s="1">
        <v>82</v>
      </c>
      <c r="IJ269" s="1">
        <v>0</v>
      </c>
      <c r="IK269" s="1">
        <v>5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4</v>
      </c>
      <c r="IR269" s="1">
        <v>4</v>
      </c>
      <c r="IS269" s="1">
        <v>4</v>
      </c>
      <c r="IT269" s="1">
        <v>4</v>
      </c>
      <c r="IU269" s="1">
        <v>4</v>
      </c>
      <c r="IV269" s="1">
        <v>4</v>
      </c>
      <c r="IW269" s="1">
        <v>4</v>
      </c>
      <c r="IX269" s="1">
        <v>0</v>
      </c>
      <c r="IY269" s="1">
        <v>0</v>
      </c>
      <c r="IZ269" s="1">
        <v>0</v>
      </c>
      <c r="JA269" s="1">
        <v>20</v>
      </c>
      <c r="JB269" s="1">
        <v>20</v>
      </c>
      <c r="JC269" s="1">
        <v>4</v>
      </c>
      <c r="JD269" s="1">
        <v>0</v>
      </c>
      <c r="JE269" s="1">
        <v>2</v>
      </c>
      <c r="JF269" s="1">
        <v>20</v>
      </c>
      <c r="JG269" s="1">
        <v>2</v>
      </c>
      <c r="JH269" s="1">
        <v>7</v>
      </c>
      <c r="JI269" s="1">
        <v>0</v>
      </c>
      <c r="JJ269" s="1">
        <v>0</v>
      </c>
      <c r="JK269" s="1">
        <v>0</v>
      </c>
      <c r="JL269" s="1">
        <v>0</v>
      </c>
      <c r="JM269" s="1">
        <v>2</v>
      </c>
      <c r="JN269" s="1">
        <v>2</v>
      </c>
      <c r="JO269" s="1">
        <v>2</v>
      </c>
      <c r="JP269" s="1">
        <v>0</v>
      </c>
      <c r="JQ269" s="1">
        <v>0</v>
      </c>
      <c r="JR269" s="1">
        <v>0</v>
      </c>
      <c r="JS269" s="1">
        <v>2</v>
      </c>
      <c r="JT269" s="1">
        <v>2</v>
      </c>
      <c r="JU269" s="1">
        <v>2</v>
      </c>
      <c r="JV269" s="1">
        <v>2</v>
      </c>
      <c r="JW269" s="1">
        <v>2</v>
      </c>
      <c r="JX269" s="1">
        <v>0</v>
      </c>
      <c r="JY269" s="1">
        <v>2</v>
      </c>
      <c r="JZ269" s="1">
        <v>2</v>
      </c>
      <c r="KA269" s="1">
        <v>2</v>
      </c>
      <c r="KB269" s="1">
        <v>0</v>
      </c>
      <c r="KC269" s="1">
        <v>1</v>
      </c>
      <c r="KD269" s="1">
        <v>1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3</v>
      </c>
      <c r="KM269" s="1">
        <v>3</v>
      </c>
      <c r="KN269" s="1">
        <v>1</v>
      </c>
      <c r="KO269" s="1">
        <v>3</v>
      </c>
      <c r="KP269" s="1">
        <v>3</v>
      </c>
      <c r="KQ269" s="1">
        <v>3</v>
      </c>
      <c r="KR269" s="1">
        <v>1</v>
      </c>
      <c r="KS269" s="1">
        <v>1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1</v>
      </c>
      <c r="LJ269" s="1">
        <v>4</v>
      </c>
      <c r="LK269" s="1">
        <v>1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1</v>
      </c>
      <c r="LX269" s="1">
        <v>0</v>
      </c>
      <c r="LY269" s="1">
        <v>0</v>
      </c>
      <c r="LZ269" s="1">
        <v>0</v>
      </c>
      <c r="MA269" s="1">
        <v>0</v>
      </c>
      <c r="MB269" s="1">
        <v>2</v>
      </c>
      <c r="MC269" s="1">
        <v>0</v>
      </c>
      <c r="MD269" s="1">
        <v>0</v>
      </c>
      <c r="ME269" s="1">
        <v>9</v>
      </c>
      <c r="MF269" s="1">
        <v>9</v>
      </c>
      <c r="MG269" s="1">
        <v>9</v>
      </c>
      <c r="MH269" s="1">
        <v>9</v>
      </c>
      <c r="MI269" s="1">
        <v>9</v>
      </c>
      <c r="MJ269" s="1">
        <v>9</v>
      </c>
      <c r="MK269" s="1">
        <v>9</v>
      </c>
      <c r="ML269" s="1">
        <v>9</v>
      </c>
      <c r="MM269" s="1">
        <v>1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1</v>
      </c>
      <c r="NP269" s="1">
        <v>0</v>
      </c>
      <c r="NQ269" s="1">
        <v>0</v>
      </c>
      <c r="NR269" s="1">
        <v>1</v>
      </c>
      <c r="NS269" s="1">
        <v>1</v>
      </c>
      <c r="NT269" s="1">
        <v>3</v>
      </c>
      <c r="NU269" s="1">
        <v>1</v>
      </c>
      <c r="NV269" s="1">
        <v>1</v>
      </c>
      <c r="NW269" s="1">
        <v>1</v>
      </c>
      <c r="NX269" s="1">
        <v>1</v>
      </c>
      <c r="NY269" s="1">
        <v>1</v>
      </c>
      <c r="NZ269" s="1">
        <v>1</v>
      </c>
      <c r="OA269" s="1">
        <v>0</v>
      </c>
      <c r="OB269" s="1">
        <v>1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  <c r="RT269" s="1">
        <v>1</v>
      </c>
    </row>
    <row r="270" spans="1:488">
      <c r="A270" s="1">
        <v>2015</v>
      </c>
      <c r="B270" s="1" t="s">
        <v>787</v>
      </c>
      <c r="C270" s="1">
        <v>1</v>
      </c>
      <c r="D270" s="1">
        <v>0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2</v>
      </c>
      <c r="L270" s="1">
        <v>2</v>
      </c>
      <c r="M270" s="1">
        <v>0</v>
      </c>
      <c r="N270" s="1">
        <v>0</v>
      </c>
      <c r="O270" s="1">
        <v>0</v>
      </c>
      <c r="P270" s="1">
        <v>0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3</v>
      </c>
      <c r="AU270" s="1">
        <v>1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1</v>
      </c>
      <c r="BC270" s="1">
        <v>1</v>
      </c>
      <c r="BD270" s="1">
        <v>1</v>
      </c>
      <c r="BE270" s="1">
        <v>1</v>
      </c>
      <c r="BF270" s="1">
        <v>1</v>
      </c>
      <c r="BG270" s="1">
        <v>1</v>
      </c>
      <c r="BH270" s="1">
        <v>4</v>
      </c>
      <c r="BI270" s="1">
        <v>2</v>
      </c>
      <c r="BJ270" s="1">
        <v>0</v>
      </c>
      <c r="BK270" s="1">
        <v>1</v>
      </c>
      <c r="BL270" s="1">
        <v>0</v>
      </c>
      <c r="BM270" s="1">
        <v>2</v>
      </c>
      <c r="BN270" s="1">
        <v>0</v>
      </c>
      <c r="BO270" s="1">
        <v>0</v>
      </c>
      <c r="BP270" s="1">
        <v>0</v>
      </c>
      <c r="BQ270" s="1">
        <v>0</v>
      </c>
      <c r="BR270" s="1">
        <v>3</v>
      </c>
      <c r="BS270" s="1">
        <v>3</v>
      </c>
      <c r="BT270" s="1">
        <v>2</v>
      </c>
      <c r="BU270" s="1">
        <v>6</v>
      </c>
      <c r="BV270" s="1">
        <v>3</v>
      </c>
      <c r="BW270" s="1">
        <v>4</v>
      </c>
      <c r="BX270" s="1">
        <v>2</v>
      </c>
      <c r="BY270" s="1">
        <v>1</v>
      </c>
      <c r="BZ270" s="1">
        <v>2</v>
      </c>
      <c r="CA270" s="1">
        <v>1</v>
      </c>
      <c r="CB270" s="1">
        <v>4</v>
      </c>
      <c r="CC270" s="1">
        <v>3</v>
      </c>
      <c r="CD270" s="1">
        <v>2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1</v>
      </c>
      <c r="CS270" s="1">
        <v>1</v>
      </c>
      <c r="CT270" s="1">
        <v>2</v>
      </c>
      <c r="CU270" s="1">
        <v>2</v>
      </c>
      <c r="CV270" s="1">
        <v>19</v>
      </c>
      <c r="CW270" s="1">
        <v>19</v>
      </c>
      <c r="CX270" s="1">
        <v>52</v>
      </c>
      <c r="CY270" s="1">
        <v>52</v>
      </c>
      <c r="CZ270" s="1">
        <v>1</v>
      </c>
      <c r="DA270" s="1">
        <v>1</v>
      </c>
      <c r="DB270" s="1">
        <v>1</v>
      </c>
      <c r="DC270" s="1">
        <v>1</v>
      </c>
      <c r="DD270" s="1">
        <v>1</v>
      </c>
      <c r="DE270" s="1">
        <v>1</v>
      </c>
      <c r="DF270" s="1">
        <v>4</v>
      </c>
      <c r="DG270" s="1">
        <v>4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1</v>
      </c>
      <c r="GP270" s="1">
        <v>1</v>
      </c>
      <c r="GQ270" s="1">
        <v>0</v>
      </c>
      <c r="GR270" s="1">
        <v>0</v>
      </c>
      <c r="GS270" s="1">
        <v>1</v>
      </c>
      <c r="GT270" s="1">
        <v>1</v>
      </c>
      <c r="GU270" s="1">
        <v>0</v>
      </c>
      <c r="GV270" s="1">
        <v>3</v>
      </c>
      <c r="GW270" s="1">
        <v>1</v>
      </c>
      <c r="GX270" s="1">
        <v>1</v>
      </c>
      <c r="GY270" s="1">
        <v>2</v>
      </c>
      <c r="GZ270" s="1">
        <v>1</v>
      </c>
      <c r="HA270" s="1">
        <v>1</v>
      </c>
      <c r="HB270" s="1">
        <v>1</v>
      </c>
      <c r="HC270" s="1">
        <v>1</v>
      </c>
      <c r="HD270" s="1">
        <v>1</v>
      </c>
      <c r="HE270" s="1">
        <v>1</v>
      </c>
      <c r="HF270" s="1">
        <v>0</v>
      </c>
      <c r="HG270" s="1">
        <v>1</v>
      </c>
      <c r="HH270" s="1">
        <v>11</v>
      </c>
      <c r="HI270" s="1">
        <v>0</v>
      </c>
      <c r="HJ270" s="1">
        <v>0</v>
      </c>
      <c r="HK270" s="1">
        <v>11</v>
      </c>
      <c r="HL270" s="1">
        <v>11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1</v>
      </c>
      <c r="HZ270" s="1">
        <v>1</v>
      </c>
      <c r="IA270" s="1">
        <v>1</v>
      </c>
      <c r="IB270" s="1">
        <v>1</v>
      </c>
      <c r="IC270" s="1">
        <v>1</v>
      </c>
      <c r="ID270" s="1">
        <v>1</v>
      </c>
      <c r="IE270" s="1">
        <v>0</v>
      </c>
      <c r="IF270" s="1">
        <v>1</v>
      </c>
      <c r="IG270" s="1">
        <v>0</v>
      </c>
      <c r="IH270" s="1">
        <v>96</v>
      </c>
      <c r="II270" s="1">
        <v>96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11</v>
      </c>
      <c r="JB270" s="1">
        <v>11</v>
      </c>
      <c r="JC270" s="1">
        <v>2</v>
      </c>
      <c r="JD270" s="1">
        <v>0</v>
      </c>
      <c r="JE270" s="1">
        <v>1</v>
      </c>
      <c r="JF270" s="1">
        <v>4</v>
      </c>
      <c r="JG270" s="1">
        <v>1</v>
      </c>
      <c r="JH270" s="1">
        <v>1</v>
      </c>
      <c r="JI270" s="1">
        <v>0</v>
      </c>
      <c r="JJ270" s="1">
        <v>0</v>
      </c>
      <c r="JK270" s="1">
        <v>0</v>
      </c>
      <c r="JL270" s="1">
        <v>0</v>
      </c>
      <c r="JM270" s="1">
        <v>1</v>
      </c>
      <c r="JN270" s="1">
        <v>1</v>
      </c>
      <c r="JO270" s="1">
        <v>1</v>
      </c>
      <c r="JP270" s="1">
        <v>0</v>
      </c>
      <c r="JQ270" s="1">
        <v>0</v>
      </c>
      <c r="JR270" s="1">
        <v>0</v>
      </c>
      <c r="JS270" s="1">
        <v>1</v>
      </c>
      <c r="JT270" s="1">
        <v>1</v>
      </c>
      <c r="JU270" s="1">
        <v>1</v>
      </c>
      <c r="JV270" s="1">
        <v>1</v>
      </c>
      <c r="JW270" s="1">
        <v>1</v>
      </c>
      <c r="JX270" s="1">
        <v>0</v>
      </c>
      <c r="JY270" s="1">
        <v>1</v>
      </c>
      <c r="JZ270" s="1">
        <v>1</v>
      </c>
      <c r="KA270" s="1">
        <v>1</v>
      </c>
      <c r="KB270" s="1">
        <v>0</v>
      </c>
      <c r="KC270" s="1">
        <v>1</v>
      </c>
      <c r="KD270" s="1">
        <v>1</v>
      </c>
      <c r="KE270" s="1">
        <v>0</v>
      </c>
      <c r="KF270" s="1">
        <v>5</v>
      </c>
      <c r="KG270" s="1">
        <v>5</v>
      </c>
      <c r="KH270" s="1">
        <v>0</v>
      </c>
      <c r="KI270" s="1">
        <v>0</v>
      </c>
      <c r="KJ270" s="1">
        <v>0</v>
      </c>
      <c r="KK270" s="1">
        <v>0</v>
      </c>
      <c r="KL270" s="1">
        <v>7</v>
      </c>
      <c r="KM270" s="1">
        <v>7</v>
      </c>
      <c r="KN270" s="1">
        <v>1</v>
      </c>
      <c r="KO270" s="1">
        <v>3</v>
      </c>
      <c r="KP270" s="1">
        <v>3</v>
      </c>
      <c r="KQ270" s="1">
        <v>3</v>
      </c>
      <c r="KR270" s="1">
        <v>1</v>
      </c>
      <c r="KS270" s="1">
        <v>1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2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2</v>
      </c>
      <c r="LX270" s="1">
        <v>0</v>
      </c>
      <c r="LY270" s="1">
        <v>0</v>
      </c>
      <c r="LZ270" s="1">
        <v>6</v>
      </c>
      <c r="MA270" s="1">
        <v>0</v>
      </c>
      <c r="MB270" s="1">
        <v>0</v>
      </c>
      <c r="MC270" s="1">
        <v>0</v>
      </c>
      <c r="MD270" s="1">
        <v>0</v>
      </c>
      <c r="ME270" s="1">
        <v>1</v>
      </c>
      <c r="MF270" s="1">
        <v>1</v>
      </c>
      <c r="MG270" s="1">
        <v>1</v>
      </c>
      <c r="MH270" s="1">
        <v>1</v>
      </c>
      <c r="MI270" s="1">
        <v>1</v>
      </c>
      <c r="MJ270" s="1">
        <v>1</v>
      </c>
      <c r="MK270" s="1">
        <v>1</v>
      </c>
      <c r="ML270" s="1">
        <v>1</v>
      </c>
      <c r="MM270" s="1">
        <v>1</v>
      </c>
      <c r="MN270" s="1">
        <v>0</v>
      </c>
      <c r="MO270" s="1">
        <v>0</v>
      </c>
      <c r="MP270" s="1">
        <v>0</v>
      </c>
      <c r="MQ270" s="1">
        <v>0</v>
      </c>
      <c r="MR270" s="1">
        <v>3</v>
      </c>
      <c r="MS270" s="1">
        <v>0</v>
      </c>
      <c r="MT270" s="1">
        <v>1</v>
      </c>
      <c r="MU270" s="1">
        <v>0</v>
      </c>
      <c r="MV270" s="1">
        <v>0</v>
      </c>
      <c r="MW270" s="1">
        <v>5</v>
      </c>
      <c r="MX270" s="1">
        <v>5</v>
      </c>
      <c r="MY270" s="1">
        <v>4</v>
      </c>
      <c r="MZ270" s="1">
        <v>5</v>
      </c>
      <c r="NA270" s="1">
        <v>5</v>
      </c>
      <c r="NB270" s="1">
        <v>9</v>
      </c>
      <c r="NC270" s="1">
        <v>11</v>
      </c>
      <c r="ND270" s="1">
        <v>6</v>
      </c>
      <c r="NE270" s="1">
        <v>2</v>
      </c>
      <c r="NF270" s="1">
        <v>6</v>
      </c>
      <c r="NG270" s="1">
        <v>0</v>
      </c>
      <c r="NH270" s="1">
        <v>6</v>
      </c>
      <c r="NI270" s="1">
        <v>0</v>
      </c>
      <c r="NJ270" s="1">
        <v>0</v>
      </c>
      <c r="NK270" s="1">
        <v>1</v>
      </c>
      <c r="NL270" s="1">
        <v>1</v>
      </c>
      <c r="NM270" s="1">
        <v>1</v>
      </c>
      <c r="NN270" s="1">
        <v>1</v>
      </c>
      <c r="NO270" s="1">
        <v>1</v>
      </c>
      <c r="NP270" s="1">
        <v>0</v>
      </c>
      <c r="NQ270" s="1">
        <v>0</v>
      </c>
      <c r="NR270" s="1">
        <v>1</v>
      </c>
      <c r="NS270" s="1">
        <v>1</v>
      </c>
      <c r="NT270" s="1">
        <v>3</v>
      </c>
      <c r="NU270" s="1">
        <v>1</v>
      </c>
      <c r="NV270" s="1">
        <v>1</v>
      </c>
      <c r="NW270" s="1">
        <v>1</v>
      </c>
      <c r="NX270" s="1">
        <v>1</v>
      </c>
      <c r="NY270" s="1">
        <v>1</v>
      </c>
      <c r="NZ270" s="1">
        <v>1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  <c r="RT270" s="1">
        <v>1</v>
      </c>
    </row>
    <row r="271" spans="1:488">
      <c r="A271" s="1">
        <v>2015</v>
      </c>
      <c r="B271" s="1" t="s">
        <v>788</v>
      </c>
      <c r="C271" s="1">
        <v>1</v>
      </c>
      <c r="D271" s="1">
        <v>0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3</v>
      </c>
      <c r="BC271" s="1">
        <v>3</v>
      </c>
      <c r="BD271" s="1">
        <v>2</v>
      </c>
      <c r="BE271" s="1">
        <v>3</v>
      </c>
      <c r="BF271" s="1">
        <v>3</v>
      </c>
      <c r="BG271" s="1">
        <v>5</v>
      </c>
      <c r="BH271" s="1">
        <v>7</v>
      </c>
      <c r="BI271" s="1">
        <v>4</v>
      </c>
      <c r="BJ271" s="1">
        <v>3</v>
      </c>
      <c r="BK271" s="1">
        <v>2</v>
      </c>
      <c r="BL271" s="1">
        <v>0</v>
      </c>
      <c r="BM271" s="1">
        <v>4</v>
      </c>
      <c r="BN271" s="1">
        <v>0</v>
      </c>
      <c r="BO271" s="1">
        <v>0</v>
      </c>
      <c r="BP271" s="1">
        <v>0</v>
      </c>
      <c r="BQ271" s="1">
        <v>0</v>
      </c>
      <c r="BR271" s="1">
        <v>2</v>
      </c>
      <c r="BS271" s="1">
        <v>2</v>
      </c>
      <c r="BT271" s="1">
        <v>1</v>
      </c>
      <c r="BU271" s="1">
        <v>5</v>
      </c>
      <c r="BV271" s="1">
        <v>2</v>
      </c>
      <c r="BW271" s="1">
        <v>2</v>
      </c>
      <c r="BX271" s="1">
        <v>0</v>
      </c>
      <c r="BY271" s="1">
        <v>0</v>
      </c>
      <c r="BZ271" s="1">
        <v>2</v>
      </c>
      <c r="CA271" s="1">
        <v>1</v>
      </c>
      <c r="CB271" s="1">
        <v>3</v>
      </c>
      <c r="CC271" s="1">
        <v>3</v>
      </c>
      <c r="CD271" s="1">
        <v>2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1</v>
      </c>
      <c r="CM271" s="1">
        <v>1</v>
      </c>
      <c r="CN271" s="1">
        <v>1</v>
      </c>
      <c r="CO271" s="1">
        <v>1</v>
      </c>
      <c r="CP271" s="1">
        <v>1</v>
      </c>
      <c r="CQ271" s="1">
        <v>0</v>
      </c>
      <c r="CR271" s="1">
        <v>1</v>
      </c>
      <c r="CS271" s="1">
        <v>1</v>
      </c>
      <c r="CT271" s="1">
        <v>1</v>
      </c>
      <c r="CU271" s="1">
        <v>1</v>
      </c>
      <c r="CV271" s="1">
        <v>1</v>
      </c>
      <c r="CW271" s="1">
        <v>1</v>
      </c>
      <c r="CX271" s="1">
        <v>1</v>
      </c>
      <c r="CY271" s="1">
        <v>1</v>
      </c>
      <c r="CZ271" s="1">
        <v>2</v>
      </c>
      <c r="DA271" s="1">
        <v>2</v>
      </c>
      <c r="DB271" s="1">
        <v>62</v>
      </c>
      <c r="DC271" s="1">
        <v>62</v>
      </c>
      <c r="DD271" s="1">
        <v>1024</v>
      </c>
      <c r="DE271" s="1">
        <v>1024</v>
      </c>
      <c r="DF271" s="1">
        <v>2182</v>
      </c>
      <c r="DG271" s="1">
        <v>2182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1</v>
      </c>
      <c r="GP271" s="1">
        <v>1</v>
      </c>
      <c r="GQ271" s="1">
        <v>0</v>
      </c>
      <c r="GR271" s="1">
        <v>0</v>
      </c>
      <c r="GS271" s="1">
        <v>1</v>
      </c>
      <c r="GT271" s="1">
        <v>1</v>
      </c>
      <c r="GU271" s="1">
        <v>1</v>
      </c>
      <c r="GV271" s="1">
        <v>1</v>
      </c>
      <c r="GW271" s="1">
        <v>1</v>
      </c>
      <c r="GX271" s="1">
        <v>1</v>
      </c>
      <c r="GY271" s="1">
        <v>2</v>
      </c>
      <c r="GZ271" s="1">
        <v>1</v>
      </c>
      <c r="HA271" s="1">
        <v>0</v>
      </c>
      <c r="HB271" s="1">
        <v>0</v>
      </c>
      <c r="HC271" s="1">
        <v>2</v>
      </c>
      <c r="HD271" s="1">
        <v>0</v>
      </c>
      <c r="HE271" s="1">
        <v>2</v>
      </c>
      <c r="HF271" s="1">
        <v>0</v>
      </c>
      <c r="HG271" s="1">
        <v>2</v>
      </c>
      <c r="HH271" s="1">
        <v>12</v>
      </c>
      <c r="HI271" s="1">
        <v>0</v>
      </c>
      <c r="HJ271" s="1">
        <v>0</v>
      </c>
      <c r="HK271" s="1">
        <v>12</v>
      </c>
      <c r="HL271" s="1">
        <v>12</v>
      </c>
      <c r="HM271" s="1">
        <v>1</v>
      </c>
      <c r="HN271" s="1">
        <v>1</v>
      </c>
      <c r="HO271" s="1">
        <v>1</v>
      </c>
      <c r="HP271" s="1">
        <v>1</v>
      </c>
      <c r="HQ271" s="1">
        <v>1</v>
      </c>
      <c r="HR271" s="1">
        <v>1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4</v>
      </c>
      <c r="HZ271" s="1">
        <v>4</v>
      </c>
      <c r="IA271" s="1">
        <v>4</v>
      </c>
      <c r="IB271" s="1">
        <v>4</v>
      </c>
      <c r="IC271" s="1">
        <v>4</v>
      </c>
      <c r="ID271" s="1">
        <v>4</v>
      </c>
      <c r="IE271" s="1">
        <v>0</v>
      </c>
      <c r="IF271" s="1">
        <v>4</v>
      </c>
      <c r="IG271" s="1">
        <v>0</v>
      </c>
      <c r="IH271" s="1">
        <v>2</v>
      </c>
      <c r="II271" s="1">
        <v>2</v>
      </c>
      <c r="IJ271" s="1">
        <v>2</v>
      </c>
      <c r="IK271" s="1">
        <v>0</v>
      </c>
      <c r="IL271" s="1">
        <v>0</v>
      </c>
      <c r="IM271" s="1">
        <v>1433</v>
      </c>
      <c r="IN271" s="1">
        <v>1433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12</v>
      </c>
      <c r="JB271" s="1">
        <v>12</v>
      </c>
      <c r="JC271" s="1">
        <v>4</v>
      </c>
      <c r="JD271" s="1">
        <v>0</v>
      </c>
      <c r="JE271" s="1">
        <v>2</v>
      </c>
      <c r="JF271" s="1">
        <v>11</v>
      </c>
      <c r="JG271" s="1">
        <v>2</v>
      </c>
      <c r="JH271" s="1">
        <v>5</v>
      </c>
      <c r="JI271" s="1">
        <v>0</v>
      </c>
      <c r="JJ271" s="1">
        <v>0</v>
      </c>
      <c r="JK271" s="1">
        <v>2</v>
      </c>
      <c r="JL271" s="1">
        <v>2</v>
      </c>
      <c r="JM271" s="1">
        <v>2</v>
      </c>
      <c r="JN271" s="1">
        <v>2</v>
      </c>
      <c r="JO271" s="1">
        <v>2</v>
      </c>
      <c r="JP271" s="1">
        <v>0</v>
      </c>
      <c r="JQ271" s="1">
        <v>0</v>
      </c>
      <c r="JR271" s="1">
        <v>0</v>
      </c>
      <c r="JS271" s="1">
        <v>2</v>
      </c>
      <c r="JT271" s="1">
        <v>2</v>
      </c>
      <c r="JU271" s="1">
        <v>2</v>
      </c>
      <c r="JV271" s="1">
        <v>2</v>
      </c>
      <c r="JW271" s="1">
        <v>2</v>
      </c>
      <c r="JX271" s="1">
        <v>0</v>
      </c>
      <c r="JY271" s="1">
        <v>2</v>
      </c>
      <c r="JZ271" s="1">
        <v>2</v>
      </c>
      <c r="KA271" s="1">
        <v>2</v>
      </c>
      <c r="KB271" s="1">
        <v>0</v>
      </c>
      <c r="KC271" s="1">
        <v>1</v>
      </c>
      <c r="KD271" s="1">
        <v>1</v>
      </c>
      <c r="KE271" s="1">
        <v>0</v>
      </c>
      <c r="KF271" s="1">
        <v>0</v>
      </c>
      <c r="KG271" s="1">
        <v>0</v>
      </c>
      <c r="KH271" s="1">
        <v>0</v>
      </c>
      <c r="KI271" s="1">
        <v>4</v>
      </c>
      <c r="KJ271" s="1">
        <v>5</v>
      </c>
      <c r="KK271" s="1">
        <v>1</v>
      </c>
      <c r="KL271" s="1">
        <v>3</v>
      </c>
      <c r="KM271" s="1">
        <v>3</v>
      </c>
      <c r="KN271" s="1">
        <v>1</v>
      </c>
      <c r="KO271" s="1">
        <v>3</v>
      </c>
      <c r="KP271" s="1">
        <v>3</v>
      </c>
      <c r="KQ271" s="1">
        <v>3</v>
      </c>
      <c r="KR271" s="1">
        <v>1</v>
      </c>
      <c r="KS271" s="1">
        <v>1</v>
      </c>
      <c r="KT271" s="1">
        <v>0</v>
      </c>
      <c r="KU271" s="1">
        <v>0</v>
      </c>
      <c r="KV271" s="1">
        <v>1</v>
      </c>
      <c r="KW271" s="1">
        <v>1</v>
      </c>
      <c r="KX271" s="1">
        <v>1</v>
      </c>
      <c r="KY271" s="1">
        <v>1</v>
      </c>
      <c r="KZ271" s="1">
        <v>1</v>
      </c>
      <c r="LA271" s="1">
        <v>2</v>
      </c>
      <c r="LB271" s="1">
        <v>2</v>
      </c>
      <c r="LC271" s="1">
        <v>1</v>
      </c>
      <c r="LD271" s="1">
        <v>1</v>
      </c>
      <c r="LE271" s="1">
        <v>1</v>
      </c>
      <c r="LF271" s="1">
        <v>0</v>
      </c>
      <c r="LG271" s="1">
        <v>0</v>
      </c>
      <c r="LH271" s="1">
        <v>0</v>
      </c>
      <c r="LI271" s="1">
        <v>1</v>
      </c>
      <c r="LJ271" s="1">
        <v>6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1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260</v>
      </c>
      <c r="MF271" s="1">
        <v>260</v>
      </c>
      <c r="MG271" s="1">
        <v>260</v>
      </c>
      <c r="MH271" s="1">
        <v>260</v>
      </c>
      <c r="MI271" s="1">
        <v>260</v>
      </c>
      <c r="MJ271" s="1">
        <v>260</v>
      </c>
      <c r="MK271" s="1">
        <v>260</v>
      </c>
      <c r="ML271" s="1">
        <v>260</v>
      </c>
      <c r="MM271" s="1">
        <v>1</v>
      </c>
      <c r="MN271" s="1">
        <v>0</v>
      </c>
      <c r="MO271" s="1">
        <v>0</v>
      </c>
      <c r="MP271" s="1">
        <v>0</v>
      </c>
      <c r="MQ271" s="1">
        <v>0</v>
      </c>
      <c r="MR271" s="1">
        <v>3</v>
      </c>
      <c r="MS271" s="1">
        <v>0</v>
      </c>
      <c r="MT271" s="1">
        <v>1</v>
      </c>
      <c r="MU271" s="1">
        <v>0</v>
      </c>
      <c r="MV271" s="1">
        <v>0</v>
      </c>
      <c r="MW271" s="1">
        <v>5</v>
      </c>
      <c r="MX271" s="1">
        <v>5</v>
      </c>
      <c r="MY271" s="1">
        <v>4</v>
      </c>
      <c r="MZ271" s="1">
        <v>5</v>
      </c>
      <c r="NA271" s="1">
        <v>5</v>
      </c>
      <c r="NB271" s="1">
        <v>9</v>
      </c>
      <c r="NC271" s="1">
        <v>11</v>
      </c>
      <c r="ND271" s="1">
        <v>6</v>
      </c>
      <c r="NE271" s="1">
        <v>2</v>
      </c>
      <c r="NF271" s="1">
        <v>6</v>
      </c>
      <c r="NG271" s="1">
        <v>0</v>
      </c>
      <c r="NH271" s="1">
        <v>6</v>
      </c>
      <c r="NI271" s="1">
        <v>0</v>
      </c>
      <c r="NJ271" s="1">
        <v>0</v>
      </c>
      <c r="NK271" s="1">
        <v>1</v>
      </c>
      <c r="NL271" s="1">
        <v>1</v>
      </c>
      <c r="NM271" s="1">
        <v>1</v>
      </c>
      <c r="NN271" s="1">
        <v>1</v>
      </c>
      <c r="NO271" s="1">
        <v>1</v>
      </c>
      <c r="NP271" s="1">
        <v>0</v>
      </c>
      <c r="NQ271" s="1">
        <v>0</v>
      </c>
      <c r="NR271" s="1">
        <v>1</v>
      </c>
      <c r="NS271" s="1">
        <v>1</v>
      </c>
      <c r="NT271" s="1">
        <v>3</v>
      </c>
      <c r="NU271" s="1">
        <v>1</v>
      </c>
      <c r="NV271" s="1">
        <v>1</v>
      </c>
      <c r="NW271" s="1">
        <v>1</v>
      </c>
      <c r="NX271" s="1">
        <v>1</v>
      </c>
      <c r="NY271" s="1">
        <v>1</v>
      </c>
      <c r="NZ271" s="1">
        <v>1</v>
      </c>
      <c r="OA271" s="1">
        <v>0</v>
      </c>
      <c r="OB271" s="1">
        <v>1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  <c r="RT271" s="1">
        <v>1</v>
      </c>
    </row>
    <row r="272" spans="1:488">
      <c r="A272" s="1">
        <v>2015</v>
      </c>
      <c r="B272" s="1" t="s">
        <v>789</v>
      </c>
      <c r="C272" s="1">
        <v>1</v>
      </c>
      <c r="D272" s="1">
        <v>0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2</v>
      </c>
      <c r="M272" s="1">
        <v>0</v>
      </c>
      <c r="N272" s="1">
        <v>0</v>
      </c>
      <c r="O272" s="1">
        <v>0</v>
      </c>
      <c r="P272" s="1">
        <v>0</v>
      </c>
      <c r="Q272" s="1">
        <v>20</v>
      </c>
      <c r="R272" s="1">
        <v>20</v>
      </c>
      <c r="S272" s="1">
        <v>20</v>
      </c>
      <c r="T272" s="1">
        <v>20</v>
      </c>
      <c r="U272" s="1">
        <v>20</v>
      </c>
      <c r="V272" s="1">
        <v>20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15</v>
      </c>
      <c r="BC272" s="1">
        <v>15</v>
      </c>
      <c r="BD272" s="1">
        <v>10</v>
      </c>
      <c r="BE272" s="1">
        <v>16</v>
      </c>
      <c r="BF272" s="1">
        <v>13</v>
      </c>
      <c r="BG272" s="1">
        <v>18</v>
      </c>
      <c r="BH272" s="1">
        <v>35</v>
      </c>
      <c r="BI272" s="1">
        <v>19</v>
      </c>
      <c r="BJ272" s="1">
        <v>4</v>
      </c>
      <c r="BK272" s="1">
        <v>13</v>
      </c>
      <c r="BL272" s="1">
        <v>0</v>
      </c>
      <c r="BM272" s="1">
        <v>19</v>
      </c>
      <c r="BN272" s="1">
        <v>0</v>
      </c>
      <c r="BO272" s="1">
        <v>0</v>
      </c>
      <c r="BP272" s="1">
        <v>0</v>
      </c>
      <c r="BQ272" s="1">
        <v>0</v>
      </c>
      <c r="BR272" s="1">
        <v>4</v>
      </c>
      <c r="BS272" s="1">
        <v>4</v>
      </c>
      <c r="BT272" s="1">
        <v>3</v>
      </c>
      <c r="BU272" s="1">
        <v>7</v>
      </c>
      <c r="BV272" s="1">
        <v>4</v>
      </c>
      <c r="BW272" s="1">
        <v>4</v>
      </c>
      <c r="BX272" s="1">
        <v>4</v>
      </c>
      <c r="BY272" s="1">
        <v>2</v>
      </c>
      <c r="BZ272" s="1">
        <v>4</v>
      </c>
      <c r="CA272" s="1">
        <v>1</v>
      </c>
      <c r="CB272" s="1">
        <v>5</v>
      </c>
      <c r="CC272" s="1">
        <v>3</v>
      </c>
      <c r="CD272" s="1">
        <v>2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1</v>
      </c>
      <c r="CM272" s="1">
        <v>1</v>
      </c>
      <c r="CN272" s="1">
        <v>1</v>
      </c>
      <c r="CO272" s="1">
        <v>1</v>
      </c>
      <c r="CP272" s="1">
        <v>1</v>
      </c>
      <c r="CQ272" s="1">
        <v>0</v>
      </c>
      <c r="CR272" s="1">
        <v>1</v>
      </c>
      <c r="CS272" s="1">
        <v>1</v>
      </c>
      <c r="CT272" s="1">
        <v>1</v>
      </c>
      <c r="CU272" s="1">
        <v>1</v>
      </c>
      <c r="CV272" s="1">
        <v>2</v>
      </c>
      <c r="CW272" s="1">
        <v>2</v>
      </c>
      <c r="CX272" s="1">
        <v>2</v>
      </c>
      <c r="CY272" s="1">
        <v>2</v>
      </c>
      <c r="CZ272" s="1">
        <v>5</v>
      </c>
      <c r="DA272" s="1">
        <v>5</v>
      </c>
      <c r="DB272" s="1">
        <v>11</v>
      </c>
      <c r="DC272" s="1">
        <v>11</v>
      </c>
      <c r="DD272" s="1">
        <v>18</v>
      </c>
      <c r="DE272" s="1">
        <v>18</v>
      </c>
      <c r="DF272" s="1">
        <v>30</v>
      </c>
      <c r="DG272" s="1">
        <v>30</v>
      </c>
      <c r="DH272" s="1">
        <v>13</v>
      </c>
      <c r="DI272" s="1">
        <v>13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1</v>
      </c>
      <c r="GP272" s="1">
        <v>1</v>
      </c>
      <c r="GQ272" s="1">
        <v>0</v>
      </c>
      <c r="GR272" s="1">
        <v>0</v>
      </c>
      <c r="GS272" s="1">
        <v>2</v>
      </c>
      <c r="GT272" s="1">
        <v>2</v>
      </c>
      <c r="GU272" s="1">
        <v>1</v>
      </c>
      <c r="GV272" s="1">
        <v>4</v>
      </c>
      <c r="GW272" s="1">
        <v>2</v>
      </c>
      <c r="GX272" s="1">
        <v>2</v>
      </c>
      <c r="GY272" s="1">
        <v>2</v>
      </c>
      <c r="GZ272" s="1">
        <v>1</v>
      </c>
      <c r="HA272" s="1">
        <v>1</v>
      </c>
      <c r="HB272" s="1">
        <v>1</v>
      </c>
      <c r="HC272" s="1">
        <v>2</v>
      </c>
      <c r="HD272" s="1">
        <v>1</v>
      </c>
      <c r="HE272" s="1">
        <v>3</v>
      </c>
      <c r="HF272" s="1">
        <v>0</v>
      </c>
      <c r="HG272" s="1">
        <v>3</v>
      </c>
      <c r="HH272" s="1">
        <v>73</v>
      </c>
      <c r="HI272" s="1">
        <v>0</v>
      </c>
      <c r="HJ272" s="1">
        <v>0</v>
      </c>
      <c r="HK272" s="1">
        <v>73</v>
      </c>
      <c r="HL272" s="1">
        <v>73</v>
      </c>
      <c r="HM272" s="1">
        <v>1</v>
      </c>
      <c r="HN272" s="1">
        <v>1</v>
      </c>
      <c r="HO272" s="1">
        <v>1</v>
      </c>
      <c r="HP272" s="1">
        <v>1</v>
      </c>
      <c r="HQ272" s="1">
        <v>0</v>
      </c>
      <c r="HR272" s="1">
        <v>1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10</v>
      </c>
      <c r="HZ272" s="1">
        <v>10</v>
      </c>
      <c r="IA272" s="1">
        <v>10</v>
      </c>
      <c r="IB272" s="1">
        <v>10</v>
      </c>
      <c r="IC272" s="1">
        <v>10</v>
      </c>
      <c r="ID272" s="1">
        <v>10</v>
      </c>
      <c r="IE272" s="1">
        <v>1</v>
      </c>
      <c r="IF272" s="1">
        <v>9</v>
      </c>
      <c r="IG272" s="1">
        <v>0</v>
      </c>
      <c r="IH272" s="1">
        <v>955</v>
      </c>
      <c r="II272" s="1">
        <v>955</v>
      </c>
      <c r="IJ272" s="1">
        <v>0</v>
      </c>
      <c r="IK272" s="1">
        <v>5</v>
      </c>
      <c r="IL272" s="1">
        <v>0</v>
      </c>
      <c r="IM272" s="1">
        <v>10</v>
      </c>
      <c r="IN272" s="1">
        <v>10</v>
      </c>
      <c r="IO272" s="1">
        <v>0</v>
      </c>
      <c r="IP272" s="1">
        <v>0</v>
      </c>
      <c r="IQ272" s="1">
        <v>17</v>
      </c>
      <c r="IR272" s="1">
        <v>17</v>
      </c>
      <c r="IS272" s="1">
        <v>17</v>
      </c>
      <c r="IT272" s="1">
        <v>17</v>
      </c>
      <c r="IU272" s="1">
        <v>17</v>
      </c>
      <c r="IV272" s="1">
        <v>17</v>
      </c>
      <c r="IW272" s="1">
        <v>0</v>
      </c>
      <c r="IX272" s="1">
        <v>17</v>
      </c>
      <c r="IY272" s="1">
        <v>6</v>
      </c>
      <c r="IZ272" s="1">
        <v>6</v>
      </c>
      <c r="JA272" s="1">
        <v>73</v>
      </c>
      <c r="JB272" s="1">
        <v>73</v>
      </c>
      <c r="JC272" s="1">
        <v>6</v>
      </c>
      <c r="JD272" s="1">
        <v>0</v>
      </c>
      <c r="JE272" s="1">
        <v>3</v>
      </c>
      <c r="JF272" s="1">
        <v>57</v>
      </c>
      <c r="JG272" s="1">
        <v>3</v>
      </c>
      <c r="JH272" s="1">
        <v>4</v>
      </c>
      <c r="JI272" s="1">
        <v>0</v>
      </c>
      <c r="JJ272" s="1">
        <v>0</v>
      </c>
      <c r="JK272" s="1">
        <v>3</v>
      </c>
      <c r="JL272" s="1">
        <v>3</v>
      </c>
      <c r="JM272" s="1">
        <v>3</v>
      </c>
      <c r="JN272" s="1">
        <v>3</v>
      </c>
      <c r="JO272" s="1">
        <v>3</v>
      </c>
      <c r="JP272" s="1">
        <v>0</v>
      </c>
      <c r="JQ272" s="1">
        <v>0</v>
      </c>
      <c r="JR272" s="1">
        <v>0</v>
      </c>
      <c r="JS272" s="1">
        <v>3</v>
      </c>
      <c r="JT272" s="1">
        <v>3</v>
      </c>
      <c r="JU272" s="1">
        <v>3</v>
      </c>
      <c r="JV272" s="1">
        <v>3</v>
      </c>
      <c r="JW272" s="1">
        <v>3</v>
      </c>
      <c r="JX272" s="1">
        <v>0</v>
      </c>
      <c r="JY272" s="1">
        <v>3</v>
      </c>
      <c r="JZ272" s="1">
        <v>3</v>
      </c>
      <c r="KA272" s="1">
        <v>3</v>
      </c>
      <c r="KB272" s="1">
        <v>0</v>
      </c>
      <c r="KC272" s="1">
        <v>1</v>
      </c>
      <c r="KD272" s="1">
        <v>1</v>
      </c>
      <c r="KE272" s="1">
        <v>0</v>
      </c>
      <c r="KF272" s="1">
        <v>6</v>
      </c>
      <c r="KG272" s="1">
        <v>5</v>
      </c>
      <c r="KH272" s="1">
        <v>0</v>
      </c>
      <c r="KI272" s="1">
        <v>0</v>
      </c>
      <c r="KJ272" s="1">
        <v>0</v>
      </c>
      <c r="KK272" s="1">
        <v>0</v>
      </c>
      <c r="KL272" s="1">
        <v>22</v>
      </c>
      <c r="KM272" s="1">
        <v>22</v>
      </c>
      <c r="KN272" s="1">
        <v>2</v>
      </c>
      <c r="KO272" s="1">
        <v>5</v>
      </c>
      <c r="KP272" s="1">
        <v>5</v>
      </c>
      <c r="KQ272" s="1">
        <v>5</v>
      </c>
      <c r="KR272" s="1">
        <v>1</v>
      </c>
      <c r="KS272" s="1">
        <v>1</v>
      </c>
      <c r="KT272" s="1">
        <v>0</v>
      </c>
      <c r="KU272" s="1">
        <v>0</v>
      </c>
      <c r="KV272" s="1">
        <v>1</v>
      </c>
      <c r="KW272" s="1">
        <v>1</v>
      </c>
      <c r="KX272" s="1">
        <v>1</v>
      </c>
      <c r="KY272" s="1">
        <v>1</v>
      </c>
      <c r="KZ272" s="1">
        <v>1</v>
      </c>
      <c r="LA272" s="1">
        <v>2</v>
      </c>
      <c r="LB272" s="1">
        <v>2</v>
      </c>
      <c r="LC272" s="1">
        <v>1</v>
      </c>
      <c r="LD272" s="1">
        <v>0</v>
      </c>
      <c r="LE272" s="1">
        <v>1</v>
      </c>
      <c r="LF272" s="1">
        <v>0</v>
      </c>
      <c r="LG272" s="1">
        <v>0</v>
      </c>
      <c r="LH272" s="1">
        <v>0</v>
      </c>
      <c r="LI272" s="1">
        <v>0</v>
      </c>
      <c r="LJ272" s="1">
        <v>2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1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68</v>
      </c>
      <c r="MF272" s="1">
        <v>68</v>
      </c>
      <c r="MG272" s="1">
        <v>68</v>
      </c>
      <c r="MH272" s="1">
        <v>168</v>
      </c>
      <c r="MI272" s="1">
        <v>168</v>
      </c>
      <c r="MJ272" s="1">
        <v>168</v>
      </c>
      <c r="MK272" s="1">
        <v>168</v>
      </c>
      <c r="ML272" s="1">
        <v>168</v>
      </c>
      <c r="MM272" s="1">
        <v>0</v>
      </c>
      <c r="MN272" s="1">
        <v>1</v>
      </c>
      <c r="MO272" s="1">
        <v>0</v>
      </c>
      <c r="MP272" s="1">
        <v>0</v>
      </c>
      <c r="MQ272" s="1">
        <v>0</v>
      </c>
      <c r="MR272" s="1">
        <v>3</v>
      </c>
      <c r="MS272" s="1">
        <v>0</v>
      </c>
      <c r="MT272" s="1">
        <v>1</v>
      </c>
      <c r="MU272" s="1">
        <v>0</v>
      </c>
      <c r="MV272" s="1">
        <v>0</v>
      </c>
      <c r="MW272" s="1">
        <v>5</v>
      </c>
      <c r="MX272" s="1">
        <v>5</v>
      </c>
      <c r="MY272" s="1">
        <v>4</v>
      </c>
      <c r="MZ272" s="1">
        <v>5</v>
      </c>
      <c r="NA272" s="1">
        <v>5</v>
      </c>
      <c r="NB272" s="1">
        <v>9</v>
      </c>
      <c r="NC272" s="1">
        <v>12</v>
      </c>
      <c r="ND272" s="1">
        <v>6</v>
      </c>
      <c r="NE272" s="1">
        <v>2</v>
      </c>
      <c r="NF272" s="1">
        <v>6</v>
      </c>
      <c r="NG272" s="1">
        <v>0</v>
      </c>
      <c r="NH272" s="1">
        <v>6</v>
      </c>
      <c r="NI272" s="1">
        <v>0</v>
      </c>
      <c r="NJ272" s="1">
        <v>0</v>
      </c>
      <c r="NK272" s="1">
        <v>1</v>
      </c>
      <c r="NL272" s="1">
        <v>1</v>
      </c>
      <c r="NM272" s="1">
        <v>1</v>
      </c>
      <c r="NN272" s="1">
        <v>1</v>
      </c>
      <c r="NO272" s="1">
        <v>1</v>
      </c>
      <c r="NP272" s="1">
        <v>0</v>
      </c>
      <c r="NQ272" s="1">
        <v>0</v>
      </c>
      <c r="NR272" s="1">
        <v>1</v>
      </c>
      <c r="NS272" s="1">
        <v>1</v>
      </c>
      <c r="NT272" s="1">
        <v>3</v>
      </c>
      <c r="NU272" s="1">
        <v>1</v>
      </c>
      <c r="NV272" s="1">
        <v>1</v>
      </c>
      <c r="NW272" s="1">
        <v>1</v>
      </c>
      <c r="NX272" s="1">
        <v>1</v>
      </c>
      <c r="NY272" s="1">
        <v>1</v>
      </c>
      <c r="NZ272" s="1">
        <v>1</v>
      </c>
      <c r="OA272" s="1">
        <v>0</v>
      </c>
      <c r="OB272" s="1">
        <v>1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  <c r="RT272" s="1">
        <v>1</v>
      </c>
    </row>
    <row r="273" spans="1:488">
      <c r="A273" s="1">
        <v>2015</v>
      </c>
      <c r="B273" s="1" t="s">
        <v>790</v>
      </c>
      <c r="C273" s="1">
        <v>1</v>
      </c>
      <c r="D273" s="1">
        <v>0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0</v>
      </c>
      <c r="O273" s="1">
        <v>0</v>
      </c>
      <c r="P273" s="1">
        <v>0</v>
      </c>
      <c r="Q273" s="1">
        <v>5</v>
      </c>
      <c r="R273" s="1">
        <v>5</v>
      </c>
      <c r="S273" s="1">
        <v>5</v>
      </c>
      <c r="T273" s="1">
        <v>5</v>
      </c>
      <c r="U273" s="1">
        <v>5</v>
      </c>
      <c r="V273" s="1">
        <v>5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2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2</v>
      </c>
      <c r="BC273" s="1">
        <v>2</v>
      </c>
      <c r="BD273" s="1">
        <v>2</v>
      </c>
      <c r="BE273" s="1">
        <v>2</v>
      </c>
      <c r="BF273" s="1">
        <v>2</v>
      </c>
      <c r="BG273" s="1">
        <v>2</v>
      </c>
      <c r="BH273" s="1">
        <v>4</v>
      </c>
      <c r="BI273" s="1">
        <v>2</v>
      </c>
      <c r="BJ273" s="1">
        <v>0</v>
      </c>
      <c r="BK273" s="1">
        <v>3</v>
      </c>
      <c r="BL273" s="1">
        <v>0</v>
      </c>
      <c r="BM273" s="1">
        <v>2</v>
      </c>
      <c r="BN273" s="1">
        <v>0</v>
      </c>
      <c r="BO273" s="1">
        <v>0</v>
      </c>
      <c r="BP273" s="1">
        <v>0</v>
      </c>
      <c r="BQ273" s="1">
        <v>0</v>
      </c>
      <c r="BR273" s="1">
        <v>3</v>
      </c>
      <c r="BS273" s="1">
        <v>3</v>
      </c>
      <c r="BT273" s="1">
        <v>2</v>
      </c>
      <c r="BU273" s="1">
        <v>6</v>
      </c>
      <c r="BV273" s="1">
        <v>3</v>
      </c>
      <c r="BW273" s="1">
        <v>3</v>
      </c>
      <c r="BX273" s="1">
        <v>2</v>
      </c>
      <c r="BY273" s="1">
        <v>1</v>
      </c>
      <c r="BZ273" s="1">
        <v>2</v>
      </c>
      <c r="CA273" s="1">
        <v>1</v>
      </c>
      <c r="CB273" s="1">
        <v>5</v>
      </c>
      <c r="CC273" s="1">
        <v>3</v>
      </c>
      <c r="CD273" s="1">
        <v>2</v>
      </c>
      <c r="CE273" s="1">
        <v>0</v>
      </c>
      <c r="CF273" s="1">
        <v>0</v>
      </c>
      <c r="CG273" s="1">
        <v>0</v>
      </c>
      <c r="CH273" s="1">
        <v>0</v>
      </c>
      <c r="CI273" s="1">
        <v>1</v>
      </c>
      <c r="CJ273" s="1">
        <v>1</v>
      </c>
      <c r="CK273" s="1">
        <v>1</v>
      </c>
      <c r="CL273" s="1">
        <v>1</v>
      </c>
      <c r="CM273" s="1">
        <v>1</v>
      </c>
      <c r="CN273" s="1">
        <v>1</v>
      </c>
      <c r="CO273" s="1">
        <v>1</v>
      </c>
      <c r="CP273" s="1">
        <v>1</v>
      </c>
      <c r="CQ273" s="1">
        <v>0</v>
      </c>
      <c r="CR273" s="1">
        <v>1</v>
      </c>
      <c r="CS273" s="1">
        <v>1</v>
      </c>
      <c r="CT273" s="1">
        <v>1</v>
      </c>
      <c r="CU273" s="1">
        <v>1</v>
      </c>
      <c r="CV273" s="1">
        <v>1</v>
      </c>
      <c r="CW273" s="1">
        <v>1</v>
      </c>
      <c r="CX273" s="1">
        <v>1</v>
      </c>
      <c r="CY273" s="1">
        <v>1</v>
      </c>
      <c r="CZ273" s="1">
        <v>1</v>
      </c>
      <c r="DA273" s="1">
        <v>1</v>
      </c>
      <c r="DB273" s="1">
        <v>2</v>
      </c>
      <c r="DC273" s="1">
        <v>2</v>
      </c>
      <c r="DD273" s="1">
        <v>4</v>
      </c>
      <c r="DE273" s="1">
        <v>4</v>
      </c>
      <c r="DF273" s="1">
        <v>4</v>
      </c>
      <c r="DG273" s="1">
        <v>4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1</v>
      </c>
      <c r="GP273" s="1">
        <v>1</v>
      </c>
      <c r="GQ273" s="1">
        <v>0</v>
      </c>
      <c r="GR273" s="1">
        <v>0</v>
      </c>
      <c r="GS273" s="1">
        <v>2</v>
      </c>
      <c r="GT273" s="1">
        <v>2</v>
      </c>
      <c r="GU273" s="1">
        <v>1</v>
      </c>
      <c r="GV273" s="1">
        <v>4</v>
      </c>
      <c r="GW273" s="1">
        <v>2</v>
      </c>
      <c r="GX273" s="1">
        <v>2</v>
      </c>
      <c r="GY273" s="1">
        <v>2</v>
      </c>
      <c r="GZ273" s="1">
        <v>1</v>
      </c>
      <c r="HA273" s="1">
        <v>1</v>
      </c>
      <c r="HB273" s="1">
        <v>1</v>
      </c>
      <c r="HC273" s="1">
        <v>3</v>
      </c>
      <c r="HD273" s="1">
        <v>1</v>
      </c>
      <c r="HE273" s="1">
        <v>4</v>
      </c>
      <c r="HF273" s="1">
        <v>0</v>
      </c>
      <c r="HG273" s="1">
        <v>4</v>
      </c>
      <c r="HH273" s="1">
        <v>43</v>
      </c>
      <c r="HI273" s="1">
        <v>0</v>
      </c>
      <c r="HJ273" s="1">
        <v>0</v>
      </c>
      <c r="HK273" s="1">
        <v>43</v>
      </c>
      <c r="HL273" s="1">
        <v>43</v>
      </c>
      <c r="HM273" s="1">
        <v>0</v>
      </c>
      <c r="HN273" s="1">
        <v>12</v>
      </c>
      <c r="HO273" s="1">
        <v>0</v>
      </c>
      <c r="HP273" s="1">
        <v>12</v>
      </c>
      <c r="HQ273" s="1">
        <v>12</v>
      </c>
      <c r="HR273" s="1">
        <v>12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7</v>
      </c>
      <c r="HZ273" s="1">
        <v>7</v>
      </c>
      <c r="IA273" s="1">
        <v>7</v>
      </c>
      <c r="IB273" s="1">
        <v>7</v>
      </c>
      <c r="IC273" s="1">
        <v>7</v>
      </c>
      <c r="ID273" s="1">
        <v>7</v>
      </c>
      <c r="IE273" s="1">
        <v>0</v>
      </c>
      <c r="IF273" s="1">
        <v>7</v>
      </c>
      <c r="IG273" s="1">
        <v>0</v>
      </c>
      <c r="IH273" s="1">
        <v>4</v>
      </c>
      <c r="II273" s="1">
        <v>4</v>
      </c>
      <c r="IJ273" s="1">
        <v>0</v>
      </c>
      <c r="IK273" s="1">
        <v>4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18</v>
      </c>
      <c r="IR273" s="1">
        <v>18</v>
      </c>
      <c r="IS273" s="1">
        <v>18</v>
      </c>
      <c r="IT273" s="1">
        <v>18</v>
      </c>
      <c r="IU273" s="1">
        <v>18</v>
      </c>
      <c r="IV273" s="1">
        <v>18</v>
      </c>
      <c r="IW273" s="1">
        <v>4</v>
      </c>
      <c r="IX273" s="1">
        <v>14</v>
      </c>
      <c r="IY273" s="1">
        <v>0</v>
      </c>
      <c r="IZ273" s="1">
        <v>0</v>
      </c>
      <c r="JA273" s="1">
        <v>43</v>
      </c>
      <c r="JB273" s="1">
        <v>43</v>
      </c>
      <c r="JC273" s="1">
        <v>8</v>
      </c>
      <c r="JD273" s="1">
        <v>0</v>
      </c>
      <c r="JE273" s="1">
        <v>4</v>
      </c>
      <c r="JF273" s="1">
        <v>36</v>
      </c>
      <c r="JG273" s="1">
        <v>4</v>
      </c>
      <c r="JH273" s="1">
        <v>15</v>
      </c>
      <c r="JI273" s="1">
        <v>0</v>
      </c>
      <c r="JJ273" s="1">
        <v>0</v>
      </c>
      <c r="JK273" s="1">
        <v>0</v>
      </c>
      <c r="JL273" s="1">
        <v>0</v>
      </c>
      <c r="JM273" s="1">
        <v>4</v>
      </c>
      <c r="JN273" s="1">
        <v>4</v>
      </c>
      <c r="JO273" s="1">
        <v>4</v>
      </c>
      <c r="JP273" s="1">
        <v>0</v>
      </c>
      <c r="JQ273" s="1">
        <v>0</v>
      </c>
      <c r="JR273" s="1">
        <v>0</v>
      </c>
      <c r="JS273" s="1">
        <v>4</v>
      </c>
      <c r="JT273" s="1">
        <v>4</v>
      </c>
      <c r="JU273" s="1">
        <v>4</v>
      </c>
      <c r="JV273" s="1">
        <v>4</v>
      </c>
      <c r="JW273" s="1">
        <v>4</v>
      </c>
      <c r="JX273" s="1">
        <v>0</v>
      </c>
      <c r="JY273" s="1">
        <v>4</v>
      </c>
      <c r="JZ273" s="1">
        <v>4</v>
      </c>
      <c r="KA273" s="1">
        <v>4</v>
      </c>
      <c r="KB273" s="1">
        <v>0</v>
      </c>
      <c r="KC273" s="1">
        <v>1</v>
      </c>
      <c r="KD273" s="1">
        <v>1</v>
      </c>
      <c r="KE273" s="1">
        <v>0</v>
      </c>
      <c r="KF273" s="1">
        <v>5</v>
      </c>
      <c r="KG273" s="1">
        <v>5</v>
      </c>
      <c r="KH273" s="1">
        <v>0</v>
      </c>
      <c r="KI273" s="1">
        <v>0</v>
      </c>
      <c r="KJ273" s="1">
        <v>0</v>
      </c>
      <c r="KK273" s="1">
        <v>0</v>
      </c>
      <c r="KL273" s="1">
        <v>5</v>
      </c>
      <c r="KM273" s="1">
        <v>5</v>
      </c>
      <c r="KN273" s="1">
        <v>1</v>
      </c>
      <c r="KO273" s="1">
        <v>2</v>
      </c>
      <c r="KP273" s="1">
        <v>2</v>
      </c>
      <c r="KQ273" s="1">
        <v>2</v>
      </c>
      <c r="KR273" s="1">
        <v>1</v>
      </c>
      <c r="KS273" s="1">
        <v>1</v>
      </c>
      <c r="KT273" s="1">
        <v>0</v>
      </c>
      <c r="KU273" s="1">
        <v>0</v>
      </c>
      <c r="KV273" s="1">
        <v>1</v>
      </c>
      <c r="KW273" s="1">
        <v>1</v>
      </c>
      <c r="KX273" s="1">
        <v>1</v>
      </c>
      <c r="KY273" s="1">
        <v>1</v>
      </c>
      <c r="KZ273" s="1">
        <v>1</v>
      </c>
      <c r="LA273" s="1">
        <v>1</v>
      </c>
      <c r="LB273" s="1">
        <v>1</v>
      </c>
      <c r="LC273" s="1">
        <v>1</v>
      </c>
      <c r="LD273" s="1">
        <v>0</v>
      </c>
      <c r="LE273" s="1">
        <v>2</v>
      </c>
      <c r="LF273" s="1">
        <v>0</v>
      </c>
      <c r="LG273" s="1">
        <v>0</v>
      </c>
      <c r="LH273" s="1">
        <v>0</v>
      </c>
      <c r="LI273" s="1">
        <v>0</v>
      </c>
      <c r="LJ273" s="1">
        <v>3</v>
      </c>
      <c r="LK273" s="1">
        <v>0</v>
      </c>
      <c r="LL273" s="1">
        <v>0</v>
      </c>
      <c r="LM273" s="1">
        <v>0</v>
      </c>
      <c r="LN273" s="1">
        <v>0</v>
      </c>
      <c r="LO273" s="1">
        <v>5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1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1</v>
      </c>
      <c r="MF273" s="1">
        <v>1</v>
      </c>
      <c r="MG273" s="1">
        <v>1</v>
      </c>
      <c r="MH273" s="1">
        <v>1</v>
      </c>
      <c r="MI273" s="1">
        <v>1</v>
      </c>
      <c r="MJ273" s="1">
        <v>1</v>
      </c>
      <c r="MK273" s="1">
        <v>1</v>
      </c>
      <c r="ML273" s="1">
        <v>1</v>
      </c>
      <c r="MM273" s="1">
        <v>0</v>
      </c>
      <c r="MN273" s="1">
        <v>2</v>
      </c>
      <c r="MO273" s="1">
        <v>0</v>
      </c>
      <c r="MP273" s="1">
        <v>0</v>
      </c>
      <c r="MQ273" s="1">
        <v>0</v>
      </c>
      <c r="MR273" s="1">
        <v>3</v>
      </c>
      <c r="MS273" s="1">
        <v>0</v>
      </c>
      <c r="MT273" s="1">
        <v>1</v>
      </c>
      <c r="MU273" s="1">
        <v>0</v>
      </c>
      <c r="MV273" s="1">
        <v>0</v>
      </c>
      <c r="MW273" s="1">
        <v>5</v>
      </c>
      <c r="MX273" s="1">
        <v>5</v>
      </c>
      <c r="MY273" s="1">
        <v>4</v>
      </c>
      <c r="MZ273" s="1">
        <v>5</v>
      </c>
      <c r="NA273" s="1">
        <v>5</v>
      </c>
      <c r="NB273" s="1">
        <v>9</v>
      </c>
      <c r="NC273" s="1">
        <v>12</v>
      </c>
      <c r="ND273" s="1">
        <v>6</v>
      </c>
      <c r="NE273" s="1">
        <v>2</v>
      </c>
      <c r="NF273" s="1">
        <v>6</v>
      </c>
      <c r="NG273" s="1">
        <v>0</v>
      </c>
      <c r="NH273" s="1">
        <v>6</v>
      </c>
      <c r="NI273" s="1">
        <v>0</v>
      </c>
      <c r="NJ273" s="1">
        <v>0</v>
      </c>
      <c r="NK273" s="1">
        <v>1</v>
      </c>
      <c r="NL273" s="1">
        <v>1</v>
      </c>
      <c r="NM273" s="1">
        <v>1</v>
      </c>
      <c r="NN273" s="1">
        <v>1</v>
      </c>
      <c r="NO273" s="1">
        <v>1</v>
      </c>
      <c r="NP273" s="1">
        <v>0</v>
      </c>
      <c r="NQ273" s="1">
        <v>0</v>
      </c>
      <c r="NR273" s="1">
        <v>1</v>
      </c>
      <c r="NS273" s="1">
        <v>1</v>
      </c>
      <c r="NT273" s="1">
        <v>3</v>
      </c>
      <c r="NU273" s="1">
        <v>1</v>
      </c>
      <c r="NV273" s="1">
        <v>1</v>
      </c>
      <c r="NW273" s="1">
        <v>1</v>
      </c>
      <c r="NX273" s="1">
        <v>1</v>
      </c>
      <c r="NY273" s="1">
        <v>1</v>
      </c>
      <c r="NZ273" s="1">
        <v>1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  <c r="RT273" s="1">
        <v>1</v>
      </c>
    </row>
    <row r="274" spans="1:488">
      <c r="A274" s="1">
        <v>2015</v>
      </c>
      <c r="B274" s="1" t="s">
        <v>791</v>
      </c>
      <c r="C274" s="1">
        <v>1</v>
      </c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12</v>
      </c>
      <c r="R274" s="1">
        <v>12</v>
      </c>
      <c r="S274" s="1">
        <v>12</v>
      </c>
      <c r="T274" s="1">
        <v>12</v>
      </c>
      <c r="U274" s="1">
        <v>12</v>
      </c>
      <c r="V274" s="1">
        <v>12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3</v>
      </c>
      <c r="BC274" s="1">
        <v>3</v>
      </c>
      <c r="BD274" s="1">
        <v>3</v>
      </c>
      <c r="BE274" s="1">
        <v>3</v>
      </c>
      <c r="BF274" s="1">
        <v>3</v>
      </c>
      <c r="BG274" s="1">
        <v>3</v>
      </c>
      <c r="BH274" s="1">
        <v>5</v>
      </c>
      <c r="BI274" s="1">
        <v>3</v>
      </c>
      <c r="BJ274" s="1">
        <v>0</v>
      </c>
      <c r="BK274" s="1">
        <v>5</v>
      </c>
      <c r="BL274" s="1">
        <v>0</v>
      </c>
      <c r="BM274" s="1">
        <v>3</v>
      </c>
      <c r="BN274" s="1">
        <v>0</v>
      </c>
      <c r="BO274" s="1">
        <v>0</v>
      </c>
      <c r="BP274" s="1">
        <v>0</v>
      </c>
      <c r="BQ274" s="1">
        <v>0</v>
      </c>
      <c r="BR274" s="1">
        <v>3</v>
      </c>
      <c r="BS274" s="1">
        <v>3</v>
      </c>
      <c r="BT274" s="1">
        <v>2</v>
      </c>
      <c r="BU274" s="1">
        <v>6</v>
      </c>
      <c r="BV274" s="1">
        <v>3</v>
      </c>
      <c r="BW274" s="1">
        <v>3</v>
      </c>
      <c r="BX274" s="1">
        <v>2</v>
      </c>
      <c r="BY274" s="1">
        <v>1</v>
      </c>
      <c r="BZ274" s="1">
        <v>2</v>
      </c>
      <c r="CA274" s="1">
        <v>1</v>
      </c>
      <c r="CB274" s="1">
        <v>5</v>
      </c>
      <c r="CC274" s="1">
        <v>3</v>
      </c>
      <c r="CD274" s="1">
        <v>2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1</v>
      </c>
      <c r="CN274" s="1">
        <v>1</v>
      </c>
      <c r="CO274" s="1">
        <v>1</v>
      </c>
      <c r="CP274" s="1">
        <v>1</v>
      </c>
      <c r="CQ274" s="1">
        <v>0</v>
      </c>
      <c r="CR274" s="1">
        <v>1</v>
      </c>
      <c r="CS274" s="1">
        <v>1</v>
      </c>
      <c r="CT274" s="1">
        <v>1</v>
      </c>
      <c r="CU274" s="1">
        <v>1</v>
      </c>
      <c r="CV274" s="1">
        <v>3</v>
      </c>
      <c r="CW274" s="1">
        <v>3</v>
      </c>
      <c r="CX274" s="1">
        <v>2</v>
      </c>
      <c r="CY274" s="1">
        <v>2</v>
      </c>
      <c r="CZ274" s="1">
        <v>5</v>
      </c>
      <c r="DA274" s="1">
        <v>5</v>
      </c>
      <c r="DB274" s="1">
        <v>6</v>
      </c>
      <c r="DC274" s="1">
        <v>6</v>
      </c>
      <c r="DD274" s="1">
        <v>11</v>
      </c>
      <c r="DE274" s="1">
        <v>11</v>
      </c>
      <c r="DF274" s="1">
        <v>18</v>
      </c>
      <c r="DG274" s="1">
        <v>18</v>
      </c>
      <c r="DH274" s="1">
        <v>4</v>
      </c>
      <c r="DI274" s="1">
        <v>4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1</v>
      </c>
      <c r="GP274" s="1">
        <v>1</v>
      </c>
      <c r="GQ274" s="1">
        <v>0</v>
      </c>
      <c r="GR274" s="1">
        <v>0</v>
      </c>
      <c r="GS274" s="1">
        <v>2</v>
      </c>
      <c r="GT274" s="1">
        <v>2</v>
      </c>
      <c r="GU274" s="1">
        <v>1</v>
      </c>
      <c r="GV274" s="1">
        <v>4</v>
      </c>
      <c r="GW274" s="1">
        <v>2</v>
      </c>
      <c r="GX274" s="1">
        <v>2</v>
      </c>
      <c r="GY274" s="1">
        <v>2</v>
      </c>
      <c r="GZ274" s="1">
        <v>1</v>
      </c>
      <c r="HA274" s="1">
        <v>1</v>
      </c>
      <c r="HB274" s="1">
        <v>1</v>
      </c>
      <c r="HC274" s="1">
        <v>3</v>
      </c>
      <c r="HD274" s="1">
        <v>1</v>
      </c>
      <c r="HE274" s="1">
        <v>5</v>
      </c>
      <c r="HF274" s="1">
        <v>0</v>
      </c>
      <c r="HG274" s="1">
        <v>5</v>
      </c>
      <c r="HH274" s="1">
        <v>78</v>
      </c>
      <c r="HI274" s="1">
        <v>0</v>
      </c>
      <c r="HJ274" s="1">
        <v>0</v>
      </c>
      <c r="HK274" s="1">
        <v>78</v>
      </c>
      <c r="HL274" s="1">
        <v>78</v>
      </c>
      <c r="HM274" s="1">
        <v>2</v>
      </c>
      <c r="HN274" s="1">
        <v>2</v>
      </c>
      <c r="HO274" s="1">
        <v>2</v>
      </c>
      <c r="HP274" s="1">
        <v>2</v>
      </c>
      <c r="HQ274" s="1">
        <v>0</v>
      </c>
      <c r="HR274" s="1">
        <v>2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383</v>
      </c>
      <c r="II274" s="1">
        <v>383</v>
      </c>
      <c r="IJ274" s="1">
        <v>0</v>
      </c>
      <c r="IK274" s="1">
        <v>9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50</v>
      </c>
      <c r="IR274" s="1">
        <v>50</v>
      </c>
      <c r="IS274" s="1">
        <v>50</v>
      </c>
      <c r="IT274" s="1">
        <v>50</v>
      </c>
      <c r="IU274" s="1">
        <v>50</v>
      </c>
      <c r="IV274" s="1">
        <v>50</v>
      </c>
      <c r="IW274" s="1">
        <v>2</v>
      </c>
      <c r="IX274" s="1">
        <v>48</v>
      </c>
      <c r="IY274" s="1">
        <v>0</v>
      </c>
      <c r="IZ274" s="1">
        <v>0</v>
      </c>
      <c r="JA274" s="1">
        <v>78</v>
      </c>
      <c r="JB274" s="1">
        <v>78</v>
      </c>
      <c r="JC274" s="1">
        <v>7</v>
      </c>
      <c r="JD274" s="1">
        <v>0</v>
      </c>
      <c r="JE274" s="1">
        <v>5</v>
      </c>
      <c r="JF274" s="1">
        <v>55</v>
      </c>
      <c r="JG274" s="1">
        <v>2</v>
      </c>
      <c r="JH274" s="1">
        <v>7</v>
      </c>
      <c r="JI274" s="1">
        <v>0</v>
      </c>
      <c r="JJ274" s="1">
        <v>0</v>
      </c>
      <c r="JK274" s="1">
        <v>2</v>
      </c>
      <c r="JL274" s="1">
        <v>2</v>
      </c>
      <c r="JM274" s="1">
        <v>5</v>
      </c>
      <c r="JN274" s="1">
        <v>5</v>
      </c>
      <c r="JO274" s="1">
        <v>5</v>
      </c>
      <c r="JP274" s="1">
        <v>0</v>
      </c>
      <c r="JQ274" s="1">
        <v>0</v>
      </c>
      <c r="JR274" s="1">
        <v>0</v>
      </c>
      <c r="JS274" s="1">
        <v>5</v>
      </c>
      <c r="JT274" s="1">
        <v>5</v>
      </c>
      <c r="JU274" s="1">
        <v>5</v>
      </c>
      <c r="JV274" s="1">
        <v>5</v>
      </c>
      <c r="JW274" s="1">
        <v>5</v>
      </c>
      <c r="JX274" s="1">
        <v>0</v>
      </c>
      <c r="JY274" s="1">
        <v>5</v>
      </c>
      <c r="JZ274" s="1">
        <v>5</v>
      </c>
      <c r="KA274" s="1">
        <v>5</v>
      </c>
      <c r="KB274" s="1">
        <v>0</v>
      </c>
      <c r="KC274" s="1">
        <v>1</v>
      </c>
      <c r="KD274" s="1">
        <v>1</v>
      </c>
      <c r="KE274" s="1">
        <v>0</v>
      </c>
      <c r="KF274" s="1">
        <v>5</v>
      </c>
      <c r="KG274" s="1">
        <v>5</v>
      </c>
      <c r="KH274" s="1">
        <v>0</v>
      </c>
      <c r="KI274" s="1">
        <v>0</v>
      </c>
      <c r="KJ274" s="1">
        <v>0</v>
      </c>
      <c r="KK274" s="1">
        <v>0</v>
      </c>
      <c r="KL274" s="1">
        <v>2</v>
      </c>
      <c r="KM274" s="1">
        <v>2</v>
      </c>
      <c r="KN274" s="1">
        <v>1</v>
      </c>
      <c r="KO274" s="1">
        <v>5</v>
      </c>
      <c r="KP274" s="1">
        <v>5</v>
      </c>
      <c r="KQ274" s="1">
        <v>5</v>
      </c>
      <c r="KR274" s="1">
        <v>1</v>
      </c>
      <c r="KS274" s="1">
        <v>1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2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1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4</v>
      </c>
      <c r="MF274" s="1">
        <v>4</v>
      </c>
      <c r="MG274" s="1">
        <v>4</v>
      </c>
      <c r="MH274" s="1">
        <v>4</v>
      </c>
      <c r="MI274" s="1">
        <v>4</v>
      </c>
      <c r="MJ274" s="1">
        <v>4</v>
      </c>
      <c r="MK274" s="1">
        <v>4</v>
      </c>
      <c r="ML274" s="1">
        <v>4</v>
      </c>
      <c r="MM274" s="1">
        <v>0</v>
      </c>
      <c r="MN274" s="1">
        <v>1</v>
      </c>
      <c r="MO274" s="1">
        <v>0</v>
      </c>
      <c r="MP274" s="1">
        <v>0</v>
      </c>
      <c r="MQ274" s="1">
        <v>0</v>
      </c>
      <c r="MR274" s="1">
        <v>3</v>
      </c>
      <c r="MS274" s="1">
        <v>0</v>
      </c>
      <c r="MT274" s="1">
        <v>1</v>
      </c>
      <c r="MU274" s="1">
        <v>0</v>
      </c>
      <c r="MV274" s="1">
        <v>0</v>
      </c>
      <c r="MW274" s="1">
        <v>5</v>
      </c>
      <c r="MX274" s="1">
        <v>5</v>
      </c>
      <c r="MY274" s="1">
        <v>4</v>
      </c>
      <c r="MZ274" s="1">
        <v>5</v>
      </c>
      <c r="NA274" s="1">
        <v>5</v>
      </c>
      <c r="NB274" s="1">
        <v>9</v>
      </c>
      <c r="NC274" s="1">
        <v>12</v>
      </c>
      <c r="ND274" s="1">
        <v>6</v>
      </c>
      <c r="NE274" s="1">
        <v>2</v>
      </c>
      <c r="NF274" s="1">
        <v>6</v>
      </c>
      <c r="NG274" s="1">
        <v>0</v>
      </c>
      <c r="NH274" s="1">
        <v>6</v>
      </c>
      <c r="NI274" s="1">
        <v>0</v>
      </c>
      <c r="NJ274" s="1">
        <v>0</v>
      </c>
      <c r="NK274" s="1">
        <v>1</v>
      </c>
      <c r="NL274" s="1">
        <v>1</v>
      </c>
      <c r="NM274" s="1">
        <v>1</v>
      </c>
      <c r="NN274" s="1">
        <v>1</v>
      </c>
      <c r="NO274" s="1">
        <v>1</v>
      </c>
      <c r="NP274" s="1">
        <v>0</v>
      </c>
      <c r="NQ274" s="1">
        <v>0</v>
      </c>
      <c r="NR274" s="1">
        <v>1</v>
      </c>
      <c r="NS274" s="1">
        <v>1</v>
      </c>
      <c r="NT274" s="1">
        <v>3</v>
      </c>
      <c r="NU274" s="1">
        <v>1</v>
      </c>
      <c r="NV274" s="1">
        <v>1</v>
      </c>
      <c r="NW274" s="1">
        <v>1</v>
      </c>
      <c r="NX274" s="1">
        <v>1</v>
      </c>
      <c r="NY274" s="1">
        <v>1</v>
      </c>
      <c r="NZ274" s="1">
        <v>1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  <c r="RT274" s="1">
        <v>1</v>
      </c>
    </row>
    <row r="275" spans="1:488">
      <c r="A275" s="1">
        <v>2015</v>
      </c>
      <c r="B275" s="1" t="s">
        <v>728</v>
      </c>
      <c r="C275" s="1">
        <v>1</v>
      </c>
      <c r="D275" s="1">
        <v>0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2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4</v>
      </c>
      <c r="AU275" s="1">
        <v>1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2</v>
      </c>
      <c r="BC275" s="1">
        <v>2</v>
      </c>
      <c r="BD275" s="1">
        <v>2</v>
      </c>
      <c r="BE275" s="1">
        <v>2</v>
      </c>
      <c r="BF275" s="1">
        <v>2</v>
      </c>
      <c r="BG275" s="1">
        <v>3</v>
      </c>
      <c r="BH275" s="1">
        <v>4</v>
      </c>
      <c r="BI275" s="1">
        <v>2</v>
      </c>
      <c r="BJ275" s="1">
        <v>1</v>
      </c>
      <c r="BK275" s="1">
        <v>3</v>
      </c>
      <c r="BL275" s="1">
        <v>0</v>
      </c>
      <c r="BM275" s="1">
        <v>2</v>
      </c>
      <c r="BN275" s="1">
        <v>0</v>
      </c>
      <c r="BO275" s="1">
        <v>0</v>
      </c>
      <c r="BP275" s="1">
        <v>0</v>
      </c>
      <c r="BQ275" s="1">
        <v>0</v>
      </c>
      <c r="BR275" s="1">
        <v>3</v>
      </c>
      <c r="BS275" s="1">
        <v>3</v>
      </c>
      <c r="BT275" s="1">
        <v>2</v>
      </c>
      <c r="BU275" s="1">
        <v>6</v>
      </c>
      <c r="BV275" s="1">
        <v>3</v>
      </c>
      <c r="BW275" s="1">
        <v>3</v>
      </c>
      <c r="BX275" s="1">
        <v>2</v>
      </c>
      <c r="BY275" s="1">
        <v>1</v>
      </c>
      <c r="BZ275" s="1">
        <v>2</v>
      </c>
      <c r="CA275" s="1">
        <v>1</v>
      </c>
      <c r="CB275" s="1">
        <v>5</v>
      </c>
      <c r="CC275" s="1">
        <v>3</v>
      </c>
      <c r="CD275" s="1">
        <v>2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</v>
      </c>
      <c r="CM275" s="1">
        <v>1</v>
      </c>
      <c r="CN275" s="1">
        <v>1</v>
      </c>
      <c r="CO275" s="1">
        <v>1</v>
      </c>
      <c r="CP275" s="1">
        <v>1</v>
      </c>
      <c r="CQ275" s="1">
        <v>0</v>
      </c>
      <c r="CR275" s="1">
        <v>1</v>
      </c>
      <c r="CS275" s="1">
        <v>1</v>
      </c>
      <c r="CT275" s="1">
        <v>1</v>
      </c>
      <c r="CU275" s="1">
        <v>1</v>
      </c>
      <c r="CV275" s="1">
        <v>1</v>
      </c>
      <c r="CW275" s="1">
        <v>1</v>
      </c>
      <c r="CX275" s="1">
        <v>1</v>
      </c>
      <c r="CY275" s="1">
        <v>1</v>
      </c>
      <c r="CZ275" s="1">
        <v>1</v>
      </c>
      <c r="DA275" s="1">
        <v>1</v>
      </c>
      <c r="DB275" s="1">
        <v>13</v>
      </c>
      <c r="DC275" s="1">
        <v>13</v>
      </c>
      <c r="DD275" s="1">
        <v>83</v>
      </c>
      <c r="DE275" s="1">
        <v>83</v>
      </c>
      <c r="DF275" s="1">
        <v>143</v>
      </c>
      <c r="DG275" s="1">
        <v>143</v>
      </c>
      <c r="DH275" s="1">
        <v>71</v>
      </c>
      <c r="DI275" s="1">
        <v>71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1</v>
      </c>
      <c r="GP275" s="1">
        <v>1</v>
      </c>
      <c r="GQ275" s="1">
        <v>0</v>
      </c>
      <c r="GR275" s="1">
        <v>0</v>
      </c>
      <c r="GS275" s="1">
        <v>2</v>
      </c>
      <c r="GT275" s="1">
        <v>2</v>
      </c>
      <c r="GU275" s="1">
        <v>0</v>
      </c>
      <c r="GV275" s="1">
        <v>4</v>
      </c>
      <c r="GW275" s="1">
        <v>2</v>
      </c>
      <c r="GX275" s="1">
        <v>2</v>
      </c>
      <c r="GY275" s="1">
        <v>2</v>
      </c>
      <c r="GZ275" s="1">
        <v>1</v>
      </c>
      <c r="HA275" s="1">
        <v>1</v>
      </c>
      <c r="HB275" s="1">
        <v>1</v>
      </c>
      <c r="HC275" s="1">
        <v>1</v>
      </c>
      <c r="HD275" s="1">
        <v>1</v>
      </c>
      <c r="HE275" s="1">
        <v>1</v>
      </c>
      <c r="HF275" s="1">
        <v>0</v>
      </c>
      <c r="HG275" s="1">
        <v>1</v>
      </c>
      <c r="HH275" s="1">
        <v>9</v>
      </c>
      <c r="HI275" s="1">
        <v>0</v>
      </c>
      <c r="HJ275" s="1">
        <v>0</v>
      </c>
      <c r="HK275" s="1">
        <v>9</v>
      </c>
      <c r="HL275" s="1">
        <v>9</v>
      </c>
      <c r="HM275" s="1">
        <v>1</v>
      </c>
      <c r="HN275" s="1">
        <v>1</v>
      </c>
      <c r="HO275" s="1">
        <v>1</v>
      </c>
      <c r="HP275" s="1">
        <v>1</v>
      </c>
      <c r="HQ275" s="1">
        <v>0</v>
      </c>
      <c r="HR275" s="1">
        <v>1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8</v>
      </c>
      <c r="II275" s="1">
        <v>8</v>
      </c>
      <c r="IJ275" s="1">
        <v>0</v>
      </c>
      <c r="IK275" s="1">
        <v>1</v>
      </c>
      <c r="IL275" s="1">
        <v>0</v>
      </c>
      <c r="IM275" s="1">
        <v>123</v>
      </c>
      <c r="IN275" s="1">
        <v>123</v>
      </c>
      <c r="IO275" s="1">
        <v>0</v>
      </c>
      <c r="IP275" s="1">
        <v>0</v>
      </c>
      <c r="IQ275" s="1">
        <v>2</v>
      </c>
      <c r="IR275" s="1">
        <v>2</v>
      </c>
      <c r="IS275" s="1">
        <v>2</v>
      </c>
      <c r="IT275" s="1">
        <v>2</v>
      </c>
      <c r="IU275" s="1">
        <v>2</v>
      </c>
      <c r="IV275" s="1">
        <v>2</v>
      </c>
      <c r="IW275" s="1">
        <v>0</v>
      </c>
      <c r="IX275" s="1">
        <v>2</v>
      </c>
      <c r="IY275" s="1">
        <v>0</v>
      </c>
      <c r="IZ275" s="1">
        <v>0</v>
      </c>
      <c r="JA275" s="1">
        <v>9</v>
      </c>
      <c r="JB275" s="1">
        <v>9</v>
      </c>
      <c r="JC275" s="1">
        <v>2</v>
      </c>
      <c r="JD275" s="1">
        <v>0</v>
      </c>
      <c r="JE275" s="1">
        <v>1</v>
      </c>
      <c r="JF275" s="1">
        <v>8</v>
      </c>
      <c r="JG275" s="1">
        <v>1</v>
      </c>
      <c r="JH275" s="1">
        <v>2</v>
      </c>
      <c r="JI275" s="1">
        <v>0</v>
      </c>
      <c r="JJ275" s="1">
        <v>0</v>
      </c>
      <c r="JK275" s="1">
        <v>1</v>
      </c>
      <c r="JL275" s="1">
        <v>1</v>
      </c>
      <c r="JM275" s="1">
        <v>1</v>
      </c>
      <c r="JN275" s="1">
        <v>1</v>
      </c>
      <c r="JO275" s="1">
        <v>1</v>
      </c>
      <c r="JP275" s="1">
        <v>0</v>
      </c>
      <c r="JQ275" s="1">
        <v>0</v>
      </c>
      <c r="JR275" s="1">
        <v>0</v>
      </c>
      <c r="JS275" s="1">
        <v>1</v>
      </c>
      <c r="JT275" s="1">
        <v>1</v>
      </c>
      <c r="JU275" s="1">
        <v>1</v>
      </c>
      <c r="JV275" s="1">
        <v>1</v>
      </c>
      <c r="JW275" s="1">
        <v>1</v>
      </c>
      <c r="JX275" s="1">
        <v>0</v>
      </c>
      <c r="JY275" s="1">
        <v>1</v>
      </c>
      <c r="JZ275" s="1">
        <v>1</v>
      </c>
      <c r="KA275" s="1">
        <v>1</v>
      </c>
      <c r="KB275" s="1">
        <v>0</v>
      </c>
      <c r="KC275" s="1">
        <v>1</v>
      </c>
      <c r="KD275" s="1">
        <v>1</v>
      </c>
      <c r="KE275" s="1">
        <v>0</v>
      </c>
      <c r="KF275" s="1">
        <v>6</v>
      </c>
      <c r="KG275" s="1">
        <v>5</v>
      </c>
      <c r="KH275" s="1">
        <v>0</v>
      </c>
      <c r="KI275" s="1">
        <v>0</v>
      </c>
      <c r="KJ275" s="1">
        <v>0</v>
      </c>
      <c r="KK275" s="1">
        <v>0</v>
      </c>
      <c r="KL275" s="1">
        <v>3</v>
      </c>
      <c r="KM275" s="1">
        <v>3</v>
      </c>
      <c r="KN275" s="1">
        <v>1</v>
      </c>
      <c r="KO275" s="1">
        <v>3</v>
      </c>
      <c r="KP275" s="1">
        <v>3</v>
      </c>
      <c r="KQ275" s="1">
        <v>3</v>
      </c>
      <c r="KR275" s="1">
        <v>1</v>
      </c>
      <c r="KS275" s="1">
        <v>1</v>
      </c>
      <c r="KT275" s="1">
        <v>0</v>
      </c>
      <c r="KU275" s="1">
        <v>0</v>
      </c>
      <c r="KV275" s="1">
        <v>1</v>
      </c>
      <c r="KW275" s="1">
        <v>1</v>
      </c>
      <c r="KX275" s="1">
        <v>1</v>
      </c>
      <c r="KY275" s="1">
        <v>1</v>
      </c>
      <c r="KZ275" s="1">
        <v>1</v>
      </c>
      <c r="LA275" s="1">
        <v>1</v>
      </c>
      <c r="LB275" s="1">
        <v>2</v>
      </c>
      <c r="LC275" s="1">
        <v>1</v>
      </c>
      <c r="LD275" s="1">
        <v>0</v>
      </c>
      <c r="LE275" s="1">
        <v>2</v>
      </c>
      <c r="LF275" s="1">
        <v>0</v>
      </c>
      <c r="LG275" s="1">
        <v>0</v>
      </c>
      <c r="LH275" s="1">
        <v>0</v>
      </c>
      <c r="LI275" s="1">
        <v>1</v>
      </c>
      <c r="LJ275" s="1">
        <v>6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1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1</v>
      </c>
      <c r="MF275" s="1">
        <v>1</v>
      </c>
      <c r="MG275" s="1">
        <v>1</v>
      </c>
      <c r="MH275" s="1">
        <v>1</v>
      </c>
      <c r="MI275" s="1">
        <v>1</v>
      </c>
      <c r="MJ275" s="1">
        <v>1</v>
      </c>
      <c r="MK275" s="1">
        <v>1</v>
      </c>
      <c r="ML275" s="1">
        <v>1</v>
      </c>
      <c r="MM275" s="1">
        <v>1</v>
      </c>
      <c r="MN275" s="1">
        <v>0</v>
      </c>
      <c r="MO275" s="1">
        <v>0</v>
      </c>
      <c r="MP275" s="1">
        <v>0</v>
      </c>
      <c r="MQ275" s="1">
        <v>0</v>
      </c>
      <c r="MR275" s="1">
        <v>3</v>
      </c>
      <c r="MS275" s="1">
        <v>0</v>
      </c>
      <c r="MT275" s="1">
        <v>1</v>
      </c>
      <c r="MU275" s="1">
        <v>0</v>
      </c>
      <c r="MV275" s="1">
        <v>0</v>
      </c>
      <c r="MW275" s="1">
        <v>5</v>
      </c>
      <c r="MX275" s="1">
        <v>5</v>
      </c>
      <c r="MY275" s="1">
        <v>4</v>
      </c>
      <c r="MZ275" s="1">
        <v>5</v>
      </c>
      <c r="NA275" s="1">
        <v>5</v>
      </c>
      <c r="NB275" s="1">
        <v>9</v>
      </c>
      <c r="NC275" s="1">
        <v>11</v>
      </c>
      <c r="ND275" s="1">
        <v>6</v>
      </c>
      <c r="NE275" s="1">
        <v>2</v>
      </c>
      <c r="NF275" s="1">
        <v>6</v>
      </c>
      <c r="NG275" s="1">
        <v>0</v>
      </c>
      <c r="NH275" s="1">
        <v>6</v>
      </c>
      <c r="NI275" s="1">
        <v>0</v>
      </c>
      <c r="NJ275" s="1">
        <v>0</v>
      </c>
      <c r="NK275" s="1">
        <v>1</v>
      </c>
      <c r="NL275" s="1">
        <v>1</v>
      </c>
      <c r="NM275" s="1">
        <v>1</v>
      </c>
      <c r="NN275" s="1">
        <v>1</v>
      </c>
      <c r="NO275" s="1">
        <v>1</v>
      </c>
      <c r="NP275" s="1">
        <v>0</v>
      </c>
      <c r="NQ275" s="1">
        <v>0</v>
      </c>
      <c r="NR275" s="1">
        <v>1</v>
      </c>
      <c r="NS275" s="1">
        <v>1</v>
      </c>
      <c r="NT275" s="1">
        <v>3</v>
      </c>
      <c r="NU275" s="1">
        <v>1</v>
      </c>
      <c r="NV275" s="1">
        <v>1</v>
      </c>
      <c r="NW275" s="1">
        <v>1</v>
      </c>
      <c r="NX275" s="1">
        <v>1</v>
      </c>
      <c r="NY275" s="1">
        <v>1</v>
      </c>
      <c r="NZ275" s="1">
        <v>1</v>
      </c>
      <c r="OA275" s="1">
        <v>0</v>
      </c>
      <c r="OB275" s="1">
        <v>1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  <c r="RT275" s="1">
        <v>1</v>
      </c>
    </row>
    <row r="276" spans="1:488">
      <c r="A276" s="1">
        <v>2015</v>
      </c>
      <c r="B276" s="1" t="s">
        <v>579</v>
      </c>
      <c r="C276" s="1">
        <v>1</v>
      </c>
      <c r="D276" s="1">
        <v>0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2</v>
      </c>
      <c r="L276" s="1">
        <v>2</v>
      </c>
      <c r="M276" s="1">
        <v>0</v>
      </c>
      <c r="N276" s="1">
        <v>0</v>
      </c>
      <c r="O276" s="1">
        <v>0</v>
      </c>
      <c r="P276" s="1">
        <v>0</v>
      </c>
      <c r="Q276" s="1">
        <v>2</v>
      </c>
      <c r="R276" s="1">
        <v>2</v>
      </c>
      <c r="S276" s="1">
        <v>2</v>
      </c>
      <c r="T276" s="1">
        <v>2</v>
      </c>
      <c r="U276" s="1">
        <v>2</v>
      </c>
      <c r="V276" s="1">
        <v>2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</v>
      </c>
      <c r="AK276" s="1">
        <v>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2</v>
      </c>
      <c r="BC276" s="1">
        <v>2</v>
      </c>
      <c r="BD276" s="1">
        <v>2</v>
      </c>
      <c r="BE276" s="1">
        <v>2</v>
      </c>
      <c r="BF276" s="1">
        <v>2</v>
      </c>
      <c r="BG276" s="1">
        <v>4</v>
      </c>
      <c r="BH276" s="1">
        <v>4</v>
      </c>
      <c r="BI276" s="1">
        <v>2</v>
      </c>
      <c r="BJ276" s="1">
        <v>0</v>
      </c>
      <c r="BK276" s="1">
        <v>2</v>
      </c>
      <c r="BL276" s="1">
        <v>0</v>
      </c>
      <c r="BM276" s="1">
        <v>2</v>
      </c>
      <c r="BN276" s="1">
        <v>0</v>
      </c>
      <c r="BO276" s="1">
        <v>0</v>
      </c>
      <c r="BP276" s="1">
        <v>0</v>
      </c>
      <c r="BQ276" s="1">
        <v>0</v>
      </c>
      <c r="BR276" s="1">
        <v>3</v>
      </c>
      <c r="BS276" s="1">
        <v>3</v>
      </c>
      <c r="BT276" s="1">
        <v>2</v>
      </c>
      <c r="BU276" s="1">
        <v>6</v>
      </c>
      <c r="BV276" s="1">
        <v>3</v>
      </c>
      <c r="BW276" s="1">
        <v>4</v>
      </c>
      <c r="BX276" s="1">
        <v>2</v>
      </c>
      <c r="BY276" s="1">
        <v>1</v>
      </c>
      <c r="BZ276" s="1">
        <v>2</v>
      </c>
      <c r="CA276" s="1">
        <v>1</v>
      </c>
      <c r="CB276" s="1">
        <v>4</v>
      </c>
      <c r="CC276" s="1">
        <v>3</v>
      </c>
      <c r="CD276" s="1">
        <v>2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1</v>
      </c>
      <c r="CK276" s="1">
        <v>1</v>
      </c>
      <c r="CL276" s="1">
        <v>1</v>
      </c>
      <c r="CM276" s="1">
        <v>1</v>
      </c>
      <c r="CN276" s="1">
        <v>1</v>
      </c>
      <c r="CO276" s="1">
        <v>1</v>
      </c>
      <c r="CP276" s="1">
        <v>1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1</v>
      </c>
      <c r="GP276" s="1">
        <v>1</v>
      </c>
      <c r="GQ276" s="1">
        <v>0</v>
      </c>
      <c r="GR276" s="1">
        <v>0</v>
      </c>
      <c r="GS276" s="1">
        <v>2</v>
      </c>
      <c r="GT276" s="1">
        <v>2</v>
      </c>
      <c r="GU276" s="1">
        <v>1</v>
      </c>
      <c r="GV276" s="1">
        <v>4</v>
      </c>
      <c r="GW276" s="1">
        <v>2</v>
      </c>
      <c r="GX276" s="1">
        <v>3</v>
      </c>
      <c r="GY276" s="1">
        <v>2</v>
      </c>
      <c r="GZ276" s="1">
        <v>1</v>
      </c>
      <c r="HA276" s="1">
        <v>1</v>
      </c>
      <c r="HB276" s="1">
        <v>1</v>
      </c>
      <c r="HC276" s="1">
        <v>2</v>
      </c>
      <c r="HD276" s="1">
        <v>1</v>
      </c>
      <c r="HE276" s="1">
        <v>1</v>
      </c>
      <c r="HF276" s="1">
        <v>0</v>
      </c>
      <c r="HG276" s="1">
        <v>1</v>
      </c>
      <c r="HH276" s="1">
        <v>5</v>
      </c>
      <c r="HI276" s="1">
        <v>0</v>
      </c>
      <c r="HJ276" s="1">
        <v>0</v>
      </c>
      <c r="HK276" s="1">
        <v>5</v>
      </c>
      <c r="HL276" s="1">
        <v>5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3</v>
      </c>
      <c r="HZ276" s="1">
        <v>3</v>
      </c>
      <c r="IA276" s="1">
        <v>3</v>
      </c>
      <c r="IB276" s="1">
        <v>3</v>
      </c>
      <c r="IC276" s="1">
        <v>3</v>
      </c>
      <c r="ID276" s="1">
        <v>3</v>
      </c>
      <c r="IE276" s="1">
        <v>0</v>
      </c>
      <c r="IF276" s="1">
        <v>3</v>
      </c>
      <c r="IG276" s="1">
        <v>0</v>
      </c>
      <c r="IH276" s="1">
        <v>1</v>
      </c>
      <c r="II276" s="1">
        <v>1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1</v>
      </c>
      <c r="IR276" s="1">
        <v>1</v>
      </c>
      <c r="IS276" s="1">
        <v>1</v>
      </c>
      <c r="IT276" s="1">
        <v>1</v>
      </c>
      <c r="IU276" s="1">
        <v>1</v>
      </c>
      <c r="IV276" s="1">
        <v>1</v>
      </c>
      <c r="IW276" s="1">
        <v>1</v>
      </c>
      <c r="IX276" s="1">
        <v>0</v>
      </c>
      <c r="IY276" s="1">
        <v>0</v>
      </c>
      <c r="IZ276" s="1">
        <v>0</v>
      </c>
      <c r="JA276" s="1">
        <v>5</v>
      </c>
      <c r="JB276" s="1">
        <v>5</v>
      </c>
      <c r="JC276" s="1">
        <v>2</v>
      </c>
      <c r="JD276" s="1">
        <v>0</v>
      </c>
      <c r="JE276" s="1">
        <v>1</v>
      </c>
      <c r="JF276" s="1">
        <v>4</v>
      </c>
      <c r="JG276" s="1">
        <v>1</v>
      </c>
      <c r="JH276" s="1">
        <v>2</v>
      </c>
      <c r="JI276" s="1">
        <v>0</v>
      </c>
      <c r="JJ276" s="1">
        <v>0</v>
      </c>
      <c r="JK276" s="1">
        <v>1</v>
      </c>
      <c r="JL276" s="1">
        <v>1</v>
      </c>
      <c r="JM276" s="1">
        <v>1</v>
      </c>
      <c r="JN276" s="1">
        <v>1</v>
      </c>
      <c r="JO276" s="1">
        <v>1</v>
      </c>
      <c r="JP276" s="1">
        <v>0</v>
      </c>
      <c r="JQ276" s="1">
        <v>0</v>
      </c>
      <c r="JR276" s="1">
        <v>0</v>
      </c>
      <c r="JS276" s="1">
        <v>1</v>
      </c>
      <c r="JT276" s="1">
        <v>1</v>
      </c>
      <c r="JU276" s="1">
        <v>1</v>
      </c>
      <c r="JV276" s="1">
        <v>1</v>
      </c>
      <c r="JW276" s="1">
        <v>1</v>
      </c>
      <c r="JX276" s="1">
        <v>0</v>
      </c>
      <c r="JY276" s="1">
        <v>1</v>
      </c>
      <c r="JZ276" s="1">
        <v>1</v>
      </c>
      <c r="KA276" s="1">
        <v>1</v>
      </c>
      <c r="KB276" s="1">
        <v>0</v>
      </c>
      <c r="KC276" s="1">
        <v>1</v>
      </c>
      <c r="KD276" s="1">
        <v>1</v>
      </c>
      <c r="KE276" s="1">
        <v>0</v>
      </c>
      <c r="KF276" s="1">
        <v>6</v>
      </c>
      <c r="KG276" s="1">
        <v>5</v>
      </c>
      <c r="KH276" s="1">
        <v>0</v>
      </c>
      <c r="KI276" s="1">
        <v>0</v>
      </c>
      <c r="KJ276" s="1">
        <v>0</v>
      </c>
      <c r="KK276" s="1">
        <v>0</v>
      </c>
      <c r="KL276" s="1">
        <v>3</v>
      </c>
      <c r="KM276" s="1">
        <v>3</v>
      </c>
      <c r="KN276" s="1">
        <v>1</v>
      </c>
      <c r="KO276" s="1">
        <v>3</v>
      </c>
      <c r="KP276" s="1">
        <v>3</v>
      </c>
      <c r="KQ276" s="1">
        <v>3</v>
      </c>
      <c r="KR276" s="1">
        <v>1</v>
      </c>
      <c r="KS276" s="1">
        <v>1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5</v>
      </c>
      <c r="LK276" s="1">
        <v>0</v>
      </c>
      <c r="LL276" s="1">
        <v>0</v>
      </c>
      <c r="LM276" s="1">
        <v>0</v>
      </c>
      <c r="LN276" s="1">
        <v>0</v>
      </c>
      <c r="LO276" s="1">
        <v>1</v>
      </c>
      <c r="LP276" s="1">
        <v>1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1</v>
      </c>
      <c r="LX276" s="1">
        <v>0</v>
      </c>
      <c r="LY276" s="1">
        <v>0</v>
      </c>
      <c r="LZ276" s="1">
        <v>0</v>
      </c>
      <c r="MA276" s="1">
        <v>1</v>
      </c>
      <c r="MB276" s="1">
        <v>0</v>
      </c>
      <c r="MC276" s="1">
        <v>0</v>
      </c>
      <c r="MD276" s="1">
        <v>0</v>
      </c>
      <c r="ME276" s="1">
        <v>1</v>
      </c>
      <c r="MF276" s="1">
        <v>1</v>
      </c>
      <c r="MG276" s="1">
        <v>1</v>
      </c>
      <c r="MH276" s="1">
        <v>1</v>
      </c>
      <c r="MI276" s="1">
        <v>1</v>
      </c>
      <c r="MJ276" s="1">
        <v>1</v>
      </c>
      <c r="MK276" s="1">
        <v>1</v>
      </c>
      <c r="ML276" s="1">
        <v>1</v>
      </c>
      <c r="MM276" s="1">
        <v>0</v>
      </c>
      <c r="MN276" s="1">
        <v>1</v>
      </c>
      <c r="MO276" s="1">
        <v>0</v>
      </c>
      <c r="MP276" s="1">
        <v>0</v>
      </c>
      <c r="MQ276" s="1">
        <v>0</v>
      </c>
      <c r="MR276" s="1">
        <v>3</v>
      </c>
      <c r="MS276" s="1">
        <v>0</v>
      </c>
      <c r="MT276" s="1">
        <v>1</v>
      </c>
      <c r="MU276" s="1">
        <v>0</v>
      </c>
      <c r="MV276" s="1">
        <v>0</v>
      </c>
      <c r="MW276" s="1">
        <v>5</v>
      </c>
      <c r="MX276" s="1">
        <v>5</v>
      </c>
      <c r="MY276" s="1">
        <v>4</v>
      </c>
      <c r="MZ276" s="1">
        <v>5</v>
      </c>
      <c r="NA276" s="1">
        <v>5</v>
      </c>
      <c r="NB276" s="1">
        <v>9</v>
      </c>
      <c r="NC276" s="1">
        <v>11</v>
      </c>
      <c r="ND276" s="1">
        <v>6</v>
      </c>
      <c r="NE276" s="1">
        <v>2</v>
      </c>
      <c r="NF276" s="1">
        <v>6</v>
      </c>
      <c r="NG276" s="1">
        <v>0</v>
      </c>
      <c r="NH276" s="1">
        <v>6</v>
      </c>
      <c r="NI276" s="1">
        <v>0</v>
      </c>
      <c r="NJ276" s="1">
        <v>0</v>
      </c>
      <c r="NK276" s="1">
        <v>1</v>
      </c>
      <c r="NL276" s="1">
        <v>1</v>
      </c>
      <c r="NM276" s="1">
        <v>1</v>
      </c>
      <c r="NN276" s="1">
        <v>1</v>
      </c>
      <c r="NO276" s="1">
        <v>1</v>
      </c>
      <c r="NP276" s="1">
        <v>0</v>
      </c>
      <c r="NQ276" s="1">
        <v>0</v>
      </c>
      <c r="NR276" s="1">
        <v>1</v>
      </c>
      <c r="NS276" s="1">
        <v>1</v>
      </c>
      <c r="NT276" s="1">
        <v>3</v>
      </c>
      <c r="NU276" s="1">
        <v>1</v>
      </c>
      <c r="NV276" s="1">
        <v>1</v>
      </c>
      <c r="NW276" s="1">
        <v>1</v>
      </c>
      <c r="NX276" s="1">
        <v>1</v>
      </c>
      <c r="NY276" s="1">
        <v>1</v>
      </c>
      <c r="NZ276" s="1">
        <v>1</v>
      </c>
      <c r="OA276" s="1">
        <v>0</v>
      </c>
      <c r="OB276" s="1">
        <v>1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  <c r="RT276" s="1">
        <v>1</v>
      </c>
    </row>
    <row r="277" spans="1:488">
      <c r="A277" s="1">
        <v>2015</v>
      </c>
      <c r="B277" s="1" t="s">
        <v>792</v>
      </c>
      <c r="C277" s="1">
        <v>1</v>
      </c>
      <c r="D277" s="1">
        <v>0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2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9</v>
      </c>
      <c r="R277" s="1">
        <v>9</v>
      </c>
      <c r="S277" s="1">
        <v>9</v>
      </c>
      <c r="T277" s="1">
        <v>9</v>
      </c>
      <c r="U277" s="1">
        <v>9</v>
      </c>
      <c r="V277" s="1">
        <v>9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4</v>
      </c>
      <c r="BC277" s="1">
        <v>4</v>
      </c>
      <c r="BD277" s="1">
        <v>4</v>
      </c>
      <c r="BE277" s="1">
        <v>4</v>
      </c>
      <c r="BF277" s="1">
        <v>4</v>
      </c>
      <c r="BG277" s="1">
        <v>4</v>
      </c>
      <c r="BH277" s="1">
        <v>8</v>
      </c>
      <c r="BI277" s="1">
        <v>4</v>
      </c>
      <c r="BJ277" s="1">
        <v>0</v>
      </c>
      <c r="BK277" s="1">
        <v>5</v>
      </c>
      <c r="BL277" s="1">
        <v>0</v>
      </c>
      <c r="BM277" s="1">
        <v>4</v>
      </c>
      <c r="BN277" s="1">
        <v>0</v>
      </c>
      <c r="BO277" s="1">
        <v>0</v>
      </c>
      <c r="BP277" s="1">
        <v>0</v>
      </c>
      <c r="BQ277" s="1">
        <v>0</v>
      </c>
      <c r="BR277" s="1">
        <v>3</v>
      </c>
      <c r="BS277" s="1">
        <v>3</v>
      </c>
      <c r="BT277" s="1">
        <v>2</v>
      </c>
      <c r="BU277" s="1">
        <v>6</v>
      </c>
      <c r="BV277" s="1">
        <v>3</v>
      </c>
      <c r="BW277" s="1">
        <v>3</v>
      </c>
      <c r="BX277" s="1">
        <v>2</v>
      </c>
      <c r="BY277" s="1">
        <v>1</v>
      </c>
      <c r="BZ277" s="1">
        <v>2</v>
      </c>
      <c r="CA277" s="1">
        <v>1</v>
      </c>
      <c r="CB277" s="1">
        <v>5</v>
      </c>
      <c r="CC277" s="1">
        <v>3</v>
      </c>
      <c r="CD277" s="1">
        <v>2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1</v>
      </c>
      <c r="CM277" s="1">
        <v>1</v>
      </c>
      <c r="CN277" s="1">
        <v>1</v>
      </c>
      <c r="CO277" s="1">
        <v>1</v>
      </c>
      <c r="CP277" s="1">
        <v>1</v>
      </c>
      <c r="CQ277" s="1">
        <v>0</v>
      </c>
      <c r="CR277" s="1">
        <v>1</v>
      </c>
      <c r="CS277" s="1">
        <v>1</v>
      </c>
      <c r="CT277" s="1">
        <v>1</v>
      </c>
      <c r="CU277" s="1">
        <v>1</v>
      </c>
      <c r="CV277" s="1">
        <v>1</v>
      </c>
      <c r="CW277" s="1">
        <v>1</v>
      </c>
      <c r="CX277" s="1">
        <v>1</v>
      </c>
      <c r="CY277" s="1">
        <v>1</v>
      </c>
      <c r="CZ277" s="1">
        <v>1</v>
      </c>
      <c r="DA277" s="1">
        <v>1</v>
      </c>
      <c r="DB277" s="1">
        <v>2</v>
      </c>
      <c r="DC277" s="1">
        <v>2</v>
      </c>
      <c r="DD277" s="1">
        <v>4</v>
      </c>
      <c r="DE277" s="1">
        <v>4</v>
      </c>
      <c r="DF277" s="1">
        <v>4</v>
      </c>
      <c r="DG277" s="1">
        <v>4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1</v>
      </c>
      <c r="GP277" s="1">
        <v>1</v>
      </c>
      <c r="GQ277" s="1">
        <v>0</v>
      </c>
      <c r="GR277" s="1">
        <v>0</v>
      </c>
      <c r="GS277" s="1">
        <v>2</v>
      </c>
      <c r="GT277" s="1">
        <v>2</v>
      </c>
      <c r="GU277" s="1">
        <v>1</v>
      </c>
      <c r="GV277" s="1">
        <v>4</v>
      </c>
      <c r="GW277" s="1">
        <v>2</v>
      </c>
      <c r="GX277" s="1">
        <v>2</v>
      </c>
      <c r="GY277" s="1">
        <v>2</v>
      </c>
      <c r="GZ277" s="1">
        <v>1</v>
      </c>
      <c r="HA277" s="1">
        <v>1</v>
      </c>
      <c r="HB277" s="1">
        <v>1</v>
      </c>
      <c r="HC277" s="1">
        <v>3</v>
      </c>
      <c r="HD277" s="1">
        <v>1</v>
      </c>
      <c r="HE277" s="1">
        <v>4</v>
      </c>
      <c r="HF277" s="1">
        <v>0</v>
      </c>
      <c r="HG277" s="1">
        <v>4</v>
      </c>
      <c r="HH277" s="1">
        <v>57</v>
      </c>
      <c r="HI277" s="1">
        <v>0</v>
      </c>
      <c r="HJ277" s="1">
        <v>0</v>
      </c>
      <c r="HK277" s="1">
        <v>57</v>
      </c>
      <c r="HL277" s="1">
        <v>57</v>
      </c>
      <c r="HM277" s="1">
        <v>3</v>
      </c>
      <c r="HN277" s="1">
        <v>5</v>
      </c>
      <c r="HO277" s="1">
        <v>3</v>
      </c>
      <c r="HP277" s="1">
        <v>5</v>
      </c>
      <c r="HQ277" s="1">
        <v>3</v>
      </c>
      <c r="HR277" s="1">
        <v>5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8</v>
      </c>
      <c r="HZ277" s="1">
        <v>8</v>
      </c>
      <c r="IA277" s="1">
        <v>8</v>
      </c>
      <c r="IB277" s="1">
        <v>8</v>
      </c>
      <c r="IC277" s="1">
        <v>8</v>
      </c>
      <c r="ID277" s="1">
        <v>8</v>
      </c>
      <c r="IE277" s="1">
        <v>0</v>
      </c>
      <c r="IF277" s="1">
        <v>8</v>
      </c>
      <c r="IG277" s="1">
        <v>0</v>
      </c>
      <c r="IH277" s="1">
        <v>42</v>
      </c>
      <c r="II277" s="1">
        <v>42</v>
      </c>
      <c r="IJ277" s="1">
        <v>0</v>
      </c>
      <c r="IK277" s="1">
        <v>2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25</v>
      </c>
      <c r="IR277" s="1">
        <v>25</v>
      </c>
      <c r="IS277" s="1">
        <v>25</v>
      </c>
      <c r="IT277" s="1">
        <v>25</v>
      </c>
      <c r="IU277" s="1">
        <v>25</v>
      </c>
      <c r="IV277" s="1">
        <v>25</v>
      </c>
      <c r="IW277" s="1">
        <v>1</v>
      </c>
      <c r="IX277" s="1">
        <v>24</v>
      </c>
      <c r="IY277" s="1">
        <v>0</v>
      </c>
      <c r="IZ277" s="1">
        <v>0</v>
      </c>
      <c r="JA277" s="1">
        <v>57</v>
      </c>
      <c r="JB277" s="1">
        <v>57</v>
      </c>
      <c r="JC277" s="1">
        <v>8</v>
      </c>
      <c r="JD277" s="1">
        <v>0</v>
      </c>
      <c r="JE277" s="1">
        <v>4</v>
      </c>
      <c r="JF277" s="1">
        <v>41</v>
      </c>
      <c r="JG277" s="1">
        <v>4</v>
      </c>
      <c r="JH277" s="1">
        <v>17</v>
      </c>
      <c r="JI277" s="1">
        <v>0</v>
      </c>
      <c r="JJ277" s="1">
        <v>0</v>
      </c>
      <c r="JK277" s="1">
        <v>2</v>
      </c>
      <c r="JL277" s="1">
        <v>2</v>
      </c>
      <c r="JM277" s="1">
        <v>4</v>
      </c>
      <c r="JN277" s="1">
        <v>4</v>
      </c>
      <c r="JO277" s="1">
        <v>4</v>
      </c>
      <c r="JP277" s="1">
        <v>0</v>
      </c>
      <c r="JQ277" s="1">
        <v>0</v>
      </c>
      <c r="JR277" s="1">
        <v>0</v>
      </c>
      <c r="JS277" s="1">
        <v>4</v>
      </c>
      <c r="JT277" s="1">
        <v>4</v>
      </c>
      <c r="JU277" s="1">
        <v>4</v>
      </c>
      <c r="JV277" s="1">
        <v>4</v>
      </c>
      <c r="JW277" s="1">
        <v>4</v>
      </c>
      <c r="JX277" s="1">
        <v>0</v>
      </c>
      <c r="JY277" s="1">
        <v>4</v>
      </c>
      <c r="JZ277" s="1">
        <v>4</v>
      </c>
      <c r="KA277" s="1">
        <v>4</v>
      </c>
      <c r="KB277" s="1">
        <v>0</v>
      </c>
      <c r="KC277" s="1">
        <v>1</v>
      </c>
      <c r="KD277" s="1">
        <v>1</v>
      </c>
      <c r="KE277" s="1">
        <v>0</v>
      </c>
      <c r="KF277" s="1">
        <v>5</v>
      </c>
      <c r="KG277" s="1">
        <v>5</v>
      </c>
      <c r="KH277" s="1">
        <v>0</v>
      </c>
      <c r="KI277" s="1">
        <v>0</v>
      </c>
      <c r="KJ277" s="1">
        <v>0</v>
      </c>
      <c r="KK277" s="1">
        <v>0</v>
      </c>
      <c r="KL277" s="1">
        <v>8</v>
      </c>
      <c r="KM277" s="1">
        <v>8</v>
      </c>
      <c r="KN277" s="1">
        <v>1</v>
      </c>
      <c r="KO277" s="1">
        <v>4</v>
      </c>
      <c r="KP277" s="1">
        <v>4</v>
      </c>
      <c r="KQ277" s="1">
        <v>4</v>
      </c>
      <c r="KR277" s="1">
        <v>1</v>
      </c>
      <c r="KS277" s="1">
        <v>1</v>
      </c>
      <c r="KT277" s="1">
        <v>0</v>
      </c>
      <c r="KU277" s="1">
        <v>0</v>
      </c>
      <c r="KV277" s="1">
        <v>1</v>
      </c>
      <c r="KW277" s="1">
        <v>1</v>
      </c>
      <c r="KX277" s="1">
        <v>1</v>
      </c>
      <c r="KY277" s="1">
        <v>1</v>
      </c>
      <c r="KZ277" s="1">
        <v>1</v>
      </c>
      <c r="LA277" s="1">
        <v>1</v>
      </c>
      <c r="LB277" s="1">
        <v>1</v>
      </c>
      <c r="LC277" s="1">
        <v>1</v>
      </c>
      <c r="LD277" s="1">
        <v>0</v>
      </c>
      <c r="LE277" s="1">
        <v>2</v>
      </c>
      <c r="LF277" s="1">
        <v>0</v>
      </c>
      <c r="LG277" s="1">
        <v>0</v>
      </c>
      <c r="LH277" s="1">
        <v>0</v>
      </c>
      <c r="LI277" s="1">
        <v>0</v>
      </c>
      <c r="LJ277" s="1">
        <v>2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1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1</v>
      </c>
      <c r="MF277" s="1">
        <v>1</v>
      </c>
      <c r="MG277" s="1">
        <v>1</v>
      </c>
      <c r="MH277" s="1">
        <v>1</v>
      </c>
      <c r="MI277" s="1">
        <v>1</v>
      </c>
      <c r="MJ277" s="1">
        <v>1</v>
      </c>
      <c r="MK277" s="1">
        <v>1</v>
      </c>
      <c r="ML277" s="1">
        <v>1</v>
      </c>
      <c r="MM277" s="1">
        <v>0</v>
      </c>
      <c r="MN277" s="1">
        <v>3</v>
      </c>
      <c r="MO277" s="1">
        <v>0</v>
      </c>
      <c r="MP277" s="1">
        <v>0</v>
      </c>
      <c r="MQ277" s="1">
        <v>0</v>
      </c>
      <c r="MR277" s="1">
        <v>3</v>
      </c>
      <c r="MS277" s="1">
        <v>0</v>
      </c>
      <c r="MT277" s="1">
        <v>1</v>
      </c>
      <c r="MU277" s="1">
        <v>0</v>
      </c>
      <c r="MV277" s="1">
        <v>0</v>
      </c>
      <c r="MW277" s="1">
        <v>5</v>
      </c>
      <c r="MX277" s="1">
        <v>5</v>
      </c>
      <c r="MY277" s="1">
        <v>4</v>
      </c>
      <c r="MZ277" s="1">
        <v>5</v>
      </c>
      <c r="NA277" s="1">
        <v>5</v>
      </c>
      <c r="NB277" s="1">
        <v>9</v>
      </c>
      <c r="NC277" s="1">
        <v>12</v>
      </c>
      <c r="ND277" s="1">
        <v>6</v>
      </c>
      <c r="NE277" s="1">
        <v>2</v>
      </c>
      <c r="NF277" s="1">
        <v>6</v>
      </c>
      <c r="NG277" s="1">
        <v>0</v>
      </c>
      <c r="NH277" s="1">
        <v>6</v>
      </c>
      <c r="NI277" s="1">
        <v>0</v>
      </c>
      <c r="NJ277" s="1">
        <v>0</v>
      </c>
      <c r="NK277" s="1">
        <v>1</v>
      </c>
      <c r="NL277" s="1">
        <v>1</v>
      </c>
      <c r="NM277" s="1">
        <v>1</v>
      </c>
      <c r="NN277" s="1">
        <v>1</v>
      </c>
      <c r="NO277" s="1">
        <v>1</v>
      </c>
      <c r="NP277" s="1">
        <v>0</v>
      </c>
      <c r="NQ277" s="1">
        <v>0</v>
      </c>
      <c r="NR277" s="1">
        <v>1</v>
      </c>
      <c r="NS277" s="1">
        <v>1</v>
      </c>
      <c r="NT277" s="1">
        <v>3</v>
      </c>
      <c r="NU277" s="1">
        <v>1</v>
      </c>
      <c r="NV277" s="1">
        <v>1</v>
      </c>
      <c r="NW277" s="1">
        <v>1</v>
      </c>
      <c r="NX277" s="1">
        <v>1</v>
      </c>
      <c r="NY277" s="1">
        <v>1</v>
      </c>
      <c r="NZ277" s="1">
        <v>1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  <c r="RT277" s="1">
        <v>1</v>
      </c>
    </row>
    <row r="278" spans="1:488">
      <c r="A278" s="1">
        <v>2015</v>
      </c>
      <c r="B278" s="1" t="s">
        <v>584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0</v>
      </c>
      <c r="P278" s="1">
        <v>0</v>
      </c>
      <c r="Q278" s="1">
        <v>11</v>
      </c>
      <c r="R278" s="1">
        <v>11</v>
      </c>
      <c r="S278" s="1">
        <v>11</v>
      </c>
      <c r="T278" s="1">
        <v>11</v>
      </c>
      <c r="U278" s="1">
        <v>11</v>
      </c>
      <c r="V278" s="1">
        <v>11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4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4</v>
      </c>
      <c r="BH278" s="1">
        <v>4</v>
      </c>
      <c r="BI278" s="1">
        <v>2</v>
      </c>
      <c r="BJ278" s="1">
        <v>0</v>
      </c>
      <c r="BK278" s="1">
        <v>2</v>
      </c>
      <c r="BL278" s="1">
        <v>0</v>
      </c>
      <c r="BM278" s="1">
        <v>2</v>
      </c>
      <c r="BN278" s="1">
        <v>0</v>
      </c>
      <c r="BO278" s="1">
        <v>0</v>
      </c>
      <c r="BP278" s="1">
        <v>0</v>
      </c>
      <c r="BQ278" s="1">
        <v>0</v>
      </c>
      <c r="BR278" s="1">
        <v>3</v>
      </c>
      <c r="BS278" s="1">
        <v>3</v>
      </c>
      <c r="BT278" s="1">
        <v>2</v>
      </c>
      <c r="BU278" s="1">
        <v>6</v>
      </c>
      <c r="BV278" s="1">
        <v>3</v>
      </c>
      <c r="BW278" s="1">
        <v>4</v>
      </c>
      <c r="BX278" s="1">
        <v>2</v>
      </c>
      <c r="BY278" s="1">
        <v>1</v>
      </c>
      <c r="BZ278" s="1">
        <v>2</v>
      </c>
      <c r="CA278" s="1">
        <v>1</v>
      </c>
      <c r="CB278" s="1">
        <v>4</v>
      </c>
      <c r="CC278" s="1">
        <v>3</v>
      </c>
      <c r="CD278" s="1">
        <v>2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1</v>
      </c>
      <c r="GP278" s="1">
        <v>1</v>
      </c>
      <c r="GQ278" s="1">
        <v>0</v>
      </c>
      <c r="GR278" s="1">
        <v>0</v>
      </c>
      <c r="GS278" s="1">
        <v>2</v>
      </c>
      <c r="GT278" s="1">
        <v>2</v>
      </c>
      <c r="GU278" s="1">
        <v>1</v>
      </c>
      <c r="GV278" s="1">
        <v>4</v>
      </c>
      <c r="GW278" s="1">
        <v>2</v>
      </c>
      <c r="GX278" s="1">
        <v>3</v>
      </c>
      <c r="GY278" s="1">
        <v>2</v>
      </c>
      <c r="GZ278" s="1">
        <v>1</v>
      </c>
      <c r="HA278" s="1">
        <v>1</v>
      </c>
      <c r="HB278" s="1">
        <v>1</v>
      </c>
      <c r="HC278" s="1">
        <v>2</v>
      </c>
      <c r="HD278" s="1">
        <v>1</v>
      </c>
      <c r="HE278" s="1">
        <v>1</v>
      </c>
      <c r="HF278" s="1">
        <v>0</v>
      </c>
      <c r="HG278" s="1">
        <v>1</v>
      </c>
      <c r="HH278" s="1">
        <v>23</v>
      </c>
      <c r="HI278" s="1">
        <v>0</v>
      </c>
      <c r="HJ278" s="1">
        <v>0</v>
      </c>
      <c r="HK278" s="1">
        <v>23</v>
      </c>
      <c r="HL278" s="1">
        <v>23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2</v>
      </c>
      <c r="HZ278" s="1">
        <v>2</v>
      </c>
      <c r="IA278" s="1">
        <v>2</v>
      </c>
      <c r="IB278" s="1">
        <v>2</v>
      </c>
      <c r="IC278" s="1">
        <v>2</v>
      </c>
      <c r="ID278" s="1">
        <v>2</v>
      </c>
      <c r="IE278" s="1">
        <v>0</v>
      </c>
      <c r="IF278" s="1">
        <v>2</v>
      </c>
      <c r="IG278" s="1">
        <v>0</v>
      </c>
      <c r="IH278" s="1">
        <v>7</v>
      </c>
      <c r="II278" s="1">
        <v>7</v>
      </c>
      <c r="IJ278" s="1">
        <v>0</v>
      </c>
      <c r="IK278" s="1">
        <v>1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17</v>
      </c>
      <c r="IR278" s="1">
        <v>17</v>
      </c>
      <c r="IS278" s="1">
        <v>17</v>
      </c>
      <c r="IT278" s="1">
        <v>17</v>
      </c>
      <c r="IU278" s="1">
        <v>17</v>
      </c>
      <c r="IV278" s="1">
        <v>17</v>
      </c>
      <c r="IW278" s="1">
        <v>1</v>
      </c>
      <c r="IX278" s="1">
        <v>16</v>
      </c>
      <c r="IY278" s="1">
        <v>0</v>
      </c>
      <c r="IZ278" s="1">
        <v>0</v>
      </c>
      <c r="JA278" s="1">
        <v>23</v>
      </c>
      <c r="JB278" s="1">
        <v>23</v>
      </c>
      <c r="JC278" s="1">
        <v>2</v>
      </c>
      <c r="JD278" s="1">
        <v>0</v>
      </c>
      <c r="JE278" s="1">
        <v>1</v>
      </c>
      <c r="JF278" s="1">
        <v>7</v>
      </c>
      <c r="JG278" s="1">
        <v>1</v>
      </c>
      <c r="JH278" s="1">
        <v>5</v>
      </c>
      <c r="JI278" s="1">
        <v>0</v>
      </c>
      <c r="JJ278" s="1">
        <v>0</v>
      </c>
      <c r="JK278" s="1">
        <v>0</v>
      </c>
      <c r="JL278" s="1">
        <v>0</v>
      </c>
      <c r="JM278" s="1">
        <v>1</v>
      </c>
      <c r="JN278" s="1">
        <v>1</v>
      </c>
      <c r="JO278" s="1">
        <v>1</v>
      </c>
      <c r="JP278" s="1">
        <v>0</v>
      </c>
      <c r="JQ278" s="1">
        <v>0</v>
      </c>
      <c r="JR278" s="1">
        <v>0</v>
      </c>
      <c r="JS278" s="1">
        <v>1</v>
      </c>
      <c r="JT278" s="1">
        <v>1</v>
      </c>
      <c r="JU278" s="1">
        <v>1</v>
      </c>
      <c r="JV278" s="1">
        <v>1</v>
      </c>
      <c r="JW278" s="1">
        <v>1</v>
      </c>
      <c r="JX278" s="1">
        <v>0</v>
      </c>
      <c r="JY278" s="1">
        <v>1</v>
      </c>
      <c r="JZ278" s="1">
        <v>1</v>
      </c>
      <c r="KA278" s="1">
        <v>1</v>
      </c>
      <c r="KB278" s="1">
        <v>0</v>
      </c>
      <c r="KC278" s="1">
        <v>1</v>
      </c>
      <c r="KD278" s="1">
        <v>1</v>
      </c>
      <c r="KE278" s="1">
        <v>0</v>
      </c>
      <c r="KF278" s="1">
        <v>5</v>
      </c>
      <c r="KG278" s="1">
        <v>5</v>
      </c>
      <c r="KH278" s="1">
        <v>0</v>
      </c>
      <c r="KI278" s="1">
        <v>0</v>
      </c>
      <c r="KJ278" s="1">
        <v>0</v>
      </c>
      <c r="KK278" s="1">
        <v>0</v>
      </c>
      <c r="KL278" s="1">
        <v>8</v>
      </c>
      <c r="KM278" s="1">
        <v>8</v>
      </c>
      <c r="KN278" s="1">
        <v>2</v>
      </c>
      <c r="KO278" s="1">
        <v>3</v>
      </c>
      <c r="KP278" s="1">
        <v>3</v>
      </c>
      <c r="KQ278" s="1">
        <v>3</v>
      </c>
      <c r="KR278" s="1">
        <v>1</v>
      </c>
      <c r="KS278" s="1">
        <v>1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1</v>
      </c>
      <c r="LJ278" s="1">
        <v>12</v>
      </c>
      <c r="LK278" s="1">
        <v>2</v>
      </c>
      <c r="LL278" s="1">
        <v>0</v>
      </c>
      <c r="LM278" s="1">
        <v>0</v>
      </c>
      <c r="LN278" s="1">
        <v>0</v>
      </c>
      <c r="LO278" s="1">
        <v>23</v>
      </c>
      <c r="LP278" s="1">
        <v>5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1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1</v>
      </c>
      <c r="MN278" s="1">
        <v>0</v>
      </c>
      <c r="MO278" s="1">
        <v>0</v>
      </c>
      <c r="MP278" s="1">
        <v>0</v>
      </c>
      <c r="MQ278" s="1">
        <v>0</v>
      </c>
      <c r="MR278" s="1">
        <v>3</v>
      </c>
      <c r="MS278" s="1">
        <v>0</v>
      </c>
      <c r="MT278" s="1">
        <v>1</v>
      </c>
      <c r="MU278" s="1">
        <v>0</v>
      </c>
      <c r="MV278" s="1">
        <v>0</v>
      </c>
      <c r="MW278" s="1">
        <v>5</v>
      </c>
      <c r="MX278" s="1">
        <v>5</v>
      </c>
      <c r="MY278" s="1">
        <v>4</v>
      </c>
      <c r="MZ278" s="1">
        <v>5</v>
      </c>
      <c r="NA278" s="1">
        <v>5</v>
      </c>
      <c r="NB278" s="1">
        <v>9</v>
      </c>
      <c r="NC278" s="1">
        <v>11</v>
      </c>
      <c r="ND278" s="1">
        <v>6</v>
      </c>
      <c r="NE278" s="1">
        <v>2</v>
      </c>
      <c r="NF278" s="1">
        <v>6</v>
      </c>
      <c r="NG278" s="1">
        <v>0</v>
      </c>
      <c r="NH278" s="1">
        <v>6</v>
      </c>
      <c r="NI278" s="1">
        <v>0</v>
      </c>
      <c r="NJ278" s="1">
        <v>0</v>
      </c>
      <c r="NK278" s="1">
        <v>1</v>
      </c>
      <c r="NL278" s="1">
        <v>1</v>
      </c>
      <c r="NM278" s="1">
        <v>1</v>
      </c>
      <c r="NN278" s="1">
        <v>1</v>
      </c>
      <c r="NO278" s="1">
        <v>1</v>
      </c>
      <c r="NP278" s="1">
        <v>0</v>
      </c>
      <c r="NQ278" s="1">
        <v>0</v>
      </c>
      <c r="NR278" s="1">
        <v>1</v>
      </c>
      <c r="NS278" s="1">
        <v>1</v>
      </c>
      <c r="NT278" s="1">
        <v>3</v>
      </c>
      <c r="NU278" s="1">
        <v>1</v>
      </c>
      <c r="NV278" s="1">
        <v>1</v>
      </c>
      <c r="NW278" s="1">
        <v>1</v>
      </c>
      <c r="NX278" s="1">
        <v>1</v>
      </c>
      <c r="NY278" s="1">
        <v>1</v>
      </c>
      <c r="NZ278" s="1">
        <v>1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  <c r="RT278" s="1">
        <v>1</v>
      </c>
    </row>
    <row r="279" spans="1:488">
      <c r="A279" s="1">
        <v>2015</v>
      </c>
      <c r="B279" s="1" t="s">
        <v>793</v>
      </c>
      <c r="C279" s="1">
        <v>1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0</v>
      </c>
      <c r="P279" s="1">
        <v>0</v>
      </c>
      <c r="Q279" s="1">
        <v>6</v>
      </c>
      <c r="R279" s="1">
        <v>6</v>
      </c>
      <c r="S279" s="1">
        <v>6</v>
      </c>
      <c r="T279" s="1">
        <v>6</v>
      </c>
      <c r="U279" s="1">
        <v>6</v>
      </c>
      <c r="V279" s="1">
        <v>6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5</v>
      </c>
      <c r="AU279" s="1">
        <v>1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5</v>
      </c>
      <c r="BC279" s="1">
        <v>5</v>
      </c>
      <c r="BD279" s="1">
        <v>5</v>
      </c>
      <c r="BE279" s="1">
        <v>5</v>
      </c>
      <c r="BF279" s="1">
        <v>5</v>
      </c>
      <c r="BG279" s="1">
        <v>6</v>
      </c>
      <c r="BH279" s="1">
        <v>10</v>
      </c>
      <c r="BI279" s="1">
        <v>5</v>
      </c>
      <c r="BJ279" s="1">
        <v>1</v>
      </c>
      <c r="BK279" s="1">
        <v>6</v>
      </c>
      <c r="BL279" s="1">
        <v>0</v>
      </c>
      <c r="BM279" s="1">
        <v>5</v>
      </c>
      <c r="BN279" s="1">
        <v>0</v>
      </c>
      <c r="BO279" s="1">
        <v>0</v>
      </c>
      <c r="BP279" s="1">
        <v>0</v>
      </c>
      <c r="BQ279" s="1">
        <v>0</v>
      </c>
      <c r="BR279" s="1">
        <v>2</v>
      </c>
      <c r="BS279" s="1">
        <v>2</v>
      </c>
      <c r="BT279" s="1">
        <v>2</v>
      </c>
      <c r="BU279" s="1">
        <v>5</v>
      </c>
      <c r="BV279" s="1">
        <v>2</v>
      </c>
      <c r="BW279" s="1">
        <v>3</v>
      </c>
      <c r="BX279" s="1">
        <v>2</v>
      </c>
      <c r="BY279" s="1">
        <v>1</v>
      </c>
      <c r="BZ279" s="1">
        <v>2</v>
      </c>
      <c r="CA279" s="1">
        <v>1</v>
      </c>
      <c r="CB279" s="1">
        <v>3</v>
      </c>
      <c r="CC279" s="1">
        <v>3</v>
      </c>
      <c r="CD279" s="1">
        <v>2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1</v>
      </c>
      <c r="CM279" s="1">
        <v>1</v>
      </c>
      <c r="CN279" s="1">
        <v>1</v>
      </c>
      <c r="CO279" s="1">
        <v>1</v>
      </c>
      <c r="CP279" s="1">
        <v>1</v>
      </c>
      <c r="CQ279" s="1">
        <v>0</v>
      </c>
      <c r="CR279" s="1">
        <v>1</v>
      </c>
      <c r="CS279" s="1">
        <v>1</v>
      </c>
      <c r="CT279" s="1">
        <v>2</v>
      </c>
      <c r="CU279" s="1">
        <v>2</v>
      </c>
      <c r="CV279" s="1">
        <v>3</v>
      </c>
      <c r="CW279" s="1">
        <v>3</v>
      </c>
      <c r="CX279" s="1">
        <v>3</v>
      </c>
      <c r="CY279" s="1">
        <v>3</v>
      </c>
      <c r="CZ279" s="1">
        <v>6</v>
      </c>
      <c r="DA279" s="1">
        <v>6</v>
      </c>
      <c r="DB279" s="1">
        <v>8</v>
      </c>
      <c r="DC279" s="1">
        <v>8</v>
      </c>
      <c r="DD279" s="1">
        <v>15</v>
      </c>
      <c r="DE279" s="1">
        <v>15</v>
      </c>
      <c r="DF279" s="1">
        <v>28</v>
      </c>
      <c r="DG279" s="1">
        <v>28</v>
      </c>
      <c r="DH279" s="1">
        <v>7</v>
      </c>
      <c r="DI279" s="1">
        <v>7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1</v>
      </c>
      <c r="GP279" s="1">
        <v>1</v>
      </c>
      <c r="GQ279" s="1">
        <v>0</v>
      </c>
      <c r="GR279" s="1">
        <v>0</v>
      </c>
      <c r="GS279" s="1">
        <v>2</v>
      </c>
      <c r="GT279" s="1">
        <v>2</v>
      </c>
      <c r="GU279" s="1">
        <v>1</v>
      </c>
      <c r="GV279" s="1">
        <v>4</v>
      </c>
      <c r="GW279" s="1">
        <v>2</v>
      </c>
      <c r="GX279" s="1">
        <v>2</v>
      </c>
      <c r="GY279" s="1">
        <v>2</v>
      </c>
      <c r="GZ279" s="1">
        <v>1</v>
      </c>
      <c r="HA279" s="1">
        <v>1</v>
      </c>
      <c r="HB279" s="1">
        <v>1</v>
      </c>
      <c r="HC279" s="1">
        <v>2</v>
      </c>
      <c r="HD279" s="1">
        <v>1</v>
      </c>
      <c r="HE279" s="1">
        <v>10</v>
      </c>
      <c r="HF279" s="1">
        <v>0</v>
      </c>
      <c r="HG279" s="1">
        <v>10</v>
      </c>
      <c r="HH279" s="1">
        <v>190</v>
      </c>
      <c r="HI279" s="1">
        <v>0</v>
      </c>
      <c r="HJ279" s="1">
        <v>0</v>
      </c>
      <c r="HK279" s="1">
        <v>190</v>
      </c>
      <c r="HL279" s="1">
        <v>190</v>
      </c>
      <c r="HM279" s="1">
        <v>3</v>
      </c>
      <c r="HN279" s="1">
        <v>4</v>
      </c>
      <c r="HO279" s="1">
        <v>3</v>
      </c>
      <c r="HP279" s="1">
        <v>4</v>
      </c>
      <c r="HQ279" s="1">
        <v>0</v>
      </c>
      <c r="HR279" s="1">
        <v>4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37</v>
      </c>
      <c r="HZ279" s="1">
        <v>37</v>
      </c>
      <c r="IA279" s="1">
        <v>37</v>
      </c>
      <c r="IB279" s="1">
        <v>37</v>
      </c>
      <c r="IC279" s="1">
        <v>37</v>
      </c>
      <c r="ID279" s="1">
        <v>37</v>
      </c>
      <c r="IE279" s="1">
        <v>0</v>
      </c>
      <c r="IF279" s="1">
        <v>37</v>
      </c>
      <c r="IG279" s="1">
        <v>0</v>
      </c>
      <c r="IH279" s="1">
        <v>1459</v>
      </c>
      <c r="II279" s="1">
        <v>1459</v>
      </c>
      <c r="IJ279" s="1">
        <v>0</v>
      </c>
      <c r="IK279" s="1">
        <v>6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104</v>
      </c>
      <c r="IR279" s="1">
        <v>104</v>
      </c>
      <c r="IS279" s="1">
        <v>104</v>
      </c>
      <c r="IT279" s="1">
        <v>104</v>
      </c>
      <c r="IU279" s="1">
        <v>104</v>
      </c>
      <c r="IV279" s="1">
        <v>104</v>
      </c>
      <c r="IW279" s="1">
        <v>0</v>
      </c>
      <c r="IX279" s="1">
        <v>104</v>
      </c>
      <c r="IY279" s="1">
        <v>0</v>
      </c>
      <c r="IZ279" s="1">
        <v>0</v>
      </c>
      <c r="JA279" s="1">
        <v>190</v>
      </c>
      <c r="JB279" s="1">
        <v>190</v>
      </c>
      <c r="JC279" s="1">
        <v>12</v>
      </c>
      <c r="JD279" s="1">
        <v>0</v>
      </c>
      <c r="JE279" s="1">
        <v>10</v>
      </c>
      <c r="JF279" s="1">
        <v>111</v>
      </c>
      <c r="JG279" s="1">
        <v>2</v>
      </c>
      <c r="JH279" s="1">
        <v>4</v>
      </c>
      <c r="JI279" s="1">
        <v>0</v>
      </c>
      <c r="JJ279" s="1">
        <v>0</v>
      </c>
      <c r="JK279" s="1">
        <v>1</v>
      </c>
      <c r="JL279" s="1">
        <v>1</v>
      </c>
      <c r="JM279" s="1">
        <v>10</v>
      </c>
      <c r="JN279" s="1">
        <v>10</v>
      </c>
      <c r="JO279" s="1">
        <v>10</v>
      </c>
      <c r="JP279" s="1">
        <v>0</v>
      </c>
      <c r="JQ279" s="1">
        <v>0</v>
      </c>
      <c r="JR279" s="1">
        <v>0</v>
      </c>
      <c r="JS279" s="1">
        <v>10</v>
      </c>
      <c r="JT279" s="1">
        <v>10</v>
      </c>
      <c r="JU279" s="1">
        <v>10</v>
      </c>
      <c r="JV279" s="1">
        <v>10</v>
      </c>
      <c r="JW279" s="1">
        <v>10</v>
      </c>
      <c r="JX279" s="1">
        <v>0</v>
      </c>
      <c r="JY279" s="1">
        <v>10</v>
      </c>
      <c r="JZ279" s="1">
        <v>10</v>
      </c>
      <c r="KA279" s="1">
        <v>10</v>
      </c>
      <c r="KB279" s="1">
        <v>0</v>
      </c>
      <c r="KC279" s="1">
        <v>1</v>
      </c>
      <c r="KD279" s="1">
        <v>1</v>
      </c>
      <c r="KE279" s="1">
        <v>0</v>
      </c>
      <c r="KF279" s="1">
        <v>5</v>
      </c>
      <c r="KG279" s="1">
        <v>5</v>
      </c>
      <c r="KH279" s="1">
        <v>0</v>
      </c>
      <c r="KI279" s="1">
        <v>0</v>
      </c>
      <c r="KJ279" s="1">
        <v>0</v>
      </c>
      <c r="KK279" s="1">
        <v>0</v>
      </c>
      <c r="KL279" s="1">
        <v>7</v>
      </c>
      <c r="KM279" s="1">
        <v>7</v>
      </c>
      <c r="KN279" s="1">
        <v>1</v>
      </c>
      <c r="KO279" s="1">
        <v>5</v>
      </c>
      <c r="KP279" s="1">
        <v>5</v>
      </c>
      <c r="KQ279" s="1">
        <v>5</v>
      </c>
      <c r="KR279" s="1">
        <v>1</v>
      </c>
      <c r="KS279" s="1">
        <v>1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2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1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28</v>
      </c>
      <c r="MF279" s="1">
        <v>28</v>
      </c>
      <c r="MG279" s="1">
        <v>28</v>
      </c>
      <c r="MH279" s="1">
        <v>75</v>
      </c>
      <c r="MI279" s="1">
        <v>75</v>
      </c>
      <c r="MJ279" s="1">
        <v>75</v>
      </c>
      <c r="MK279" s="1">
        <v>75</v>
      </c>
      <c r="ML279" s="1">
        <v>75</v>
      </c>
      <c r="MM279" s="1">
        <v>0</v>
      </c>
      <c r="MN279" s="1">
        <v>1</v>
      </c>
      <c r="MO279" s="1">
        <v>0</v>
      </c>
      <c r="MP279" s="1">
        <v>0</v>
      </c>
      <c r="MQ279" s="1">
        <v>0</v>
      </c>
      <c r="MR279" s="1">
        <v>3</v>
      </c>
      <c r="MS279" s="1">
        <v>0</v>
      </c>
      <c r="MT279" s="1">
        <v>1</v>
      </c>
      <c r="MU279" s="1">
        <v>0</v>
      </c>
      <c r="MV279" s="1">
        <v>0</v>
      </c>
      <c r="MW279" s="1">
        <v>5</v>
      </c>
      <c r="MX279" s="1">
        <v>5</v>
      </c>
      <c r="MY279" s="1">
        <v>4</v>
      </c>
      <c r="MZ279" s="1">
        <v>5</v>
      </c>
      <c r="NA279" s="1">
        <v>5</v>
      </c>
      <c r="NB279" s="1">
        <v>9</v>
      </c>
      <c r="NC279" s="1">
        <v>12</v>
      </c>
      <c r="ND279" s="1">
        <v>6</v>
      </c>
      <c r="NE279" s="1">
        <v>2</v>
      </c>
      <c r="NF279" s="1">
        <v>6</v>
      </c>
      <c r="NG279" s="1">
        <v>0</v>
      </c>
      <c r="NH279" s="1">
        <v>6</v>
      </c>
      <c r="NI279" s="1">
        <v>0</v>
      </c>
      <c r="NJ279" s="1">
        <v>0</v>
      </c>
      <c r="NK279" s="1">
        <v>1</v>
      </c>
      <c r="NL279" s="1">
        <v>1</v>
      </c>
      <c r="NM279" s="1">
        <v>1</v>
      </c>
      <c r="NN279" s="1">
        <v>1</v>
      </c>
      <c r="NO279" s="1">
        <v>1</v>
      </c>
      <c r="NP279" s="1">
        <v>0</v>
      </c>
      <c r="NQ279" s="1">
        <v>0</v>
      </c>
      <c r="NR279" s="1">
        <v>1</v>
      </c>
      <c r="NS279" s="1">
        <v>1</v>
      </c>
      <c r="NT279" s="1">
        <v>3</v>
      </c>
      <c r="NU279" s="1">
        <v>1</v>
      </c>
      <c r="NV279" s="1">
        <v>1</v>
      </c>
      <c r="NW279" s="1">
        <v>1</v>
      </c>
      <c r="NX279" s="1">
        <v>1</v>
      </c>
      <c r="NY279" s="1">
        <v>1</v>
      </c>
      <c r="NZ279" s="1">
        <v>1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  <c r="RT279" s="1">
        <v>1</v>
      </c>
    </row>
    <row r="280" spans="1:488">
      <c r="A280" s="1">
        <v>2015</v>
      </c>
      <c r="B280" s="1" t="s">
        <v>794</v>
      </c>
      <c r="C280" s="1">
        <v>1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2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2</v>
      </c>
      <c r="BE280" s="1">
        <v>0</v>
      </c>
      <c r="BF280" s="1">
        <v>0</v>
      </c>
      <c r="BG280" s="1">
        <v>2</v>
      </c>
      <c r="BH280" s="1">
        <v>4</v>
      </c>
      <c r="BI280" s="1">
        <v>2</v>
      </c>
      <c r="BJ280" s="1">
        <v>0</v>
      </c>
      <c r="BK280" s="1">
        <v>0</v>
      </c>
      <c r="BL280" s="1">
        <v>0</v>
      </c>
      <c r="BM280" s="1">
        <v>2</v>
      </c>
      <c r="BN280" s="1">
        <v>0</v>
      </c>
      <c r="BO280" s="1">
        <v>0</v>
      </c>
      <c r="BP280" s="1">
        <v>0</v>
      </c>
      <c r="BQ280" s="1">
        <v>0</v>
      </c>
      <c r="BR280" s="1">
        <v>3</v>
      </c>
      <c r="BS280" s="1">
        <v>3</v>
      </c>
      <c r="BT280" s="1">
        <v>2</v>
      </c>
      <c r="BU280" s="1">
        <v>6</v>
      </c>
      <c r="BV280" s="1">
        <v>3</v>
      </c>
      <c r="BW280" s="1">
        <v>4</v>
      </c>
      <c r="BX280" s="1">
        <v>2</v>
      </c>
      <c r="BY280" s="1">
        <v>1</v>
      </c>
      <c r="BZ280" s="1">
        <v>2</v>
      </c>
      <c r="CA280" s="1">
        <v>1</v>
      </c>
      <c r="CB280" s="1">
        <v>4</v>
      </c>
      <c r="CC280" s="1">
        <v>3</v>
      </c>
      <c r="CD280" s="1">
        <v>2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1</v>
      </c>
      <c r="CS280" s="1">
        <v>1</v>
      </c>
      <c r="CT280" s="1">
        <v>1</v>
      </c>
      <c r="CU280" s="1">
        <v>1</v>
      </c>
      <c r="CV280" s="1">
        <v>2</v>
      </c>
      <c r="CW280" s="1">
        <v>2</v>
      </c>
      <c r="CX280" s="1">
        <v>9</v>
      </c>
      <c r="CY280" s="1">
        <v>9</v>
      </c>
      <c r="CZ280" s="1">
        <v>22</v>
      </c>
      <c r="DA280" s="1">
        <v>22</v>
      </c>
      <c r="DB280" s="1">
        <v>30</v>
      </c>
      <c r="DC280" s="1">
        <v>30</v>
      </c>
      <c r="DD280" s="1">
        <v>34</v>
      </c>
      <c r="DE280" s="1">
        <v>34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1</v>
      </c>
      <c r="GP280" s="1">
        <v>1</v>
      </c>
      <c r="GQ280" s="1">
        <v>0</v>
      </c>
      <c r="GR280" s="1">
        <v>0</v>
      </c>
      <c r="GS280" s="1">
        <v>1</v>
      </c>
      <c r="GT280" s="1">
        <v>1</v>
      </c>
      <c r="GU280" s="1">
        <v>0</v>
      </c>
      <c r="GV280" s="1">
        <v>3</v>
      </c>
      <c r="GW280" s="1">
        <v>1</v>
      </c>
      <c r="GX280" s="1">
        <v>1</v>
      </c>
      <c r="GY280" s="1">
        <v>0</v>
      </c>
      <c r="GZ280" s="1">
        <v>1</v>
      </c>
      <c r="HA280" s="1">
        <v>1</v>
      </c>
      <c r="HB280" s="1">
        <v>1</v>
      </c>
      <c r="HC280" s="1">
        <v>1</v>
      </c>
      <c r="HD280" s="1">
        <v>1</v>
      </c>
      <c r="HE280" s="1">
        <v>1</v>
      </c>
      <c r="HF280" s="1">
        <v>0</v>
      </c>
      <c r="HG280" s="1">
        <v>1</v>
      </c>
      <c r="HH280" s="1">
        <v>18</v>
      </c>
      <c r="HI280" s="1">
        <v>0</v>
      </c>
      <c r="HJ280" s="1">
        <v>0</v>
      </c>
      <c r="HK280" s="1">
        <v>18</v>
      </c>
      <c r="HL280" s="1">
        <v>18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1</v>
      </c>
      <c r="HZ280" s="1">
        <v>1</v>
      </c>
      <c r="IA280" s="1">
        <v>1</v>
      </c>
      <c r="IB280" s="1">
        <v>1</v>
      </c>
      <c r="IC280" s="1">
        <v>1</v>
      </c>
      <c r="ID280" s="1">
        <v>1</v>
      </c>
      <c r="IE280" s="1">
        <v>0</v>
      </c>
      <c r="IF280" s="1">
        <v>1</v>
      </c>
      <c r="IG280" s="1">
        <v>0</v>
      </c>
      <c r="IH280" s="1">
        <v>159</v>
      </c>
      <c r="II280" s="1">
        <v>159</v>
      </c>
      <c r="IJ280" s="1">
        <v>0</v>
      </c>
      <c r="IK280" s="1">
        <v>1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9</v>
      </c>
      <c r="IR280" s="1">
        <v>9</v>
      </c>
      <c r="IS280" s="1">
        <v>9</v>
      </c>
      <c r="IT280" s="1">
        <v>9</v>
      </c>
      <c r="IU280" s="1">
        <v>9</v>
      </c>
      <c r="IV280" s="1">
        <v>9</v>
      </c>
      <c r="IW280" s="1">
        <v>0</v>
      </c>
      <c r="IX280" s="1">
        <v>9</v>
      </c>
      <c r="IY280" s="1">
        <v>0</v>
      </c>
      <c r="IZ280" s="1">
        <v>0</v>
      </c>
      <c r="JA280" s="1">
        <v>18</v>
      </c>
      <c r="JB280" s="1">
        <v>18</v>
      </c>
      <c r="JC280" s="1">
        <v>2</v>
      </c>
      <c r="JD280" s="1">
        <v>0</v>
      </c>
      <c r="JE280" s="1">
        <v>1</v>
      </c>
      <c r="JF280" s="1">
        <v>14</v>
      </c>
      <c r="JG280" s="1">
        <v>1</v>
      </c>
      <c r="JH280" s="1">
        <v>3</v>
      </c>
      <c r="JI280" s="1">
        <v>0</v>
      </c>
      <c r="JJ280" s="1">
        <v>0</v>
      </c>
      <c r="JK280" s="1">
        <v>0</v>
      </c>
      <c r="JL280" s="1">
        <v>0</v>
      </c>
      <c r="JM280" s="1">
        <v>1</v>
      </c>
      <c r="JN280" s="1">
        <v>1</v>
      </c>
      <c r="JO280" s="1">
        <v>1</v>
      </c>
      <c r="JP280" s="1">
        <v>0</v>
      </c>
      <c r="JQ280" s="1">
        <v>0</v>
      </c>
      <c r="JR280" s="1">
        <v>0</v>
      </c>
      <c r="JS280" s="1">
        <v>1</v>
      </c>
      <c r="JT280" s="1">
        <v>1</v>
      </c>
      <c r="JU280" s="1">
        <v>1</v>
      </c>
      <c r="JV280" s="1">
        <v>1</v>
      </c>
      <c r="JW280" s="1">
        <v>1</v>
      </c>
      <c r="JX280" s="1">
        <v>0</v>
      </c>
      <c r="JY280" s="1">
        <v>1</v>
      </c>
      <c r="JZ280" s="1">
        <v>1</v>
      </c>
      <c r="KA280" s="1">
        <v>1</v>
      </c>
      <c r="KB280" s="1">
        <v>0</v>
      </c>
      <c r="KC280" s="1">
        <v>1</v>
      </c>
      <c r="KD280" s="1">
        <v>1</v>
      </c>
      <c r="KE280" s="1">
        <v>0</v>
      </c>
      <c r="KF280" s="1">
        <v>5</v>
      </c>
      <c r="KG280" s="1">
        <v>5</v>
      </c>
      <c r="KH280" s="1">
        <v>0</v>
      </c>
      <c r="KI280" s="1">
        <v>0</v>
      </c>
      <c r="KJ280" s="1">
        <v>0</v>
      </c>
      <c r="KK280" s="1">
        <v>0</v>
      </c>
      <c r="KL280" s="1">
        <v>4</v>
      </c>
      <c r="KM280" s="1">
        <v>4</v>
      </c>
      <c r="KN280" s="1">
        <v>1</v>
      </c>
      <c r="KO280" s="1">
        <v>5</v>
      </c>
      <c r="KP280" s="1">
        <v>5</v>
      </c>
      <c r="KQ280" s="1">
        <v>5</v>
      </c>
      <c r="KR280" s="1">
        <v>1</v>
      </c>
      <c r="KS280" s="1">
        <v>1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3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3</v>
      </c>
      <c r="MS280" s="1">
        <v>0</v>
      </c>
      <c r="MT280" s="1">
        <v>1</v>
      </c>
      <c r="MU280" s="1">
        <v>0</v>
      </c>
      <c r="MV280" s="1">
        <v>0</v>
      </c>
      <c r="MW280" s="1">
        <v>5</v>
      </c>
      <c r="MX280" s="1">
        <v>5</v>
      </c>
      <c r="MY280" s="1">
        <v>4</v>
      </c>
      <c r="MZ280" s="1">
        <v>5</v>
      </c>
      <c r="NA280" s="1">
        <v>5</v>
      </c>
      <c r="NB280" s="1">
        <v>9</v>
      </c>
      <c r="NC280" s="1">
        <v>11</v>
      </c>
      <c r="ND280" s="1">
        <v>6</v>
      </c>
      <c r="NE280" s="1">
        <v>2</v>
      </c>
      <c r="NF280" s="1">
        <v>6</v>
      </c>
      <c r="NG280" s="1">
        <v>0</v>
      </c>
      <c r="NH280" s="1">
        <v>6</v>
      </c>
      <c r="NI280" s="1">
        <v>0</v>
      </c>
      <c r="NJ280" s="1">
        <v>0</v>
      </c>
      <c r="NK280" s="1">
        <v>1</v>
      </c>
      <c r="NL280" s="1">
        <v>1</v>
      </c>
      <c r="NM280" s="1">
        <v>1</v>
      </c>
      <c r="NN280" s="1">
        <v>1</v>
      </c>
      <c r="NO280" s="1">
        <v>1</v>
      </c>
      <c r="NP280" s="1">
        <v>0</v>
      </c>
      <c r="NQ280" s="1">
        <v>0</v>
      </c>
      <c r="NR280" s="1">
        <v>1</v>
      </c>
      <c r="NS280" s="1">
        <v>1</v>
      </c>
      <c r="NT280" s="1">
        <v>3</v>
      </c>
      <c r="NU280" s="1">
        <v>1</v>
      </c>
      <c r="NV280" s="1">
        <v>1</v>
      </c>
      <c r="NW280" s="1">
        <v>1</v>
      </c>
      <c r="NX280" s="1">
        <v>1</v>
      </c>
      <c r="NY280" s="1">
        <v>1</v>
      </c>
      <c r="NZ280" s="1">
        <v>1</v>
      </c>
      <c r="OA280" s="1">
        <v>0</v>
      </c>
      <c r="OB280" s="1">
        <v>1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  <c r="RT280" s="1">
        <v>1</v>
      </c>
    </row>
    <row r="281" spans="1:488">
      <c r="A281" s="1">
        <v>2015</v>
      </c>
      <c r="B281" s="1" t="s">
        <v>795</v>
      </c>
      <c r="C281" s="1">
        <v>1</v>
      </c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0</v>
      </c>
      <c r="P281" s="1">
        <v>0</v>
      </c>
      <c r="Q281" s="1">
        <v>2</v>
      </c>
      <c r="R281" s="1">
        <v>2</v>
      </c>
      <c r="S281" s="1">
        <v>2</v>
      </c>
      <c r="T281" s="1">
        <v>2</v>
      </c>
      <c r="U281" s="1">
        <v>2</v>
      </c>
      <c r="V281" s="1">
        <v>2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2</v>
      </c>
      <c r="BE281" s="1">
        <v>0</v>
      </c>
      <c r="BF281" s="1">
        <v>0</v>
      </c>
      <c r="BG281" s="1">
        <v>2</v>
      </c>
      <c r="BH281" s="1">
        <v>4</v>
      </c>
      <c r="BI281" s="1">
        <v>2</v>
      </c>
      <c r="BJ281" s="1">
        <v>0</v>
      </c>
      <c r="BK281" s="1">
        <v>0</v>
      </c>
      <c r="BL281" s="1">
        <v>0</v>
      </c>
      <c r="BM281" s="1">
        <v>2</v>
      </c>
      <c r="BN281" s="1">
        <v>0</v>
      </c>
      <c r="BO281" s="1">
        <v>0</v>
      </c>
      <c r="BP281" s="1">
        <v>0</v>
      </c>
      <c r="BQ281" s="1">
        <v>0</v>
      </c>
      <c r="BR281" s="1">
        <v>3</v>
      </c>
      <c r="BS281" s="1">
        <v>3</v>
      </c>
      <c r="BT281" s="1">
        <v>2</v>
      </c>
      <c r="BU281" s="1">
        <v>6</v>
      </c>
      <c r="BV281" s="1">
        <v>3</v>
      </c>
      <c r="BW281" s="1">
        <v>4</v>
      </c>
      <c r="BX281" s="1">
        <v>2</v>
      </c>
      <c r="BY281" s="1">
        <v>1</v>
      </c>
      <c r="BZ281" s="1">
        <v>2</v>
      </c>
      <c r="CA281" s="1">
        <v>1</v>
      </c>
      <c r="CB281" s="1">
        <v>4</v>
      </c>
      <c r="CC281" s="1">
        <v>3</v>
      </c>
      <c r="CD281" s="1">
        <v>2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1</v>
      </c>
      <c r="CT281" s="1">
        <v>1</v>
      </c>
      <c r="CU281" s="1">
        <v>1</v>
      </c>
      <c r="CV281" s="1">
        <v>2</v>
      </c>
      <c r="CW281" s="1">
        <v>2</v>
      </c>
      <c r="CX281" s="1">
        <v>9</v>
      </c>
      <c r="CY281" s="1">
        <v>9</v>
      </c>
      <c r="CZ281" s="1">
        <v>22</v>
      </c>
      <c r="DA281" s="1">
        <v>22</v>
      </c>
      <c r="DB281" s="1">
        <v>30</v>
      </c>
      <c r="DC281" s="1">
        <v>30</v>
      </c>
      <c r="DD281" s="1">
        <v>34</v>
      </c>
      <c r="DE281" s="1">
        <v>34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1</v>
      </c>
      <c r="GP281" s="1">
        <v>1</v>
      </c>
      <c r="GQ281" s="1">
        <v>0</v>
      </c>
      <c r="GR281" s="1">
        <v>0</v>
      </c>
      <c r="GS281" s="1">
        <v>1</v>
      </c>
      <c r="GT281" s="1">
        <v>1</v>
      </c>
      <c r="GU281" s="1">
        <v>1</v>
      </c>
      <c r="GV281" s="1">
        <v>3</v>
      </c>
      <c r="GW281" s="1">
        <v>1</v>
      </c>
      <c r="GX281" s="1">
        <v>2</v>
      </c>
      <c r="GY281" s="1">
        <v>2</v>
      </c>
      <c r="GZ281" s="1">
        <v>1</v>
      </c>
      <c r="HA281" s="1">
        <v>1</v>
      </c>
      <c r="HB281" s="1">
        <v>1</v>
      </c>
      <c r="HC281" s="1">
        <v>1</v>
      </c>
      <c r="HD281" s="1">
        <v>1</v>
      </c>
      <c r="HE281" s="1">
        <v>1</v>
      </c>
      <c r="HF281" s="1">
        <v>0</v>
      </c>
      <c r="HG281" s="1">
        <v>1</v>
      </c>
      <c r="HH281" s="1">
        <v>18</v>
      </c>
      <c r="HI281" s="1">
        <v>0</v>
      </c>
      <c r="HJ281" s="1">
        <v>0</v>
      </c>
      <c r="HK281" s="1">
        <v>18</v>
      </c>
      <c r="HL281" s="1">
        <v>18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1</v>
      </c>
      <c r="HZ281" s="1">
        <v>1</v>
      </c>
      <c r="IA281" s="1">
        <v>1</v>
      </c>
      <c r="IB281" s="1">
        <v>1</v>
      </c>
      <c r="IC281" s="1">
        <v>1</v>
      </c>
      <c r="ID281" s="1">
        <v>1</v>
      </c>
      <c r="IE281" s="1">
        <v>0</v>
      </c>
      <c r="IF281" s="1">
        <v>1</v>
      </c>
      <c r="IG281" s="1">
        <v>0</v>
      </c>
      <c r="IH281" s="1">
        <v>159</v>
      </c>
      <c r="II281" s="1">
        <v>159</v>
      </c>
      <c r="IJ281" s="1">
        <v>0</v>
      </c>
      <c r="IK281" s="1">
        <v>1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9</v>
      </c>
      <c r="IR281" s="1">
        <v>9</v>
      </c>
      <c r="IS281" s="1">
        <v>9</v>
      </c>
      <c r="IT281" s="1">
        <v>9</v>
      </c>
      <c r="IU281" s="1">
        <v>9</v>
      </c>
      <c r="IV281" s="1">
        <v>9</v>
      </c>
      <c r="IW281" s="1">
        <v>0</v>
      </c>
      <c r="IX281" s="1">
        <v>9</v>
      </c>
      <c r="IY281" s="1">
        <v>0</v>
      </c>
      <c r="IZ281" s="1">
        <v>0</v>
      </c>
      <c r="JA281" s="1">
        <v>18</v>
      </c>
      <c r="JB281" s="1">
        <v>18</v>
      </c>
      <c r="JC281" s="1">
        <v>2</v>
      </c>
      <c r="JD281" s="1">
        <v>0</v>
      </c>
      <c r="JE281" s="1">
        <v>1</v>
      </c>
      <c r="JF281" s="1">
        <v>14</v>
      </c>
      <c r="JG281" s="1">
        <v>1</v>
      </c>
      <c r="JH281" s="1">
        <v>3</v>
      </c>
      <c r="JI281" s="1">
        <v>0</v>
      </c>
      <c r="JJ281" s="1">
        <v>0</v>
      </c>
      <c r="JK281" s="1">
        <v>0</v>
      </c>
      <c r="JL281" s="1">
        <v>0</v>
      </c>
      <c r="JM281" s="1">
        <v>1</v>
      </c>
      <c r="JN281" s="1">
        <v>1</v>
      </c>
      <c r="JO281" s="1">
        <v>1</v>
      </c>
      <c r="JP281" s="1">
        <v>0</v>
      </c>
      <c r="JQ281" s="1">
        <v>0</v>
      </c>
      <c r="JR281" s="1">
        <v>0</v>
      </c>
      <c r="JS281" s="1">
        <v>1</v>
      </c>
      <c r="JT281" s="1">
        <v>1</v>
      </c>
      <c r="JU281" s="1">
        <v>1</v>
      </c>
      <c r="JV281" s="1">
        <v>1</v>
      </c>
      <c r="JW281" s="1">
        <v>1</v>
      </c>
      <c r="JX281" s="1">
        <v>0</v>
      </c>
      <c r="JY281" s="1">
        <v>1</v>
      </c>
      <c r="JZ281" s="1">
        <v>1</v>
      </c>
      <c r="KA281" s="1">
        <v>1</v>
      </c>
      <c r="KB281" s="1">
        <v>0</v>
      </c>
      <c r="KC281" s="1">
        <v>1</v>
      </c>
      <c r="KD281" s="1">
        <v>1</v>
      </c>
      <c r="KE281" s="1">
        <v>0</v>
      </c>
      <c r="KF281" s="1">
        <v>5</v>
      </c>
      <c r="KG281" s="1">
        <v>5</v>
      </c>
      <c r="KH281" s="1">
        <v>0</v>
      </c>
      <c r="KI281" s="1">
        <v>0</v>
      </c>
      <c r="KJ281" s="1">
        <v>0</v>
      </c>
      <c r="KK281" s="1">
        <v>0</v>
      </c>
      <c r="KL281" s="1">
        <v>4</v>
      </c>
      <c r="KM281" s="1">
        <v>4</v>
      </c>
      <c r="KN281" s="1">
        <v>1</v>
      </c>
      <c r="KO281" s="1">
        <v>6</v>
      </c>
      <c r="KP281" s="1">
        <v>6</v>
      </c>
      <c r="KQ281" s="1">
        <v>6</v>
      </c>
      <c r="KR281" s="1">
        <v>1</v>
      </c>
      <c r="KS281" s="1">
        <v>1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3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3</v>
      </c>
      <c r="MS281" s="1">
        <v>0</v>
      </c>
      <c r="MT281" s="1">
        <v>1</v>
      </c>
      <c r="MU281" s="1">
        <v>0</v>
      </c>
      <c r="MV281" s="1">
        <v>0</v>
      </c>
      <c r="MW281" s="1">
        <v>5</v>
      </c>
      <c r="MX281" s="1">
        <v>5</v>
      </c>
      <c r="MY281" s="1">
        <v>4</v>
      </c>
      <c r="MZ281" s="1">
        <v>5</v>
      </c>
      <c r="NA281" s="1">
        <v>5</v>
      </c>
      <c r="NB281" s="1">
        <v>9</v>
      </c>
      <c r="NC281" s="1">
        <v>11</v>
      </c>
      <c r="ND281" s="1">
        <v>6</v>
      </c>
      <c r="NE281" s="1">
        <v>2</v>
      </c>
      <c r="NF281" s="1">
        <v>6</v>
      </c>
      <c r="NG281" s="1">
        <v>0</v>
      </c>
      <c r="NH281" s="1">
        <v>6</v>
      </c>
      <c r="NI281" s="1">
        <v>0</v>
      </c>
      <c r="NJ281" s="1">
        <v>0</v>
      </c>
      <c r="NK281" s="1">
        <v>1</v>
      </c>
      <c r="NL281" s="1">
        <v>1</v>
      </c>
      <c r="NM281" s="1">
        <v>1</v>
      </c>
      <c r="NN281" s="1">
        <v>1</v>
      </c>
      <c r="NO281" s="1">
        <v>1</v>
      </c>
      <c r="NP281" s="1">
        <v>0</v>
      </c>
      <c r="NQ281" s="1">
        <v>0</v>
      </c>
      <c r="NR281" s="1">
        <v>1</v>
      </c>
      <c r="NS281" s="1">
        <v>1</v>
      </c>
      <c r="NT281" s="1">
        <v>3</v>
      </c>
      <c r="NU281" s="1">
        <v>1</v>
      </c>
      <c r="NV281" s="1">
        <v>1</v>
      </c>
      <c r="NW281" s="1">
        <v>1</v>
      </c>
      <c r="NX281" s="1">
        <v>1</v>
      </c>
      <c r="NY281" s="1">
        <v>1</v>
      </c>
      <c r="NZ281" s="1">
        <v>1</v>
      </c>
      <c r="OA281" s="1">
        <v>0</v>
      </c>
      <c r="OB281" s="1">
        <v>1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  <c r="RT281" s="1">
        <v>1</v>
      </c>
    </row>
    <row r="282" spans="1:488">
      <c r="A282" s="1">
        <v>2015</v>
      </c>
      <c r="B282" s="1" t="s">
        <v>796</v>
      </c>
      <c r="C282" s="1">
        <v>1</v>
      </c>
      <c r="D282" s="1">
        <v>0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2</v>
      </c>
      <c r="L282" s="1">
        <v>2</v>
      </c>
      <c r="M282" s="1">
        <v>0</v>
      </c>
      <c r="N282" s="1">
        <v>0</v>
      </c>
      <c r="O282" s="1">
        <v>0</v>
      </c>
      <c r="P282" s="1">
        <v>0</v>
      </c>
      <c r="Q282" s="1">
        <v>3</v>
      </c>
      <c r="R282" s="1">
        <v>3</v>
      </c>
      <c r="S282" s="1">
        <v>3</v>
      </c>
      <c r="T282" s="1">
        <v>3</v>
      </c>
      <c r="U282" s="1">
        <v>3</v>
      </c>
      <c r="V282" s="1">
        <v>3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14</v>
      </c>
      <c r="AU282" s="1">
        <v>2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5</v>
      </c>
      <c r="BC282" s="1">
        <v>5</v>
      </c>
      <c r="BD282" s="1">
        <v>5</v>
      </c>
      <c r="BE282" s="1">
        <v>5</v>
      </c>
      <c r="BF282" s="1">
        <v>5</v>
      </c>
      <c r="BG282" s="1">
        <v>7</v>
      </c>
      <c r="BH282" s="1">
        <v>8</v>
      </c>
      <c r="BI282" s="1">
        <v>5</v>
      </c>
      <c r="BJ282" s="1">
        <v>1</v>
      </c>
      <c r="BK282" s="1">
        <v>7</v>
      </c>
      <c r="BL282" s="1">
        <v>0</v>
      </c>
      <c r="BM282" s="1">
        <v>5</v>
      </c>
      <c r="BN282" s="1">
        <v>0</v>
      </c>
      <c r="BO282" s="1">
        <v>0</v>
      </c>
      <c r="BP282" s="1">
        <v>0</v>
      </c>
      <c r="BQ282" s="1">
        <v>0</v>
      </c>
      <c r="BR282" s="1">
        <v>2</v>
      </c>
      <c r="BS282" s="1">
        <v>2</v>
      </c>
      <c r="BT282" s="1">
        <v>1</v>
      </c>
      <c r="BU282" s="1">
        <v>5</v>
      </c>
      <c r="BV282" s="1">
        <v>2</v>
      </c>
      <c r="BW282" s="1">
        <v>2</v>
      </c>
      <c r="BX282" s="1">
        <v>0</v>
      </c>
      <c r="BY282" s="1">
        <v>0</v>
      </c>
      <c r="BZ282" s="1">
        <v>2</v>
      </c>
      <c r="CA282" s="1">
        <v>1</v>
      </c>
      <c r="CB282" s="1">
        <v>3</v>
      </c>
      <c r="CC282" s="1">
        <v>3</v>
      </c>
      <c r="CD282" s="1">
        <v>2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1</v>
      </c>
      <c r="CM282" s="1">
        <v>1</v>
      </c>
      <c r="CN282" s="1">
        <v>1</v>
      </c>
      <c r="CO282" s="1">
        <v>1</v>
      </c>
      <c r="CP282" s="1">
        <v>1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1</v>
      </c>
      <c r="GP282" s="1">
        <v>1</v>
      </c>
      <c r="GQ282" s="1">
        <v>0</v>
      </c>
      <c r="GR282" s="1">
        <v>0</v>
      </c>
      <c r="GS282" s="1">
        <v>2</v>
      </c>
      <c r="GT282" s="1">
        <v>2</v>
      </c>
      <c r="GU282" s="1">
        <v>1</v>
      </c>
      <c r="GV282" s="1">
        <v>4</v>
      </c>
      <c r="GW282" s="1">
        <v>2</v>
      </c>
      <c r="GX282" s="1">
        <v>3</v>
      </c>
      <c r="GY282" s="1">
        <v>2</v>
      </c>
      <c r="GZ282" s="1">
        <v>1</v>
      </c>
      <c r="HA282" s="1">
        <v>2</v>
      </c>
      <c r="HB282" s="1">
        <v>1</v>
      </c>
      <c r="HC282" s="1">
        <v>2</v>
      </c>
      <c r="HD282" s="1">
        <v>1</v>
      </c>
      <c r="HE282" s="1">
        <v>1</v>
      </c>
      <c r="HF282" s="1">
        <v>0</v>
      </c>
      <c r="HG282" s="1">
        <v>1</v>
      </c>
      <c r="HH282" s="1">
        <v>7</v>
      </c>
      <c r="HI282" s="1">
        <v>0</v>
      </c>
      <c r="HJ282" s="1">
        <v>0</v>
      </c>
      <c r="HK282" s="1">
        <v>7</v>
      </c>
      <c r="HL282" s="1">
        <v>7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17</v>
      </c>
      <c r="II282" s="1">
        <v>17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3</v>
      </c>
      <c r="IR282" s="1">
        <v>3</v>
      </c>
      <c r="IS282" s="1">
        <v>3</v>
      </c>
      <c r="IT282" s="1">
        <v>3</v>
      </c>
      <c r="IU282" s="1">
        <v>3</v>
      </c>
      <c r="IV282" s="1">
        <v>3</v>
      </c>
      <c r="IW282" s="1">
        <v>1</v>
      </c>
      <c r="IX282" s="1">
        <v>2</v>
      </c>
      <c r="IY282" s="1">
        <v>0</v>
      </c>
      <c r="IZ282" s="1">
        <v>0</v>
      </c>
      <c r="JA282" s="1">
        <v>7</v>
      </c>
      <c r="JB282" s="1">
        <v>7</v>
      </c>
      <c r="JC282" s="1">
        <v>2</v>
      </c>
      <c r="JD282" s="1">
        <v>0</v>
      </c>
      <c r="JE282" s="1">
        <v>1</v>
      </c>
      <c r="JF282" s="1">
        <v>6</v>
      </c>
      <c r="JG282" s="1">
        <v>1</v>
      </c>
      <c r="JH282" s="1">
        <v>3</v>
      </c>
      <c r="JI282" s="1">
        <v>0</v>
      </c>
      <c r="JJ282" s="1">
        <v>0</v>
      </c>
      <c r="JK282" s="1">
        <v>1</v>
      </c>
      <c r="JL282" s="1">
        <v>1</v>
      </c>
      <c r="JM282" s="1">
        <v>1</v>
      </c>
      <c r="JN282" s="1">
        <v>1</v>
      </c>
      <c r="JO282" s="1">
        <v>1</v>
      </c>
      <c r="JP282" s="1">
        <v>0</v>
      </c>
      <c r="JQ282" s="1">
        <v>0</v>
      </c>
      <c r="JR282" s="1">
        <v>0</v>
      </c>
      <c r="JS282" s="1">
        <v>1</v>
      </c>
      <c r="JT282" s="1">
        <v>1</v>
      </c>
      <c r="JU282" s="1">
        <v>1</v>
      </c>
      <c r="JV282" s="1">
        <v>1</v>
      </c>
      <c r="JW282" s="1">
        <v>1</v>
      </c>
      <c r="JX282" s="1">
        <v>0</v>
      </c>
      <c r="JY282" s="1">
        <v>1</v>
      </c>
      <c r="JZ282" s="1">
        <v>1</v>
      </c>
      <c r="KA282" s="1">
        <v>1</v>
      </c>
      <c r="KB282" s="1">
        <v>0</v>
      </c>
      <c r="KC282" s="1">
        <v>1</v>
      </c>
      <c r="KD282" s="1">
        <v>1</v>
      </c>
      <c r="KE282" s="1">
        <v>0</v>
      </c>
      <c r="KF282" s="1">
        <v>5</v>
      </c>
      <c r="KG282" s="1">
        <v>5</v>
      </c>
      <c r="KH282" s="1">
        <v>0</v>
      </c>
      <c r="KI282" s="1">
        <v>0</v>
      </c>
      <c r="KJ282" s="1">
        <v>0</v>
      </c>
      <c r="KK282" s="1">
        <v>0</v>
      </c>
      <c r="KL282" s="1">
        <v>8</v>
      </c>
      <c r="KM282" s="1">
        <v>8</v>
      </c>
      <c r="KN282" s="1">
        <v>2</v>
      </c>
      <c r="KO282" s="1">
        <v>3</v>
      </c>
      <c r="KP282" s="1">
        <v>3</v>
      </c>
      <c r="KQ282" s="1">
        <v>3</v>
      </c>
      <c r="KR282" s="1">
        <v>1</v>
      </c>
      <c r="KS282" s="1">
        <v>1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3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2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6</v>
      </c>
      <c r="MF282" s="1">
        <v>6</v>
      </c>
      <c r="MG282" s="1">
        <v>6</v>
      </c>
      <c r="MH282" s="1">
        <v>6</v>
      </c>
      <c r="MI282" s="1">
        <v>6</v>
      </c>
      <c r="MJ282" s="1">
        <v>6</v>
      </c>
      <c r="MK282" s="1">
        <v>6</v>
      </c>
      <c r="ML282" s="1">
        <v>6</v>
      </c>
      <c r="MM282" s="1">
        <v>0</v>
      </c>
      <c r="MN282" s="1">
        <v>2</v>
      </c>
      <c r="MO282" s="1">
        <v>0</v>
      </c>
      <c r="MP282" s="1">
        <v>0</v>
      </c>
      <c r="MQ282" s="1">
        <v>0</v>
      </c>
      <c r="MR282" s="1">
        <v>3</v>
      </c>
      <c r="MS282" s="1">
        <v>0</v>
      </c>
      <c r="MT282" s="1">
        <v>1</v>
      </c>
      <c r="MU282" s="1">
        <v>0</v>
      </c>
      <c r="MV282" s="1">
        <v>0</v>
      </c>
      <c r="MW282" s="1">
        <v>5</v>
      </c>
      <c r="MX282" s="1">
        <v>5</v>
      </c>
      <c r="MY282" s="1">
        <v>4</v>
      </c>
      <c r="MZ282" s="1">
        <v>5</v>
      </c>
      <c r="NA282" s="1">
        <v>5</v>
      </c>
      <c r="NB282" s="1">
        <v>9</v>
      </c>
      <c r="NC282" s="1">
        <v>12</v>
      </c>
      <c r="ND282" s="1">
        <v>6</v>
      </c>
      <c r="NE282" s="1">
        <v>2</v>
      </c>
      <c r="NF282" s="1">
        <v>6</v>
      </c>
      <c r="NG282" s="1">
        <v>0</v>
      </c>
      <c r="NH282" s="1">
        <v>6</v>
      </c>
      <c r="NI282" s="1">
        <v>0</v>
      </c>
      <c r="NJ282" s="1">
        <v>0</v>
      </c>
      <c r="NK282" s="1">
        <v>1</v>
      </c>
      <c r="NL282" s="1">
        <v>1</v>
      </c>
      <c r="NM282" s="1">
        <v>1</v>
      </c>
      <c r="NN282" s="1">
        <v>1</v>
      </c>
      <c r="NO282" s="1">
        <v>1</v>
      </c>
      <c r="NP282" s="1">
        <v>0</v>
      </c>
      <c r="NQ282" s="1">
        <v>0</v>
      </c>
      <c r="NR282" s="1">
        <v>1</v>
      </c>
      <c r="NS282" s="1">
        <v>1</v>
      </c>
      <c r="NT282" s="1">
        <v>3</v>
      </c>
      <c r="NU282" s="1">
        <v>1</v>
      </c>
      <c r="NV282" s="1">
        <v>1</v>
      </c>
      <c r="NW282" s="1">
        <v>1</v>
      </c>
      <c r="NX282" s="1">
        <v>1</v>
      </c>
      <c r="NY282" s="1">
        <v>1</v>
      </c>
      <c r="NZ282" s="1">
        <v>1</v>
      </c>
      <c r="OA282" s="1">
        <v>0</v>
      </c>
      <c r="OB282" s="1">
        <v>1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  <c r="RT282" s="1">
        <v>1</v>
      </c>
    </row>
    <row r="283" spans="1:488">
      <c r="A283" s="1">
        <v>2015</v>
      </c>
      <c r="B283" s="1" t="s">
        <v>597</v>
      </c>
      <c r="C283" s="1">
        <v>1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2</v>
      </c>
      <c r="M283" s="1">
        <v>0</v>
      </c>
      <c r="N283" s="1">
        <v>0</v>
      </c>
      <c r="O283" s="1">
        <v>0</v>
      </c>
      <c r="P283" s="1">
        <v>0</v>
      </c>
      <c r="Q283" s="1">
        <v>13</v>
      </c>
      <c r="R283" s="1">
        <v>13</v>
      </c>
      <c r="S283" s="1">
        <v>13</v>
      </c>
      <c r="T283" s="1">
        <v>13</v>
      </c>
      <c r="U283" s="1">
        <v>13</v>
      </c>
      <c r="V283" s="1">
        <v>13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4</v>
      </c>
      <c r="AU283" s="1">
        <v>1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3</v>
      </c>
      <c r="BC283" s="1">
        <v>3</v>
      </c>
      <c r="BD283" s="1">
        <v>3</v>
      </c>
      <c r="BE283" s="1">
        <v>3</v>
      </c>
      <c r="BF283" s="1">
        <v>3</v>
      </c>
      <c r="BG283" s="1">
        <v>5</v>
      </c>
      <c r="BH283" s="1">
        <v>6</v>
      </c>
      <c r="BI283" s="1">
        <v>3</v>
      </c>
      <c r="BJ283" s="1">
        <v>0</v>
      </c>
      <c r="BK283" s="1">
        <v>3</v>
      </c>
      <c r="BL283" s="1">
        <v>0</v>
      </c>
      <c r="BM283" s="1">
        <v>3</v>
      </c>
      <c r="BN283" s="1">
        <v>0</v>
      </c>
      <c r="BO283" s="1">
        <v>0</v>
      </c>
      <c r="BP283" s="1">
        <v>0</v>
      </c>
      <c r="BQ283" s="1">
        <v>0</v>
      </c>
      <c r="BR283" s="1">
        <v>3</v>
      </c>
      <c r="BS283" s="1">
        <v>3</v>
      </c>
      <c r="BT283" s="1">
        <v>2</v>
      </c>
      <c r="BU283" s="1">
        <v>6</v>
      </c>
      <c r="BV283" s="1">
        <v>3</v>
      </c>
      <c r="BW283" s="1">
        <v>4</v>
      </c>
      <c r="BX283" s="1">
        <v>2</v>
      </c>
      <c r="BY283" s="1">
        <v>1</v>
      </c>
      <c r="BZ283" s="1">
        <v>2</v>
      </c>
      <c r="CA283" s="1">
        <v>1</v>
      </c>
      <c r="CB283" s="1">
        <v>4</v>
      </c>
      <c r="CC283" s="1">
        <v>3</v>
      </c>
      <c r="CD283" s="1">
        <v>2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1</v>
      </c>
      <c r="CK283" s="1">
        <v>1</v>
      </c>
      <c r="CL283" s="1">
        <v>1</v>
      </c>
      <c r="CM283" s="1">
        <v>1</v>
      </c>
      <c r="CN283" s="1">
        <v>1</v>
      </c>
      <c r="CO283" s="1">
        <v>1</v>
      </c>
      <c r="CP283" s="1">
        <v>1</v>
      </c>
      <c r="CQ283" s="1">
        <v>0</v>
      </c>
      <c r="CR283" s="1">
        <v>1</v>
      </c>
      <c r="CS283" s="1">
        <v>1</v>
      </c>
      <c r="CT283" s="1">
        <v>1</v>
      </c>
      <c r="CU283" s="1">
        <v>1</v>
      </c>
      <c r="CV283" s="1">
        <v>2</v>
      </c>
      <c r="CW283" s="1">
        <v>2</v>
      </c>
      <c r="CX283" s="1">
        <v>2</v>
      </c>
      <c r="CY283" s="1">
        <v>2</v>
      </c>
      <c r="CZ283" s="1">
        <v>3</v>
      </c>
      <c r="DA283" s="1">
        <v>3</v>
      </c>
      <c r="DB283" s="1">
        <v>3</v>
      </c>
      <c r="DC283" s="1">
        <v>3</v>
      </c>
      <c r="DD283" s="1">
        <v>4</v>
      </c>
      <c r="DE283" s="1">
        <v>4</v>
      </c>
      <c r="DF283" s="1">
        <v>4</v>
      </c>
      <c r="DG283" s="1">
        <v>4</v>
      </c>
      <c r="DH283" s="1">
        <v>2</v>
      </c>
      <c r="DI283" s="1">
        <v>2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1</v>
      </c>
      <c r="GP283" s="1">
        <v>1</v>
      </c>
      <c r="GQ283" s="1">
        <v>0</v>
      </c>
      <c r="GR283" s="1">
        <v>0</v>
      </c>
      <c r="GS283" s="1">
        <v>2</v>
      </c>
      <c r="GT283" s="1">
        <v>2</v>
      </c>
      <c r="GU283" s="1">
        <v>1</v>
      </c>
      <c r="GV283" s="1">
        <v>4</v>
      </c>
      <c r="GW283" s="1">
        <v>2</v>
      </c>
      <c r="GX283" s="1">
        <v>3</v>
      </c>
      <c r="GY283" s="1">
        <v>2</v>
      </c>
      <c r="GZ283" s="1">
        <v>1</v>
      </c>
      <c r="HA283" s="1">
        <v>1</v>
      </c>
      <c r="HB283" s="1">
        <v>1</v>
      </c>
      <c r="HC283" s="1">
        <v>2</v>
      </c>
      <c r="HD283" s="1">
        <v>1</v>
      </c>
      <c r="HE283" s="1">
        <v>5</v>
      </c>
      <c r="HF283" s="1">
        <v>0</v>
      </c>
      <c r="HG283" s="1">
        <v>5</v>
      </c>
      <c r="HH283" s="1">
        <v>62</v>
      </c>
      <c r="HI283" s="1">
        <v>0</v>
      </c>
      <c r="HJ283" s="1">
        <v>0</v>
      </c>
      <c r="HK283" s="1">
        <v>62</v>
      </c>
      <c r="HL283" s="1">
        <v>62</v>
      </c>
      <c r="HM283" s="1">
        <v>4</v>
      </c>
      <c r="HN283" s="1">
        <v>4</v>
      </c>
      <c r="HO283" s="1">
        <v>4</v>
      </c>
      <c r="HP283" s="1">
        <v>4</v>
      </c>
      <c r="HQ283" s="1">
        <v>4</v>
      </c>
      <c r="HR283" s="1">
        <v>4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12</v>
      </c>
      <c r="HZ283" s="1">
        <v>12</v>
      </c>
      <c r="IA283" s="1">
        <v>12</v>
      </c>
      <c r="IB283" s="1">
        <v>12</v>
      </c>
      <c r="IC283" s="1">
        <v>12</v>
      </c>
      <c r="ID283" s="1">
        <v>12</v>
      </c>
      <c r="IE283" s="1">
        <v>2</v>
      </c>
      <c r="IF283" s="1">
        <v>10</v>
      </c>
      <c r="IG283" s="1">
        <v>0</v>
      </c>
      <c r="IH283" s="1">
        <v>121</v>
      </c>
      <c r="II283" s="1">
        <v>121</v>
      </c>
      <c r="IJ283" s="1">
        <v>0</v>
      </c>
      <c r="IK283" s="1">
        <v>5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27</v>
      </c>
      <c r="IR283" s="1">
        <v>27</v>
      </c>
      <c r="IS283" s="1">
        <v>27</v>
      </c>
      <c r="IT283" s="1">
        <v>27</v>
      </c>
      <c r="IU283" s="1">
        <v>27</v>
      </c>
      <c r="IV283" s="1">
        <v>27</v>
      </c>
      <c r="IW283" s="1">
        <v>1</v>
      </c>
      <c r="IX283" s="1">
        <v>26</v>
      </c>
      <c r="IY283" s="1">
        <v>0</v>
      </c>
      <c r="IZ283" s="1">
        <v>0</v>
      </c>
      <c r="JA283" s="1">
        <v>62</v>
      </c>
      <c r="JB283" s="1">
        <v>62</v>
      </c>
      <c r="JC283" s="1">
        <v>10</v>
      </c>
      <c r="JD283" s="1">
        <v>0</v>
      </c>
      <c r="JE283" s="1">
        <v>5</v>
      </c>
      <c r="JF283" s="1">
        <v>28</v>
      </c>
      <c r="JG283" s="1">
        <v>5</v>
      </c>
      <c r="JH283" s="1">
        <v>12</v>
      </c>
      <c r="JI283" s="1">
        <v>0</v>
      </c>
      <c r="JJ283" s="1">
        <v>0</v>
      </c>
      <c r="JK283" s="1">
        <v>0</v>
      </c>
      <c r="JL283" s="1">
        <v>0</v>
      </c>
      <c r="JM283" s="1">
        <v>5</v>
      </c>
      <c r="JN283" s="1">
        <v>5</v>
      </c>
      <c r="JO283" s="1">
        <v>5</v>
      </c>
      <c r="JP283" s="1">
        <v>0</v>
      </c>
      <c r="JQ283" s="1">
        <v>0</v>
      </c>
      <c r="JR283" s="1">
        <v>0</v>
      </c>
      <c r="JS283" s="1">
        <v>5</v>
      </c>
      <c r="JT283" s="1">
        <v>5</v>
      </c>
      <c r="JU283" s="1">
        <v>5</v>
      </c>
      <c r="JV283" s="1">
        <v>5</v>
      </c>
      <c r="JW283" s="1">
        <v>5</v>
      </c>
      <c r="JX283" s="1">
        <v>0</v>
      </c>
      <c r="JY283" s="1">
        <v>5</v>
      </c>
      <c r="JZ283" s="1">
        <v>5</v>
      </c>
      <c r="KA283" s="1">
        <v>5</v>
      </c>
      <c r="KB283" s="1">
        <v>0</v>
      </c>
      <c r="KC283" s="1">
        <v>1</v>
      </c>
      <c r="KD283" s="1">
        <v>1</v>
      </c>
      <c r="KE283" s="1">
        <v>0</v>
      </c>
      <c r="KF283" s="1">
        <v>5</v>
      </c>
      <c r="KG283" s="1">
        <v>5</v>
      </c>
      <c r="KH283" s="1">
        <v>0</v>
      </c>
      <c r="KI283" s="1">
        <v>0</v>
      </c>
      <c r="KJ283" s="1">
        <v>0</v>
      </c>
      <c r="KK283" s="1">
        <v>0</v>
      </c>
      <c r="KL283" s="1">
        <v>6</v>
      </c>
      <c r="KM283" s="1">
        <v>6</v>
      </c>
      <c r="KN283" s="1">
        <v>1</v>
      </c>
      <c r="KO283" s="1">
        <v>3</v>
      </c>
      <c r="KP283" s="1">
        <v>3</v>
      </c>
      <c r="KQ283" s="1">
        <v>3</v>
      </c>
      <c r="KR283" s="1">
        <v>1</v>
      </c>
      <c r="KS283" s="1">
        <v>1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1</v>
      </c>
      <c r="LJ283" s="1">
        <v>11</v>
      </c>
      <c r="LK283" s="1">
        <v>2</v>
      </c>
      <c r="LL283" s="1">
        <v>0</v>
      </c>
      <c r="LM283" s="1">
        <v>0</v>
      </c>
      <c r="LN283" s="1">
        <v>0</v>
      </c>
      <c r="LO283" s="1">
        <v>5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2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1</v>
      </c>
      <c r="MF283" s="1">
        <v>1</v>
      </c>
      <c r="MG283" s="1">
        <v>1</v>
      </c>
      <c r="MH283" s="1">
        <v>1</v>
      </c>
      <c r="MI283" s="1">
        <v>1</v>
      </c>
      <c r="MJ283" s="1">
        <v>1</v>
      </c>
      <c r="MK283" s="1">
        <v>1</v>
      </c>
      <c r="ML283" s="1">
        <v>1</v>
      </c>
      <c r="MM283" s="1">
        <v>1</v>
      </c>
      <c r="MN283" s="1">
        <v>0</v>
      </c>
      <c r="MO283" s="1">
        <v>0</v>
      </c>
      <c r="MP283" s="1">
        <v>0</v>
      </c>
      <c r="MQ283" s="1">
        <v>0</v>
      </c>
      <c r="MR283" s="1">
        <v>3</v>
      </c>
      <c r="MS283" s="1">
        <v>0</v>
      </c>
      <c r="MT283" s="1">
        <v>1</v>
      </c>
      <c r="MU283" s="1">
        <v>0</v>
      </c>
      <c r="MV283" s="1">
        <v>0</v>
      </c>
      <c r="MW283" s="1">
        <v>5</v>
      </c>
      <c r="MX283" s="1">
        <v>5</v>
      </c>
      <c r="MY283" s="1">
        <v>4</v>
      </c>
      <c r="MZ283" s="1">
        <v>5</v>
      </c>
      <c r="NA283" s="1">
        <v>5</v>
      </c>
      <c r="NB283" s="1">
        <v>9</v>
      </c>
      <c r="NC283" s="1">
        <v>11</v>
      </c>
      <c r="ND283" s="1">
        <v>6</v>
      </c>
      <c r="NE283" s="1">
        <v>2</v>
      </c>
      <c r="NF283" s="1">
        <v>6</v>
      </c>
      <c r="NG283" s="1">
        <v>0</v>
      </c>
      <c r="NH283" s="1">
        <v>6</v>
      </c>
      <c r="NI283" s="1">
        <v>0</v>
      </c>
      <c r="NJ283" s="1">
        <v>0</v>
      </c>
      <c r="NK283" s="1">
        <v>1</v>
      </c>
      <c r="NL283" s="1">
        <v>1</v>
      </c>
      <c r="NM283" s="1">
        <v>1</v>
      </c>
      <c r="NN283" s="1">
        <v>1</v>
      </c>
      <c r="NO283" s="1">
        <v>1</v>
      </c>
      <c r="NP283" s="1">
        <v>0</v>
      </c>
      <c r="NQ283" s="1">
        <v>0</v>
      </c>
      <c r="NR283" s="1">
        <v>1</v>
      </c>
      <c r="NS283" s="1">
        <v>1</v>
      </c>
      <c r="NT283" s="1">
        <v>3</v>
      </c>
      <c r="NU283" s="1">
        <v>1</v>
      </c>
      <c r="NV283" s="1">
        <v>1</v>
      </c>
      <c r="NW283" s="1">
        <v>1</v>
      </c>
      <c r="NX283" s="1">
        <v>1</v>
      </c>
      <c r="NY283" s="1">
        <v>1</v>
      </c>
      <c r="NZ283" s="1">
        <v>1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  <c r="RT283" s="1">
        <v>1</v>
      </c>
    </row>
    <row r="284" spans="1:488">
      <c r="A284" s="1">
        <v>2015</v>
      </c>
      <c r="B284" s="1" t="s">
        <v>797</v>
      </c>
      <c r="C284" s="1">
        <v>1</v>
      </c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2</v>
      </c>
      <c r="L284" s="1">
        <v>2</v>
      </c>
      <c r="M284" s="1">
        <v>0</v>
      </c>
      <c r="N284" s="1">
        <v>0</v>
      </c>
      <c r="O284" s="1">
        <v>0</v>
      </c>
      <c r="P284" s="1">
        <v>0</v>
      </c>
      <c r="Q284" s="1">
        <v>6</v>
      </c>
      <c r="R284" s="1">
        <v>6</v>
      </c>
      <c r="S284" s="1">
        <v>6</v>
      </c>
      <c r="T284" s="1">
        <v>6</v>
      </c>
      <c r="U284" s="1">
        <v>6</v>
      </c>
      <c r="V284" s="1">
        <v>6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3</v>
      </c>
      <c r="BC284" s="1">
        <v>3</v>
      </c>
      <c r="BD284" s="1">
        <v>3</v>
      </c>
      <c r="BE284" s="1">
        <v>3</v>
      </c>
      <c r="BF284" s="1">
        <v>3</v>
      </c>
      <c r="BG284" s="1">
        <v>5</v>
      </c>
      <c r="BH284" s="1">
        <v>6</v>
      </c>
      <c r="BI284" s="1">
        <v>3</v>
      </c>
      <c r="BJ284" s="1">
        <v>0</v>
      </c>
      <c r="BK284" s="1">
        <v>3</v>
      </c>
      <c r="BL284" s="1">
        <v>0</v>
      </c>
      <c r="BM284" s="1">
        <v>3</v>
      </c>
      <c r="BN284" s="1">
        <v>0</v>
      </c>
      <c r="BO284" s="1">
        <v>0</v>
      </c>
      <c r="BP284" s="1">
        <v>0</v>
      </c>
      <c r="BQ284" s="1">
        <v>0</v>
      </c>
      <c r="BR284" s="1">
        <v>3</v>
      </c>
      <c r="BS284" s="1">
        <v>3</v>
      </c>
      <c r="BT284" s="1">
        <v>2</v>
      </c>
      <c r="BU284" s="1">
        <v>6</v>
      </c>
      <c r="BV284" s="1">
        <v>3</v>
      </c>
      <c r="BW284" s="1">
        <v>4</v>
      </c>
      <c r="BX284" s="1">
        <v>2</v>
      </c>
      <c r="BY284" s="1">
        <v>1</v>
      </c>
      <c r="BZ284" s="1">
        <v>2</v>
      </c>
      <c r="CA284" s="1">
        <v>1</v>
      </c>
      <c r="CB284" s="1">
        <v>4</v>
      </c>
      <c r="CC284" s="1">
        <v>3</v>
      </c>
      <c r="CD284" s="1">
        <v>2</v>
      </c>
      <c r="CE284" s="1">
        <v>0</v>
      </c>
      <c r="CF284" s="1">
        <v>0</v>
      </c>
      <c r="CG284" s="1">
        <v>0</v>
      </c>
      <c r="CH284" s="1">
        <v>0</v>
      </c>
      <c r="CI284" s="1">
        <v>1</v>
      </c>
      <c r="CJ284" s="1">
        <v>1</v>
      </c>
      <c r="CK284" s="1">
        <v>1</v>
      </c>
      <c r="CL284" s="1">
        <v>1</v>
      </c>
      <c r="CM284" s="1">
        <v>1</v>
      </c>
      <c r="CN284" s="1">
        <v>1</v>
      </c>
      <c r="CO284" s="1">
        <v>1</v>
      </c>
      <c r="CP284" s="1">
        <v>1</v>
      </c>
      <c r="CQ284" s="1">
        <v>0</v>
      </c>
      <c r="CR284" s="1">
        <v>1</v>
      </c>
      <c r="CS284" s="1">
        <v>1</v>
      </c>
      <c r="CT284" s="1">
        <v>1</v>
      </c>
      <c r="CU284" s="1">
        <v>1</v>
      </c>
      <c r="CV284" s="1">
        <v>3</v>
      </c>
      <c r="CW284" s="1">
        <v>3</v>
      </c>
      <c r="CX284" s="1">
        <v>4</v>
      </c>
      <c r="CY284" s="1">
        <v>4</v>
      </c>
      <c r="CZ284" s="1">
        <v>8</v>
      </c>
      <c r="DA284" s="1">
        <v>8</v>
      </c>
      <c r="DB284" s="1">
        <v>16</v>
      </c>
      <c r="DC284" s="1">
        <v>16</v>
      </c>
      <c r="DD284" s="1">
        <v>20</v>
      </c>
      <c r="DE284" s="1">
        <v>20</v>
      </c>
      <c r="DF284" s="1">
        <v>24</v>
      </c>
      <c r="DG284" s="1">
        <v>24</v>
      </c>
      <c r="DH284" s="1">
        <v>16</v>
      </c>
      <c r="DI284" s="1">
        <v>16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1</v>
      </c>
      <c r="GP284" s="1">
        <v>1</v>
      </c>
      <c r="GQ284" s="1">
        <v>0</v>
      </c>
      <c r="GR284" s="1">
        <v>0</v>
      </c>
      <c r="GS284" s="1">
        <v>2</v>
      </c>
      <c r="GT284" s="1">
        <v>2</v>
      </c>
      <c r="GU284" s="1">
        <v>1</v>
      </c>
      <c r="GV284" s="1">
        <v>4</v>
      </c>
      <c r="GW284" s="1">
        <v>2</v>
      </c>
      <c r="GX284" s="1">
        <v>3</v>
      </c>
      <c r="GY284" s="1">
        <v>2</v>
      </c>
      <c r="GZ284" s="1">
        <v>1</v>
      </c>
      <c r="HA284" s="1">
        <v>1</v>
      </c>
      <c r="HB284" s="1">
        <v>1</v>
      </c>
      <c r="HC284" s="1">
        <v>2</v>
      </c>
      <c r="HD284" s="1">
        <v>1</v>
      </c>
      <c r="HE284" s="1">
        <v>3</v>
      </c>
      <c r="HF284" s="1">
        <v>0</v>
      </c>
      <c r="HG284" s="1">
        <v>3</v>
      </c>
      <c r="HH284" s="1">
        <v>25</v>
      </c>
      <c r="HI284" s="1">
        <v>0</v>
      </c>
      <c r="HJ284" s="1">
        <v>0</v>
      </c>
      <c r="HK284" s="1">
        <v>25</v>
      </c>
      <c r="HL284" s="1">
        <v>25</v>
      </c>
      <c r="HM284" s="1">
        <v>1</v>
      </c>
      <c r="HN284" s="1">
        <v>1</v>
      </c>
      <c r="HO284" s="1">
        <v>1</v>
      </c>
      <c r="HP284" s="1">
        <v>1</v>
      </c>
      <c r="HQ284" s="1">
        <v>1</v>
      </c>
      <c r="HR284" s="1">
        <v>1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4</v>
      </c>
      <c r="HZ284" s="1">
        <v>4</v>
      </c>
      <c r="IA284" s="1">
        <v>4</v>
      </c>
      <c r="IB284" s="1">
        <v>4</v>
      </c>
      <c r="IC284" s="1">
        <v>4</v>
      </c>
      <c r="ID284" s="1">
        <v>4</v>
      </c>
      <c r="IE284" s="1">
        <v>0</v>
      </c>
      <c r="IF284" s="1">
        <v>4</v>
      </c>
      <c r="IG284" s="1">
        <v>0</v>
      </c>
      <c r="IH284" s="1">
        <v>42</v>
      </c>
      <c r="II284" s="1">
        <v>42</v>
      </c>
      <c r="IJ284" s="1">
        <v>0</v>
      </c>
      <c r="IK284" s="1">
        <v>2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11</v>
      </c>
      <c r="IR284" s="1">
        <v>11</v>
      </c>
      <c r="IS284" s="1">
        <v>11</v>
      </c>
      <c r="IT284" s="1">
        <v>11</v>
      </c>
      <c r="IU284" s="1">
        <v>11</v>
      </c>
      <c r="IV284" s="1">
        <v>11</v>
      </c>
      <c r="IW284" s="1">
        <v>2</v>
      </c>
      <c r="IX284" s="1">
        <v>9</v>
      </c>
      <c r="IY284" s="1">
        <v>0</v>
      </c>
      <c r="IZ284" s="1">
        <v>0</v>
      </c>
      <c r="JA284" s="1">
        <v>25</v>
      </c>
      <c r="JB284" s="1">
        <v>25</v>
      </c>
      <c r="JC284" s="1">
        <v>6</v>
      </c>
      <c r="JD284" s="1">
        <v>0</v>
      </c>
      <c r="JE284" s="1">
        <v>3</v>
      </c>
      <c r="JF284" s="1">
        <v>18</v>
      </c>
      <c r="JG284" s="1">
        <v>3</v>
      </c>
      <c r="JH284" s="1">
        <v>5</v>
      </c>
      <c r="JI284" s="1">
        <v>0</v>
      </c>
      <c r="JJ284" s="1">
        <v>0</v>
      </c>
      <c r="JK284" s="1">
        <v>0</v>
      </c>
      <c r="JL284" s="1">
        <v>0</v>
      </c>
      <c r="JM284" s="1">
        <v>3</v>
      </c>
      <c r="JN284" s="1">
        <v>3</v>
      </c>
      <c r="JO284" s="1">
        <v>3</v>
      </c>
      <c r="JP284" s="1">
        <v>0</v>
      </c>
      <c r="JQ284" s="1">
        <v>0</v>
      </c>
      <c r="JR284" s="1">
        <v>0</v>
      </c>
      <c r="JS284" s="1">
        <v>3</v>
      </c>
      <c r="JT284" s="1">
        <v>3</v>
      </c>
      <c r="JU284" s="1">
        <v>3</v>
      </c>
      <c r="JV284" s="1">
        <v>3</v>
      </c>
      <c r="JW284" s="1">
        <v>3</v>
      </c>
      <c r="JX284" s="1">
        <v>0</v>
      </c>
      <c r="JY284" s="1">
        <v>3</v>
      </c>
      <c r="JZ284" s="1">
        <v>3</v>
      </c>
      <c r="KA284" s="1">
        <v>3</v>
      </c>
      <c r="KB284" s="1">
        <v>0</v>
      </c>
      <c r="KC284" s="1">
        <v>1</v>
      </c>
      <c r="KD284" s="1">
        <v>1</v>
      </c>
      <c r="KE284" s="1">
        <v>0</v>
      </c>
      <c r="KF284" s="1">
        <v>5</v>
      </c>
      <c r="KG284" s="1">
        <v>5</v>
      </c>
      <c r="KH284" s="1">
        <v>0</v>
      </c>
      <c r="KI284" s="1">
        <v>0</v>
      </c>
      <c r="KJ284" s="1">
        <v>0</v>
      </c>
      <c r="KK284" s="1">
        <v>0</v>
      </c>
      <c r="KL284" s="1">
        <v>6</v>
      </c>
      <c r="KM284" s="1">
        <v>6</v>
      </c>
      <c r="KN284" s="1">
        <v>1</v>
      </c>
      <c r="KO284" s="1">
        <v>3</v>
      </c>
      <c r="KP284" s="1">
        <v>3</v>
      </c>
      <c r="KQ284" s="1">
        <v>3</v>
      </c>
      <c r="KR284" s="1">
        <v>1</v>
      </c>
      <c r="KS284" s="1">
        <v>1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1</v>
      </c>
      <c r="LJ284" s="1">
        <v>5</v>
      </c>
      <c r="LK284" s="1">
        <v>0</v>
      </c>
      <c r="LL284" s="1">
        <v>0</v>
      </c>
      <c r="LM284" s="1">
        <v>0</v>
      </c>
      <c r="LN284" s="1">
        <v>0</v>
      </c>
      <c r="LO284" s="1">
        <v>5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1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1</v>
      </c>
      <c r="MF284" s="1">
        <v>1</v>
      </c>
      <c r="MG284" s="1">
        <v>1</v>
      </c>
      <c r="MH284" s="1">
        <v>1</v>
      </c>
      <c r="MI284" s="1">
        <v>1</v>
      </c>
      <c r="MJ284" s="1">
        <v>1</v>
      </c>
      <c r="MK284" s="1">
        <v>1</v>
      </c>
      <c r="ML284" s="1">
        <v>1</v>
      </c>
      <c r="MM284" s="1">
        <v>1</v>
      </c>
      <c r="MN284" s="1">
        <v>0</v>
      </c>
      <c r="MO284" s="1">
        <v>0</v>
      </c>
      <c r="MP284" s="1">
        <v>0</v>
      </c>
      <c r="MQ284" s="1">
        <v>0</v>
      </c>
      <c r="MR284" s="1">
        <v>3</v>
      </c>
      <c r="MS284" s="1">
        <v>0</v>
      </c>
      <c r="MT284" s="1">
        <v>1</v>
      </c>
      <c r="MU284" s="1">
        <v>0</v>
      </c>
      <c r="MV284" s="1">
        <v>0</v>
      </c>
      <c r="MW284" s="1">
        <v>5</v>
      </c>
      <c r="MX284" s="1">
        <v>5</v>
      </c>
      <c r="MY284" s="1">
        <v>4</v>
      </c>
      <c r="MZ284" s="1">
        <v>5</v>
      </c>
      <c r="NA284" s="1">
        <v>5</v>
      </c>
      <c r="NB284" s="1">
        <v>9</v>
      </c>
      <c r="NC284" s="1">
        <v>11</v>
      </c>
      <c r="ND284" s="1">
        <v>6</v>
      </c>
      <c r="NE284" s="1">
        <v>2</v>
      </c>
      <c r="NF284" s="1">
        <v>6</v>
      </c>
      <c r="NG284" s="1">
        <v>0</v>
      </c>
      <c r="NH284" s="1">
        <v>6</v>
      </c>
      <c r="NI284" s="1">
        <v>0</v>
      </c>
      <c r="NJ284" s="1">
        <v>0</v>
      </c>
      <c r="NK284" s="1">
        <v>1</v>
      </c>
      <c r="NL284" s="1">
        <v>1</v>
      </c>
      <c r="NM284" s="1">
        <v>1</v>
      </c>
      <c r="NN284" s="1">
        <v>1</v>
      </c>
      <c r="NO284" s="1">
        <v>1</v>
      </c>
      <c r="NP284" s="1">
        <v>0</v>
      </c>
      <c r="NQ284" s="1">
        <v>0</v>
      </c>
      <c r="NR284" s="1">
        <v>1</v>
      </c>
      <c r="NS284" s="1">
        <v>1</v>
      </c>
      <c r="NT284" s="1">
        <v>3</v>
      </c>
      <c r="NU284" s="1">
        <v>1</v>
      </c>
      <c r="NV284" s="1">
        <v>1</v>
      </c>
      <c r="NW284" s="1">
        <v>1</v>
      </c>
      <c r="NX284" s="1">
        <v>1</v>
      </c>
      <c r="NY284" s="1">
        <v>1</v>
      </c>
      <c r="NZ284" s="1">
        <v>1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  <c r="RT284" s="1">
        <v>1</v>
      </c>
    </row>
    <row r="285" spans="1:488">
      <c r="A285" s="1">
        <v>2015</v>
      </c>
      <c r="B285" s="1" t="s">
        <v>598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2</v>
      </c>
      <c r="L285" s="1">
        <v>2</v>
      </c>
      <c r="M285" s="1">
        <v>0</v>
      </c>
      <c r="N285" s="1">
        <v>0</v>
      </c>
      <c r="O285" s="1">
        <v>0</v>
      </c>
      <c r="P285" s="1">
        <v>0</v>
      </c>
      <c r="Q285" s="1">
        <v>6</v>
      </c>
      <c r="R285" s="1">
        <v>6</v>
      </c>
      <c r="S285" s="1">
        <v>6</v>
      </c>
      <c r="T285" s="1">
        <v>6</v>
      </c>
      <c r="U285" s="1">
        <v>6</v>
      </c>
      <c r="V285" s="1">
        <v>6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3</v>
      </c>
      <c r="BC285" s="1">
        <v>3</v>
      </c>
      <c r="BD285" s="1">
        <v>3</v>
      </c>
      <c r="BE285" s="1">
        <v>3</v>
      </c>
      <c r="BF285" s="1">
        <v>3</v>
      </c>
      <c r="BG285" s="1">
        <v>5</v>
      </c>
      <c r="BH285" s="1">
        <v>6</v>
      </c>
      <c r="BI285" s="1">
        <v>3</v>
      </c>
      <c r="BJ285" s="1">
        <v>0</v>
      </c>
      <c r="BK285" s="1">
        <v>3</v>
      </c>
      <c r="BL285" s="1">
        <v>0</v>
      </c>
      <c r="BM285" s="1">
        <v>3</v>
      </c>
      <c r="BN285" s="1">
        <v>0</v>
      </c>
      <c r="BO285" s="1">
        <v>0</v>
      </c>
      <c r="BP285" s="1">
        <v>0</v>
      </c>
      <c r="BQ285" s="1">
        <v>0</v>
      </c>
      <c r="BR285" s="1">
        <v>3</v>
      </c>
      <c r="BS285" s="1">
        <v>3</v>
      </c>
      <c r="BT285" s="1">
        <v>2</v>
      </c>
      <c r="BU285" s="1">
        <v>6</v>
      </c>
      <c r="BV285" s="1">
        <v>3</v>
      </c>
      <c r="BW285" s="1">
        <v>4</v>
      </c>
      <c r="BX285" s="1">
        <v>2</v>
      </c>
      <c r="BY285" s="1">
        <v>1</v>
      </c>
      <c r="BZ285" s="1">
        <v>2</v>
      </c>
      <c r="CA285" s="1">
        <v>1</v>
      </c>
      <c r="CB285" s="1">
        <v>4</v>
      </c>
      <c r="CC285" s="1">
        <v>3</v>
      </c>
      <c r="CD285" s="1">
        <v>2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1</v>
      </c>
      <c r="CK285" s="1">
        <v>1</v>
      </c>
      <c r="CL285" s="1">
        <v>1</v>
      </c>
      <c r="CM285" s="1">
        <v>1</v>
      </c>
      <c r="CN285" s="1">
        <v>1</v>
      </c>
      <c r="CO285" s="1">
        <v>1</v>
      </c>
      <c r="CP285" s="1">
        <v>1</v>
      </c>
      <c r="CQ285" s="1">
        <v>0</v>
      </c>
      <c r="CR285" s="1">
        <v>1</v>
      </c>
      <c r="CS285" s="1">
        <v>1</v>
      </c>
      <c r="CT285" s="1">
        <v>1</v>
      </c>
      <c r="CU285" s="1">
        <v>1</v>
      </c>
      <c r="CV285" s="1">
        <v>3</v>
      </c>
      <c r="CW285" s="1">
        <v>3</v>
      </c>
      <c r="CX285" s="1">
        <v>4</v>
      </c>
      <c r="CY285" s="1">
        <v>4</v>
      </c>
      <c r="CZ285" s="1">
        <v>8</v>
      </c>
      <c r="DA285" s="1">
        <v>8</v>
      </c>
      <c r="DB285" s="1">
        <v>16</v>
      </c>
      <c r="DC285" s="1">
        <v>16</v>
      </c>
      <c r="DD285" s="1">
        <v>20</v>
      </c>
      <c r="DE285" s="1">
        <v>20</v>
      </c>
      <c r="DF285" s="1">
        <v>24</v>
      </c>
      <c r="DG285" s="1">
        <v>24</v>
      </c>
      <c r="DH285" s="1">
        <v>16</v>
      </c>
      <c r="DI285" s="1">
        <v>16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1</v>
      </c>
      <c r="GP285" s="1">
        <v>1</v>
      </c>
      <c r="GQ285" s="1">
        <v>0</v>
      </c>
      <c r="GR285" s="1">
        <v>0</v>
      </c>
      <c r="GS285" s="1">
        <v>2</v>
      </c>
      <c r="GT285" s="1">
        <v>2</v>
      </c>
      <c r="GU285" s="1">
        <v>1</v>
      </c>
      <c r="GV285" s="1">
        <v>4</v>
      </c>
      <c r="GW285" s="1">
        <v>2</v>
      </c>
      <c r="GX285" s="1">
        <v>3</v>
      </c>
      <c r="GY285" s="1">
        <v>2</v>
      </c>
      <c r="GZ285" s="1">
        <v>1</v>
      </c>
      <c r="HA285" s="1">
        <v>1</v>
      </c>
      <c r="HB285" s="1">
        <v>1</v>
      </c>
      <c r="HC285" s="1">
        <v>2</v>
      </c>
      <c r="HD285" s="1">
        <v>1</v>
      </c>
      <c r="HE285" s="1">
        <v>3</v>
      </c>
      <c r="HF285" s="1">
        <v>0</v>
      </c>
      <c r="HG285" s="1">
        <v>3</v>
      </c>
      <c r="HH285" s="1">
        <v>25</v>
      </c>
      <c r="HI285" s="1">
        <v>0</v>
      </c>
      <c r="HJ285" s="1">
        <v>0</v>
      </c>
      <c r="HK285" s="1">
        <v>25</v>
      </c>
      <c r="HL285" s="1">
        <v>25</v>
      </c>
      <c r="HM285" s="1">
        <v>1</v>
      </c>
      <c r="HN285" s="1">
        <v>1</v>
      </c>
      <c r="HO285" s="1">
        <v>1</v>
      </c>
      <c r="HP285" s="1">
        <v>1</v>
      </c>
      <c r="HQ285" s="1">
        <v>1</v>
      </c>
      <c r="HR285" s="1">
        <v>1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4</v>
      </c>
      <c r="HZ285" s="1">
        <v>4</v>
      </c>
      <c r="IA285" s="1">
        <v>4</v>
      </c>
      <c r="IB285" s="1">
        <v>4</v>
      </c>
      <c r="IC285" s="1">
        <v>4</v>
      </c>
      <c r="ID285" s="1">
        <v>4</v>
      </c>
      <c r="IE285" s="1">
        <v>0</v>
      </c>
      <c r="IF285" s="1">
        <v>4</v>
      </c>
      <c r="IG285" s="1">
        <v>0</v>
      </c>
      <c r="IH285" s="1">
        <v>45</v>
      </c>
      <c r="II285" s="1">
        <v>45</v>
      </c>
      <c r="IJ285" s="1">
        <v>0</v>
      </c>
      <c r="IK285" s="1">
        <v>2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11</v>
      </c>
      <c r="IR285" s="1">
        <v>11</v>
      </c>
      <c r="IS285" s="1">
        <v>11</v>
      </c>
      <c r="IT285" s="1">
        <v>11</v>
      </c>
      <c r="IU285" s="1">
        <v>11</v>
      </c>
      <c r="IV285" s="1">
        <v>11</v>
      </c>
      <c r="IW285" s="1">
        <v>2</v>
      </c>
      <c r="IX285" s="1">
        <v>9</v>
      </c>
      <c r="IY285" s="1">
        <v>0</v>
      </c>
      <c r="IZ285" s="1">
        <v>0</v>
      </c>
      <c r="JA285" s="1">
        <v>25</v>
      </c>
      <c r="JB285" s="1">
        <v>25</v>
      </c>
      <c r="JC285" s="1">
        <v>6</v>
      </c>
      <c r="JD285" s="1">
        <v>0</v>
      </c>
      <c r="JE285" s="1">
        <v>3</v>
      </c>
      <c r="JF285" s="1">
        <v>18</v>
      </c>
      <c r="JG285" s="1">
        <v>3</v>
      </c>
      <c r="JH285" s="1">
        <v>5</v>
      </c>
      <c r="JI285" s="1">
        <v>0</v>
      </c>
      <c r="JJ285" s="1">
        <v>0</v>
      </c>
      <c r="JK285" s="1">
        <v>3</v>
      </c>
      <c r="JL285" s="1">
        <v>3</v>
      </c>
      <c r="JM285" s="1">
        <v>3</v>
      </c>
      <c r="JN285" s="1">
        <v>3</v>
      </c>
      <c r="JO285" s="1">
        <v>3</v>
      </c>
      <c r="JP285" s="1">
        <v>0</v>
      </c>
      <c r="JQ285" s="1">
        <v>0</v>
      </c>
      <c r="JR285" s="1">
        <v>0</v>
      </c>
      <c r="JS285" s="1">
        <v>3</v>
      </c>
      <c r="JT285" s="1">
        <v>3</v>
      </c>
      <c r="JU285" s="1">
        <v>3</v>
      </c>
      <c r="JV285" s="1">
        <v>3</v>
      </c>
      <c r="JW285" s="1">
        <v>3</v>
      </c>
      <c r="JX285" s="1">
        <v>0</v>
      </c>
      <c r="JY285" s="1">
        <v>3</v>
      </c>
      <c r="JZ285" s="1">
        <v>3</v>
      </c>
      <c r="KA285" s="1">
        <v>3</v>
      </c>
      <c r="KB285" s="1">
        <v>0</v>
      </c>
      <c r="KC285" s="1">
        <v>1</v>
      </c>
      <c r="KD285" s="1">
        <v>1</v>
      </c>
      <c r="KE285" s="1">
        <v>0</v>
      </c>
      <c r="KF285" s="1">
        <v>5</v>
      </c>
      <c r="KG285" s="1">
        <v>5</v>
      </c>
      <c r="KH285" s="1">
        <v>0</v>
      </c>
      <c r="KI285" s="1">
        <v>0</v>
      </c>
      <c r="KJ285" s="1">
        <v>0</v>
      </c>
      <c r="KK285" s="1">
        <v>0</v>
      </c>
      <c r="KL285" s="1">
        <v>6</v>
      </c>
      <c r="KM285" s="1">
        <v>6</v>
      </c>
      <c r="KN285" s="1">
        <v>1</v>
      </c>
      <c r="KO285" s="1">
        <v>4</v>
      </c>
      <c r="KP285" s="1">
        <v>4</v>
      </c>
      <c r="KQ285" s="1">
        <v>4</v>
      </c>
      <c r="KR285" s="1">
        <v>1</v>
      </c>
      <c r="KS285" s="1">
        <v>1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1</v>
      </c>
      <c r="LJ285" s="1">
        <v>5</v>
      </c>
      <c r="LK285" s="1">
        <v>0</v>
      </c>
      <c r="LL285" s="1">
        <v>0</v>
      </c>
      <c r="LM285" s="1">
        <v>0</v>
      </c>
      <c r="LN285" s="1">
        <v>0</v>
      </c>
      <c r="LO285" s="1">
        <v>5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1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1</v>
      </c>
      <c r="MF285" s="1">
        <v>1</v>
      </c>
      <c r="MG285" s="1">
        <v>1</v>
      </c>
      <c r="MH285" s="1">
        <v>1</v>
      </c>
      <c r="MI285" s="1">
        <v>1</v>
      </c>
      <c r="MJ285" s="1">
        <v>1</v>
      </c>
      <c r="MK285" s="1">
        <v>1</v>
      </c>
      <c r="ML285" s="1">
        <v>1</v>
      </c>
      <c r="MM285" s="1">
        <v>1</v>
      </c>
      <c r="MN285" s="1">
        <v>0</v>
      </c>
      <c r="MO285" s="1">
        <v>0</v>
      </c>
      <c r="MP285" s="1">
        <v>0</v>
      </c>
      <c r="MQ285" s="1">
        <v>0</v>
      </c>
      <c r="MR285" s="1">
        <v>3</v>
      </c>
      <c r="MS285" s="1">
        <v>0</v>
      </c>
      <c r="MT285" s="1">
        <v>1</v>
      </c>
      <c r="MU285" s="1">
        <v>0</v>
      </c>
      <c r="MV285" s="1">
        <v>0</v>
      </c>
      <c r="MW285" s="1">
        <v>5</v>
      </c>
      <c r="MX285" s="1">
        <v>5</v>
      </c>
      <c r="MY285" s="1">
        <v>4</v>
      </c>
      <c r="MZ285" s="1">
        <v>5</v>
      </c>
      <c r="NA285" s="1">
        <v>5</v>
      </c>
      <c r="NB285" s="1">
        <v>9</v>
      </c>
      <c r="NC285" s="1">
        <v>11</v>
      </c>
      <c r="ND285" s="1">
        <v>6</v>
      </c>
      <c r="NE285" s="1">
        <v>2</v>
      </c>
      <c r="NF285" s="1">
        <v>6</v>
      </c>
      <c r="NG285" s="1">
        <v>0</v>
      </c>
      <c r="NH285" s="1">
        <v>6</v>
      </c>
      <c r="NI285" s="1">
        <v>0</v>
      </c>
      <c r="NJ285" s="1">
        <v>0</v>
      </c>
      <c r="NK285" s="1">
        <v>1</v>
      </c>
      <c r="NL285" s="1">
        <v>1</v>
      </c>
      <c r="NM285" s="1">
        <v>1</v>
      </c>
      <c r="NN285" s="1">
        <v>1</v>
      </c>
      <c r="NO285" s="1">
        <v>1</v>
      </c>
      <c r="NP285" s="1">
        <v>0</v>
      </c>
      <c r="NQ285" s="1">
        <v>0</v>
      </c>
      <c r="NR285" s="1">
        <v>1</v>
      </c>
      <c r="NS285" s="1">
        <v>1</v>
      </c>
      <c r="NT285" s="1">
        <v>3</v>
      </c>
      <c r="NU285" s="1">
        <v>1</v>
      </c>
      <c r="NV285" s="1">
        <v>1</v>
      </c>
      <c r="NW285" s="1">
        <v>1</v>
      </c>
      <c r="NX285" s="1">
        <v>1</v>
      </c>
      <c r="NY285" s="1">
        <v>1</v>
      </c>
      <c r="NZ285" s="1">
        <v>1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  <c r="RT285" s="1">
        <v>1</v>
      </c>
    </row>
    <row r="286" spans="1:488">
      <c r="A286" s="1">
        <v>2015</v>
      </c>
      <c r="B286" s="1" t="s">
        <v>599</v>
      </c>
      <c r="C286" s="1">
        <v>1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2</v>
      </c>
      <c r="M286" s="1">
        <v>0</v>
      </c>
      <c r="N286" s="1">
        <v>0</v>
      </c>
      <c r="O286" s="1">
        <v>0</v>
      </c>
      <c r="P286" s="1">
        <v>0</v>
      </c>
      <c r="Q286" s="1">
        <v>11</v>
      </c>
      <c r="R286" s="1">
        <v>11</v>
      </c>
      <c r="S286" s="1">
        <v>11</v>
      </c>
      <c r="T286" s="1">
        <v>11</v>
      </c>
      <c r="U286" s="1">
        <v>11</v>
      </c>
      <c r="V286" s="1">
        <v>11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3</v>
      </c>
      <c r="BC286" s="1">
        <v>3</v>
      </c>
      <c r="BD286" s="1">
        <v>3</v>
      </c>
      <c r="BE286" s="1">
        <v>3</v>
      </c>
      <c r="BF286" s="1">
        <v>3</v>
      </c>
      <c r="BG286" s="1">
        <v>5</v>
      </c>
      <c r="BH286" s="1">
        <v>6</v>
      </c>
      <c r="BI286" s="1">
        <v>3</v>
      </c>
      <c r="BJ286" s="1">
        <v>0</v>
      </c>
      <c r="BK286" s="1">
        <v>3</v>
      </c>
      <c r="BL286" s="1">
        <v>0</v>
      </c>
      <c r="BM286" s="1">
        <v>3</v>
      </c>
      <c r="BN286" s="1">
        <v>0</v>
      </c>
      <c r="BO286" s="1">
        <v>0</v>
      </c>
      <c r="BP286" s="1">
        <v>0</v>
      </c>
      <c r="BQ286" s="1">
        <v>0</v>
      </c>
      <c r="BR286" s="1">
        <v>3</v>
      </c>
      <c r="BS286" s="1">
        <v>3</v>
      </c>
      <c r="BT286" s="1">
        <v>2</v>
      </c>
      <c r="BU286" s="1">
        <v>6</v>
      </c>
      <c r="BV286" s="1">
        <v>3</v>
      </c>
      <c r="BW286" s="1">
        <v>4</v>
      </c>
      <c r="BX286" s="1">
        <v>2</v>
      </c>
      <c r="BY286" s="1">
        <v>1</v>
      </c>
      <c r="BZ286" s="1">
        <v>2</v>
      </c>
      <c r="CA286" s="1">
        <v>1</v>
      </c>
      <c r="CB286" s="1">
        <v>4</v>
      </c>
      <c r="CC286" s="1">
        <v>3</v>
      </c>
      <c r="CD286" s="1">
        <v>2</v>
      </c>
      <c r="CE286" s="1">
        <v>0</v>
      </c>
      <c r="CF286" s="1">
        <v>0</v>
      </c>
      <c r="CG286" s="1">
        <v>0</v>
      </c>
      <c r="CH286" s="1">
        <v>0</v>
      </c>
      <c r="CI286" s="1">
        <v>1</v>
      </c>
      <c r="CJ286" s="1">
        <v>1</v>
      </c>
      <c r="CK286" s="1">
        <v>1</v>
      </c>
      <c r="CL286" s="1">
        <v>1</v>
      </c>
      <c r="CM286" s="1">
        <v>1</v>
      </c>
      <c r="CN286" s="1">
        <v>1</v>
      </c>
      <c r="CO286" s="1">
        <v>1</v>
      </c>
      <c r="CP286" s="1">
        <v>1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1</v>
      </c>
      <c r="GP286" s="1">
        <v>1</v>
      </c>
      <c r="GQ286" s="1">
        <v>0</v>
      </c>
      <c r="GR286" s="1">
        <v>0</v>
      </c>
      <c r="GS286" s="1">
        <v>2</v>
      </c>
      <c r="GT286" s="1">
        <v>2</v>
      </c>
      <c r="GU286" s="1">
        <v>1</v>
      </c>
      <c r="GV286" s="1">
        <v>4</v>
      </c>
      <c r="GW286" s="1">
        <v>2</v>
      </c>
      <c r="GX286" s="1">
        <v>3</v>
      </c>
      <c r="GY286" s="1">
        <v>2</v>
      </c>
      <c r="GZ286" s="1">
        <v>1</v>
      </c>
      <c r="HA286" s="1">
        <v>1</v>
      </c>
      <c r="HB286" s="1">
        <v>1</v>
      </c>
      <c r="HC286" s="1">
        <v>2</v>
      </c>
      <c r="HD286" s="1">
        <v>1</v>
      </c>
      <c r="HE286" s="1">
        <v>2</v>
      </c>
      <c r="HF286" s="1">
        <v>0</v>
      </c>
      <c r="HG286" s="1">
        <v>2</v>
      </c>
      <c r="HH286" s="1">
        <v>33</v>
      </c>
      <c r="HI286" s="1">
        <v>0</v>
      </c>
      <c r="HJ286" s="1">
        <v>0</v>
      </c>
      <c r="HK286" s="1">
        <v>33</v>
      </c>
      <c r="HL286" s="1">
        <v>33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5</v>
      </c>
      <c r="HZ286" s="1">
        <v>5</v>
      </c>
      <c r="IA286" s="1">
        <v>5</v>
      </c>
      <c r="IB286" s="1">
        <v>5</v>
      </c>
      <c r="IC286" s="1">
        <v>5</v>
      </c>
      <c r="ID286" s="1">
        <v>5</v>
      </c>
      <c r="IE286" s="1">
        <v>0</v>
      </c>
      <c r="IF286" s="1">
        <v>5</v>
      </c>
      <c r="IG286" s="1">
        <v>0</v>
      </c>
      <c r="IH286" s="1">
        <v>12</v>
      </c>
      <c r="II286" s="1">
        <v>12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23</v>
      </c>
      <c r="IR286" s="1">
        <v>23</v>
      </c>
      <c r="IS286" s="1">
        <v>23</v>
      </c>
      <c r="IT286" s="1">
        <v>23</v>
      </c>
      <c r="IU286" s="1">
        <v>23</v>
      </c>
      <c r="IV286" s="1">
        <v>23</v>
      </c>
      <c r="IW286" s="1">
        <v>8</v>
      </c>
      <c r="IX286" s="1">
        <v>15</v>
      </c>
      <c r="IY286" s="1">
        <v>0</v>
      </c>
      <c r="IZ286" s="1">
        <v>0</v>
      </c>
      <c r="JA286" s="1">
        <v>33</v>
      </c>
      <c r="JB286" s="1">
        <v>33</v>
      </c>
      <c r="JC286" s="1">
        <v>4</v>
      </c>
      <c r="JD286" s="1">
        <v>0</v>
      </c>
      <c r="JE286" s="1">
        <v>2</v>
      </c>
      <c r="JF286" s="1">
        <v>19</v>
      </c>
      <c r="JG286" s="1">
        <v>2</v>
      </c>
      <c r="JH286" s="1">
        <v>2</v>
      </c>
      <c r="JI286" s="1">
        <v>0</v>
      </c>
      <c r="JJ286" s="1">
        <v>0</v>
      </c>
      <c r="JK286" s="1">
        <v>2</v>
      </c>
      <c r="JL286" s="1">
        <v>2</v>
      </c>
      <c r="JM286" s="1">
        <v>2</v>
      </c>
      <c r="JN286" s="1">
        <v>2</v>
      </c>
      <c r="JO286" s="1">
        <v>2</v>
      </c>
      <c r="JP286" s="1">
        <v>0</v>
      </c>
      <c r="JQ286" s="1">
        <v>0</v>
      </c>
      <c r="JR286" s="1">
        <v>0</v>
      </c>
      <c r="JS286" s="1">
        <v>2</v>
      </c>
      <c r="JT286" s="1">
        <v>2</v>
      </c>
      <c r="JU286" s="1">
        <v>2</v>
      </c>
      <c r="JV286" s="1">
        <v>2</v>
      </c>
      <c r="JW286" s="1">
        <v>2</v>
      </c>
      <c r="JX286" s="1">
        <v>0</v>
      </c>
      <c r="JY286" s="1">
        <v>2</v>
      </c>
      <c r="JZ286" s="1">
        <v>2</v>
      </c>
      <c r="KA286" s="1">
        <v>2</v>
      </c>
      <c r="KB286" s="1">
        <v>0</v>
      </c>
      <c r="KC286" s="1">
        <v>1</v>
      </c>
      <c r="KD286" s="1">
        <v>1</v>
      </c>
      <c r="KE286" s="1">
        <v>0</v>
      </c>
      <c r="KF286" s="1">
        <v>5</v>
      </c>
      <c r="KG286" s="1">
        <v>5</v>
      </c>
      <c r="KH286" s="1">
        <v>0</v>
      </c>
      <c r="KI286" s="1">
        <v>0</v>
      </c>
      <c r="KJ286" s="1">
        <v>0</v>
      </c>
      <c r="KK286" s="1">
        <v>0</v>
      </c>
      <c r="KL286" s="1">
        <v>7</v>
      </c>
      <c r="KM286" s="1">
        <v>7</v>
      </c>
      <c r="KN286" s="1">
        <v>1</v>
      </c>
      <c r="KO286" s="1">
        <v>3</v>
      </c>
      <c r="KP286" s="1">
        <v>3</v>
      </c>
      <c r="KQ286" s="1">
        <v>3</v>
      </c>
      <c r="KR286" s="1">
        <v>1</v>
      </c>
      <c r="KS286" s="1">
        <v>1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1</v>
      </c>
      <c r="LJ286" s="1">
        <v>5</v>
      </c>
      <c r="LK286" s="1">
        <v>13</v>
      </c>
      <c r="LL286" s="1">
        <v>32</v>
      </c>
      <c r="LM286" s="1">
        <v>10</v>
      </c>
      <c r="LN286" s="1">
        <v>0</v>
      </c>
      <c r="LO286" s="1">
        <v>1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1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1</v>
      </c>
      <c r="MF286" s="1">
        <v>1</v>
      </c>
      <c r="MG286" s="1">
        <v>1</v>
      </c>
      <c r="MH286" s="1">
        <v>1</v>
      </c>
      <c r="MI286" s="1">
        <v>1</v>
      </c>
      <c r="MJ286" s="1">
        <v>1</v>
      </c>
      <c r="MK286" s="1">
        <v>1</v>
      </c>
      <c r="ML286" s="1">
        <v>1</v>
      </c>
      <c r="MM286" s="1">
        <v>1</v>
      </c>
      <c r="MN286" s="1">
        <v>0</v>
      </c>
      <c r="MO286" s="1">
        <v>0</v>
      </c>
      <c r="MP286" s="1">
        <v>0</v>
      </c>
      <c r="MQ286" s="1">
        <v>0</v>
      </c>
      <c r="MR286" s="1">
        <v>3</v>
      </c>
      <c r="MS286" s="1">
        <v>0</v>
      </c>
      <c r="MT286" s="1">
        <v>1</v>
      </c>
      <c r="MU286" s="1">
        <v>0</v>
      </c>
      <c r="MV286" s="1">
        <v>0</v>
      </c>
      <c r="MW286" s="1">
        <v>5</v>
      </c>
      <c r="MX286" s="1">
        <v>5</v>
      </c>
      <c r="MY286" s="1">
        <v>4</v>
      </c>
      <c r="MZ286" s="1">
        <v>5</v>
      </c>
      <c r="NA286" s="1">
        <v>5</v>
      </c>
      <c r="NB286" s="1">
        <v>9</v>
      </c>
      <c r="NC286" s="1">
        <v>11</v>
      </c>
      <c r="ND286" s="1">
        <v>6</v>
      </c>
      <c r="NE286" s="1">
        <v>2</v>
      </c>
      <c r="NF286" s="1">
        <v>6</v>
      </c>
      <c r="NG286" s="1">
        <v>0</v>
      </c>
      <c r="NH286" s="1">
        <v>6</v>
      </c>
      <c r="NI286" s="1">
        <v>0</v>
      </c>
      <c r="NJ286" s="1">
        <v>0</v>
      </c>
      <c r="NK286" s="1">
        <v>1</v>
      </c>
      <c r="NL286" s="1">
        <v>1</v>
      </c>
      <c r="NM286" s="1">
        <v>1</v>
      </c>
      <c r="NN286" s="1">
        <v>1</v>
      </c>
      <c r="NO286" s="1">
        <v>1</v>
      </c>
      <c r="NP286" s="1">
        <v>0</v>
      </c>
      <c r="NQ286" s="1">
        <v>0</v>
      </c>
      <c r="NR286" s="1">
        <v>1</v>
      </c>
      <c r="NS286" s="1">
        <v>1</v>
      </c>
      <c r="NT286" s="1">
        <v>3</v>
      </c>
      <c r="NU286" s="1">
        <v>1</v>
      </c>
      <c r="NV286" s="1">
        <v>1</v>
      </c>
      <c r="NW286" s="1">
        <v>1</v>
      </c>
      <c r="NX286" s="1">
        <v>1</v>
      </c>
      <c r="NY286" s="1">
        <v>1</v>
      </c>
      <c r="NZ286" s="1">
        <v>1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  <c r="RT286" s="1">
        <v>1</v>
      </c>
    </row>
    <row r="287" spans="1:488">
      <c r="A287" s="1">
        <v>2015</v>
      </c>
      <c r="B287" s="1" t="s">
        <v>609</v>
      </c>
      <c r="C287" s="1">
        <v>1</v>
      </c>
      <c r="D287" s="1">
        <v>0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0</v>
      </c>
      <c r="P287" s="1">
        <v>0</v>
      </c>
      <c r="Q287" s="1">
        <v>9</v>
      </c>
      <c r="R287" s="1">
        <v>9</v>
      </c>
      <c r="S287" s="1">
        <v>9</v>
      </c>
      <c r="T287" s="1">
        <v>9</v>
      </c>
      <c r="U287" s="1">
        <v>9</v>
      </c>
      <c r="V287" s="1">
        <v>9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4</v>
      </c>
      <c r="BH287" s="1">
        <v>6</v>
      </c>
      <c r="BI287" s="1">
        <v>3</v>
      </c>
      <c r="BJ287" s="1">
        <v>0</v>
      </c>
      <c r="BK287" s="1">
        <v>2</v>
      </c>
      <c r="BL287" s="1">
        <v>0</v>
      </c>
      <c r="BM287" s="1">
        <v>3</v>
      </c>
      <c r="BN287" s="1">
        <v>0</v>
      </c>
      <c r="BO287" s="1">
        <v>0</v>
      </c>
      <c r="BP287" s="1">
        <v>0</v>
      </c>
      <c r="BQ287" s="1">
        <v>0</v>
      </c>
      <c r="BR287" s="1">
        <v>3</v>
      </c>
      <c r="BS287" s="1">
        <v>3</v>
      </c>
      <c r="BT287" s="1">
        <v>2</v>
      </c>
      <c r="BU287" s="1">
        <v>6</v>
      </c>
      <c r="BV287" s="1">
        <v>3</v>
      </c>
      <c r="BW287" s="1">
        <v>4</v>
      </c>
      <c r="BX287" s="1">
        <v>2</v>
      </c>
      <c r="BY287" s="1">
        <v>1</v>
      </c>
      <c r="BZ287" s="1">
        <v>2</v>
      </c>
      <c r="CA287" s="1">
        <v>1</v>
      </c>
      <c r="CB287" s="1">
        <v>4</v>
      </c>
      <c r="CC287" s="1">
        <v>3</v>
      </c>
      <c r="CD287" s="1">
        <v>2</v>
      </c>
      <c r="CE287" s="1">
        <v>0</v>
      </c>
      <c r="CF287" s="1">
        <v>0</v>
      </c>
      <c r="CG287" s="1">
        <v>0</v>
      </c>
      <c r="CH287" s="1">
        <v>0</v>
      </c>
      <c r="CI287" s="1">
        <v>1</v>
      </c>
      <c r="CJ287" s="1">
        <v>1</v>
      </c>
      <c r="CK287" s="1">
        <v>1</v>
      </c>
      <c r="CL287" s="1">
        <v>1</v>
      </c>
      <c r="CM287" s="1">
        <v>1</v>
      </c>
      <c r="CN287" s="1">
        <v>1</v>
      </c>
      <c r="CO287" s="1">
        <v>1</v>
      </c>
      <c r="CP287" s="1">
        <v>1</v>
      </c>
      <c r="CQ287" s="1">
        <v>0</v>
      </c>
      <c r="CR287" s="1">
        <v>1</v>
      </c>
      <c r="CS287" s="1">
        <v>1</v>
      </c>
      <c r="CT287" s="1">
        <v>1</v>
      </c>
      <c r="CU287" s="1">
        <v>1</v>
      </c>
      <c r="CV287" s="1">
        <v>1</v>
      </c>
      <c r="CW287" s="1">
        <v>1</v>
      </c>
      <c r="CX287" s="1">
        <v>1</v>
      </c>
      <c r="CY287" s="1">
        <v>1</v>
      </c>
      <c r="CZ287" s="1">
        <v>1</v>
      </c>
      <c r="DA287" s="1">
        <v>1</v>
      </c>
      <c r="DB287" s="1">
        <v>2</v>
      </c>
      <c r="DC287" s="1">
        <v>2</v>
      </c>
      <c r="DD287" s="1">
        <v>2</v>
      </c>
      <c r="DE287" s="1">
        <v>2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1</v>
      </c>
      <c r="GP287" s="1">
        <v>1</v>
      </c>
      <c r="GQ287" s="1">
        <v>0</v>
      </c>
      <c r="GR287" s="1">
        <v>0</v>
      </c>
      <c r="GS287" s="1">
        <v>2</v>
      </c>
      <c r="GT287" s="1">
        <v>2</v>
      </c>
      <c r="GU287" s="1">
        <v>1</v>
      </c>
      <c r="GV287" s="1">
        <v>4</v>
      </c>
      <c r="GW287" s="1">
        <v>2</v>
      </c>
      <c r="GX287" s="1">
        <v>3</v>
      </c>
      <c r="GY287" s="1">
        <v>2</v>
      </c>
      <c r="GZ287" s="1">
        <v>1</v>
      </c>
      <c r="HA287" s="1">
        <v>1</v>
      </c>
      <c r="HB287" s="1">
        <v>1</v>
      </c>
      <c r="HC287" s="1">
        <v>2</v>
      </c>
      <c r="HD287" s="1">
        <v>1</v>
      </c>
      <c r="HE287" s="1">
        <v>1</v>
      </c>
      <c r="HF287" s="1">
        <v>0</v>
      </c>
      <c r="HG287" s="1">
        <v>1</v>
      </c>
      <c r="HH287" s="1">
        <v>23</v>
      </c>
      <c r="HI287" s="1">
        <v>0</v>
      </c>
      <c r="HJ287" s="1">
        <v>0</v>
      </c>
      <c r="HK287" s="1">
        <v>23</v>
      </c>
      <c r="HL287" s="1">
        <v>23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3</v>
      </c>
      <c r="HZ287" s="1">
        <v>3</v>
      </c>
      <c r="IA287" s="1">
        <v>3</v>
      </c>
      <c r="IB287" s="1">
        <v>3</v>
      </c>
      <c r="IC287" s="1">
        <v>3</v>
      </c>
      <c r="ID287" s="1">
        <v>3</v>
      </c>
      <c r="IE287" s="1">
        <v>0</v>
      </c>
      <c r="IF287" s="1">
        <v>3</v>
      </c>
      <c r="IG287" s="1">
        <v>0</v>
      </c>
      <c r="IH287" s="1">
        <v>8</v>
      </c>
      <c r="II287" s="1">
        <v>8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17</v>
      </c>
      <c r="IR287" s="1">
        <v>17</v>
      </c>
      <c r="IS287" s="1">
        <v>17</v>
      </c>
      <c r="IT287" s="1">
        <v>17</v>
      </c>
      <c r="IU287" s="1">
        <v>17</v>
      </c>
      <c r="IV287" s="1">
        <v>17</v>
      </c>
      <c r="IW287" s="1">
        <v>2</v>
      </c>
      <c r="IX287" s="1">
        <v>15</v>
      </c>
      <c r="IY287" s="1">
        <v>0</v>
      </c>
      <c r="IZ287" s="1">
        <v>0</v>
      </c>
      <c r="JA287" s="1">
        <v>23</v>
      </c>
      <c r="JB287" s="1">
        <v>23</v>
      </c>
      <c r="JC287" s="1">
        <v>2</v>
      </c>
      <c r="JD287" s="1">
        <v>0</v>
      </c>
      <c r="JE287" s="1">
        <v>1</v>
      </c>
      <c r="JF287" s="1">
        <v>8</v>
      </c>
      <c r="JG287" s="1">
        <v>1</v>
      </c>
      <c r="JH287" s="1">
        <v>2</v>
      </c>
      <c r="JI287" s="1">
        <v>0</v>
      </c>
      <c r="JJ287" s="1">
        <v>0</v>
      </c>
      <c r="JK287" s="1">
        <v>1</v>
      </c>
      <c r="JL287" s="1">
        <v>1</v>
      </c>
      <c r="JM287" s="1">
        <v>1</v>
      </c>
      <c r="JN287" s="1">
        <v>1</v>
      </c>
      <c r="JO287" s="1">
        <v>1</v>
      </c>
      <c r="JP287" s="1">
        <v>0</v>
      </c>
      <c r="JQ287" s="1">
        <v>0</v>
      </c>
      <c r="JR287" s="1">
        <v>0</v>
      </c>
      <c r="JS287" s="1">
        <v>1</v>
      </c>
      <c r="JT287" s="1">
        <v>1</v>
      </c>
      <c r="JU287" s="1">
        <v>1</v>
      </c>
      <c r="JV287" s="1">
        <v>1</v>
      </c>
      <c r="JW287" s="1">
        <v>1</v>
      </c>
      <c r="JX287" s="1">
        <v>0</v>
      </c>
      <c r="JY287" s="1">
        <v>1</v>
      </c>
      <c r="JZ287" s="1">
        <v>1</v>
      </c>
      <c r="KA287" s="1">
        <v>1</v>
      </c>
      <c r="KB287" s="1">
        <v>0</v>
      </c>
      <c r="KC287" s="1">
        <v>1</v>
      </c>
      <c r="KD287" s="1">
        <v>1</v>
      </c>
      <c r="KE287" s="1">
        <v>0</v>
      </c>
      <c r="KF287" s="1">
        <v>5</v>
      </c>
      <c r="KG287" s="1">
        <v>5</v>
      </c>
      <c r="KH287" s="1">
        <v>0</v>
      </c>
      <c r="KI287" s="1">
        <v>0</v>
      </c>
      <c r="KJ287" s="1">
        <v>0</v>
      </c>
      <c r="KK287" s="1">
        <v>0</v>
      </c>
      <c r="KL287" s="1">
        <v>6</v>
      </c>
      <c r="KM287" s="1">
        <v>6</v>
      </c>
      <c r="KN287" s="1">
        <v>1</v>
      </c>
      <c r="KO287" s="1">
        <v>3</v>
      </c>
      <c r="KP287" s="1">
        <v>3</v>
      </c>
      <c r="KQ287" s="1">
        <v>3</v>
      </c>
      <c r="KR287" s="1">
        <v>1</v>
      </c>
      <c r="KS287" s="1">
        <v>1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1</v>
      </c>
      <c r="LJ287" s="1">
        <v>10</v>
      </c>
      <c r="LK287" s="1">
        <v>2</v>
      </c>
      <c r="LL287" s="1">
        <v>0</v>
      </c>
      <c r="LM287" s="1">
        <v>0</v>
      </c>
      <c r="LN287" s="1">
        <v>0</v>
      </c>
      <c r="LO287" s="1">
        <v>20</v>
      </c>
      <c r="LP287" s="1">
        <v>5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5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1</v>
      </c>
      <c r="MF287" s="1">
        <v>1</v>
      </c>
      <c r="MG287" s="1">
        <v>1</v>
      </c>
      <c r="MH287" s="1">
        <v>1</v>
      </c>
      <c r="MI287" s="1">
        <v>1</v>
      </c>
      <c r="MJ287" s="1">
        <v>1</v>
      </c>
      <c r="MK287" s="1">
        <v>1</v>
      </c>
      <c r="ML287" s="1">
        <v>1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3</v>
      </c>
      <c r="MS287" s="1">
        <v>0</v>
      </c>
      <c r="MT287" s="1">
        <v>1</v>
      </c>
      <c r="MU287" s="1">
        <v>0</v>
      </c>
      <c r="MV287" s="1">
        <v>0</v>
      </c>
      <c r="MW287" s="1">
        <v>5</v>
      </c>
      <c r="MX287" s="1">
        <v>5</v>
      </c>
      <c r="MY287" s="1">
        <v>4</v>
      </c>
      <c r="MZ287" s="1">
        <v>5</v>
      </c>
      <c r="NA287" s="1">
        <v>5</v>
      </c>
      <c r="NB287" s="1">
        <v>9</v>
      </c>
      <c r="NC287" s="1">
        <v>11</v>
      </c>
      <c r="ND287" s="1">
        <v>6</v>
      </c>
      <c r="NE287" s="1">
        <v>2</v>
      </c>
      <c r="NF287" s="1">
        <v>6</v>
      </c>
      <c r="NG287" s="1">
        <v>0</v>
      </c>
      <c r="NH287" s="1">
        <v>6</v>
      </c>
      <c r="NI287" s="1">
        <v>0</v>
      </c>
      <c r="NJ287" s="1">
        <v>0</v>
      </c>
      <c r="NK287" s="1">
        <v>1</v>
      </c>
      <c r="NL287" s="1">
        <v>1</v>
      </c>
      <c r="NM287" s="1">
        <v>1</v>
      </c>
      <c r="NN287" s="1">
        <v>1</v>
      </c>
      <c r="NO287" s="1">
        <v>1</v>
      </c>
      <c r="NP287" s="1">
        <v>0</v>
      </c>
      <c r="NQ287" s="1">
        <v>0</v>
      </c>
      <c r="NR287" s="1">
        <v>1</v>
      </c>
      <c r="NS287" s="1">
        <v>1</v>
      </c>
      <c r="NT287" s="1">
        <v>3</v>
      </c>
      <c r="NU287" s="1">
        <v>1</v>
      </c>
      <c r="NV287" s="1">
        <v>1</v>
      </c>
      <c r="NW287" s="1">
        <v>1</v>
      </c>
      <c r="NX287" s="1">
        <v>1</v>
      </c>
      <c r="NY287" s="1">
        <v>1</v>
      </c>
      <c r="NZ287" s="1">
        <v>1</v>
      </c>
      <c r="OA287" s="1">
        <v>0</v>
      </c>
      <c r="OB287" s="1">
        <v>2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  <c r="RT287" s="1">
        <v>1</v>
      </c>
    </row>
    <row r="288" spans="1:488">
      <c r="A288" s="1">
        <v>2015</v>
      </c>
      <c r="B288" s="1" t="s">
        <v>611</v>
      </c>
      <c r="C288" s="1">
        <v>1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2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8</v>
      </c>
      <c r="R288" s="1">
        <v>8</v>
      </c>
      <c r="S288" s="1">
        <v>8</v>
      </c>
      <c r="T288" s="1">
        <v>8</v>
      </c>
      <c r="U288" s="1">
        <v>8</v>
      </c>
      <c r="V288" s="1">
        <v>8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4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4</v>
      </c>
      <c r="BH288" s="1">
        <v>4</v>
      </c>
      <c r="BI288" s="1">
        <v>2</v>
      </c>
      <c r="BJ288" s="1">
        <v>0</v>
      </c>
      <c r="BK288" s="1">
        <v>2</v>
      </c>
      <c r="BL288" s="1">
        <v>0</v>
      </c>
      <c r="BM288" s="1">
        <v>2</v>
      </c>
      <c r="BN288" s="1">
        <v>0</v>
      </c>
      <c r="BO288" s="1">
        <v>0</v>
      </c>
      <c r="BP288" s="1">
        <v>0</v>
      </c>
      <c r="BQ288" s="1">
        <v>0</v>
      </c>
      <c r="BR288" s="1">
        <v>3</v>
      </c>
      <c r="BS288" s="1">
        <v>3</v>
      </c>
      <c r="BT288" s="1">
        <v>2</v>
      </c>
      <c r="BU288" s="1">
        <v>6</v>
      </c>
      <c r="BV288" s="1">
        <v>3</v>
      </c>
      <c r="BW288" s="1">
        <v>4</v>
      </c>
      <c r="BX288" s="1">
        <v>2</v>
      </c>
      <c r="BY288" s="1">
        <v>1</v>
      </c>
      <c r="BZ288" s="1">
        <v>2</v>
      </c>
      <c r="CA288" s="1">
        <v>1</v>
      </c>
      <c r="CB288" s="1">
        <v>4</v>
      </c>
      <c r="CC288" s="1">
        <v>3</v>
      </c>
      <c r="CD288" s="1">
        <v>2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1</v>
      </c>
      <c r="CM288" s="1">
        <v>1</v>
      </c>
      <c r="CN288" s="1">
        <v>1</v>
      </c>
      <c r="CO288" s="1">
        <v>1</v>
      </c>
      <c r="CP288" s="1">
        <v>1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1</v>
      </c>
      <c r="GP288" s="1">
        <v>1</v>
      </c>
      <c r="GQ288" s="1">
        <v>0</v>
      </c>
      <c r="GR288" s="1">
        <v>0</v>
      </c>
      <c r="GS288" s="1">
        <v>2</v>
      </c>
      <c r="GT288" s="1">
        <v>2</v>
      </c>
      <c r="GU288" s="1">
        <v>1</v>
      </c>
      <c r="GV288" s="1">
        <v>4</v>
      </c>
      <c r="GW288" s="1">
        <v>2</v>
      </c>
      <c r="GX288" s="1">
        <v>3</v>
      </c>
      <c r="GY288" s="1">
        <v>2</v>
      </c>
      <c r="GZ288" s="1">
        <v>1</v>
      </c>
      <c r="HA288" s="1">
        <v>1</v>
      </c>
      <c r="HB288" s="1">
        <v>1</v>
      </c>
      <c r="HC288" s="1">
        <v>2</v>
      </c>
      <c r="HD288" s="1">
        <v>1</v>
      </c>
      <c r="HE288" s="1">
        <v>1</v>
      </c>
      <c r="HF288" s="1">
        <v>0</v>
      </c>
      <c r="HG288" s="1">
        <v>1</v>
      </c>
      <c r="HH288" s="1">
        <v>19</v>
      </c>
      <c r="HI288" s="1">
        <v>0</v>
      </c>
      <c r="HJ288" s="1">
        <v>0</v>
      </c>
      <c r="HK288" s="1">
        <v>19</v>
      </c>
      <c r="HL288" s="1">
        <v>19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3</v>
      </c>
      <c r="HZ288" s="1">
        <v>3</v>
      </c>
      <c r="IA288" s="1">
        <v>3</v>
      </c>
      <c r="IB288" s="1">
        <v>3</v>
      </c>
      <c r="IC288" s="1">
        <v>3</v>
      </c>
      <c r="ID288" s="1">
        <v>3</v>
      </c>
      <c r="IE288" s="1">
        <v>0</v>
      </c>
      <c r="IF288" s="1">
        <v>3</v>
      </c>
      <c r="IG288" s="1">
        <v>0</v>
      </c>
      <c r="IH288" s="1">
        <v>9</v>
      </c>
      <c r="II288" s="1">
        <v>9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11</v>
      </c>
      <c r="IR288" s="1">
        <v>11</v>
      </c>
      <c r="IS288" s="1">
        <v>11</v>
      </c>
      <c r="IT288" s="1">
        <v>11</v>
      </c>
      <c r="IU288" s="1">
        <v>11</v>
      </c>
      <c r="IV288" s="1">
        <v>11</v>
      </c>
      <c r="IW288" s="1">
        <v>1</v>
      </c>
      <c r="IX288" s="1">
        <v>10</v>
      </c>
      <c r="IY288" s="1">
        <v>0</v>
      </c>
      <c r="IZ288" s="1">
        <v>0</v>
      </c>
      <c r="JA288" s="1">
        <v>19</v>
      </c>
      <c r="JB288" s="1">
        <v>19</v>
      </c>
      <c r="JC288" s="1">
        <v>2</v>
      </c>
      <c r="JD288" s="1">
        <v>0</v>
      </c>
      <c r="JE288" s="1">
        <v>1</v>
      </c>
      <c r="JF288" s="1">
        <v>10</v>
      </c>
      <c r="JG288" s="1">
        <v>1</v>
      </c>
      <c r="JH288" s="1">
        <v>1</v>
      </c>
      <c r="JI288" s="1">
        <v>0</v>
      </c>
      <c r="JJ288" s="1">
        <v>0</v>
      </c>
      <c r="JK288" s="1">
        <v>0</v>
      </c>
      <c r="JL288" s="1">
        <v>0</v>
      </c>
      <c r="JM288" s="1">
        <v>1</v>
      </c>
      <c r="JN288" s="1">
        <v>1</v>
      </c>
      <c r="JO288" s="1">
        <v>1</v>
      </c>
      <c r="JP288" s="1">
        <v>0</v>
      </c>
      <c r="JQ288" s="1">
        <v>0</v>
      </c>
      <c r="JR288" s="1">
        <v>0</v>
      </c>
      <c r="JS288" s="1">
        <v>1</v>
      </c>
      <c r="JT288" s="1">
        <v>1</v>
      </c>
      <c r="JU288" s="1">
        <v>1</v>
      </c>
      <c r="JV288" s="1">
        <v>1</v>
      </c>
      <c r="JW288" s="1">
        <v>1</v>
      </c>
      <c r="JX288" s="1">
        <v>0</v>
      </c>
      <c r="JY288" s="1">
        <v>1</v>
      </c>
      <c r="JZ288" s="1">
        <v>1</v>
      </c>
      <c r="KA288" s="1">
        <v>1</v>
      </c>
      <c r="KB288" s="1">
        <v>0</v>
      </c>
      <c r="KC288" s="1">
        <v>1</v>
      </c>
      <c r="KD288" s="1">
        <v>1</v>
      </c>
      <c r="KE288" s="1">
        <v>0</v>
      </c>
      <c r="KF288" s="1">
        <v>5</v>
      </c>
      <c r="KG288" s="1">
        <v>5</v>
      </c>
      <c r="KH288" s="1">
        <v>0</v>
      </c>
      <c r="KI288" s="1">
        <v>0</v>
      </c>
      <c r="KJ288" s="1">
        <v>0</v>
      </c>
      <c r="KK288" s="1">
        <v>0</v>
      </c>
      <c r="KL288" s="1">
        <v>4</v>
      </c>
      <c r="KM288" s="1">
        <v>4</v>
      </c>
      <c r="KN288" s="1">
        <v>1</v>
      </c>
      <c r="KO288" s="1">
        <v>3</v>
      </c>
      <c r="KP288" s="1">
        <v>3</v>
      </c>
      <c r="KQ288" s="1">
        <v>3</v>
      </c>
      <c r="KR288" s="1">
        <v>1</v>
      </c>
      <c r="KS288" s="1">
        <v>1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5</v>
      </c>
      <c r="LK288" s="1">
        <v>0</v>
      </c>
      <c r="LL288" s="1">
        <v>0</v>
      </c>
      <c r="LM288" s="1">
        <v>0</v>
      </c>
      <c r="LN288" s="1">
        <v>0</v>
      </c>
      <c r="LO288" s="1">
        <v>2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1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1</v>
      </c>
      <c r="MF288" s="1">
        <v>1</v>
      </c>
      <c r="MG288" s="1">
        <v>1</v>
      </c>
      <c r="MH288" s="1">
        <v>1</v>
      </c>
      <c r="MI288" s="1">
        <v>1</v>
      </c>
      <c r="MJ288" s="1">
        <v>1</v>
      </c>
      <c r="MK288" s="1">
        <v>1</v>
      </c>
      <c r="ML288" s="1">
        <v>1</v>
      </c>
      <c r="MM288" s="1">
        <v>0</v>
      </c>
      <c r="MN288" s="1">
        <v>2</v>
      </c>
      <c r="MO288" s="1">
        <v>0</v>
      </c>
      <c r="MP288" s="1">
        <v>0</v>
      </c>
      <c r="MQ288" s="1">
        <v>0</v>
      </c>
      <c r="MR288" s="1">
        <v>3</v>
      </c>
      <c r="MS288" s="1">
        <v>0</v>
      </c>
      <c r="MT288" s="1">
        <v>1</v>
      </c>
      <c r="MU288" s="1">
        <v>0</v>
      </c>
      <c r="MV288" s="1">
        <v>0</v>
      </c>
      <c r="MW288" s="1">
        <v>5</v>
      </c>
      <c r="MX288" s="1">
        <v>5</v>
      </c>
      <c r="MY288" s="1">
        <v>4</v>
      </c>
      <c r="MZ288" s="1">
        <v>5</v>
      </c>
      <c r="NA288" s="1">
        <v>5</v>
      </c>
      <c r="NB288" s="1">
        <v>9</v>
      </c>
      <c r="NC288" s="1">
        <v>11</v>
      </c>
      <c r="ND288" s="1">
        <v>6</v>
      </c>
      <c r="NE288" s="1">
        <v>2</v>
      </c>
      <c r="NF288" s="1">
        <v>6</v>
      </c>
      <c r="NG288" s="1">
        <v>0</v>
      </c>
      <c r="NH288" s="1">
        <v>6</v>
      </c>
      <c r="NI288" s="1">
        <v>0</v>
      </c>
      <c r="NJ288" s="1">
        <v>0</v>
      </c>
      <c r="NK288" s="1">
        <v>1</v>
      </c>
      <c r="NL288" s="1">
        <v>1</v>
      </c>
      <c r="NM288" s="1">
        <v>1</v>
      </c>
      <c r="NN288" s="1">
        <v>1</v>
      </c>
      <c r="NO288" s="1">
        <v>1</v>
      </c>
      <c r="NP288" s="1">
        <v>0</v>
      </c>
      <c r="NQ288" s="1">
        <v>0</v>
      </c>
      <c r="NR288" s="1">
        <v>1</v>
      </c>
      <c r="NS288" s="1">
        <v>1</v>
      </c>
      <c r="NT288" s="1">
        <v>3</v>
      </c>
      <c r="NU288" s="1">
        <v>1</v>
      </c>
      <c r="NV288" s="1">
        <v>1</v>
      </c>
      <c r="NW288" s="1">
        <v>1</v>
      </c>
      <c r="NX288" s="1">
        <v>1</v>
      </c>
      <c r="NY288" s="1">
        <v>1</v>
      </c>
      <c r="NZ288" s="1">
        <v>1</v>
      </c>
      <c r="OA288" s="1">
        <v>0</v>
      </c>
      <c r="OB288" s="1">
        <v>1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  <c r="RT288" s="1">
        <v>1</v>
      </c>
    </row>
    <row r="289" spans="1:488">
      <c r="A289" s="1">
        <v>2015</v>
      </c>
      <c r="B289" s="1" t="s">
        <v>614</v>
      </c>
      <c r="C289" s="1">
        <v>1</v>
      </c>
      <c r="D289" s="1">
        <v>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0</v>
      </c>
      <c r="O289" s="1">
        <v>0</v>
      </c>
      <c r="P289" s="1">
        <v>0</v>
      </c>
      <c r="Q289" s="1">
        <v>7</v>
      </c>
      <c r="R289" s="1">
        <v>7</v>
      </c>
      <c r="S289" s="1">
        <v>7</v>
      </c>
      <c r="T289" s="1">
        <v>7</v>
      </c>
      <c r="U289" s="1">
        <v>7</v>
      </c>
      <c r="V289" s="1">
        <v>7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16</v>
      </c>
      <c r="AU289" s="1">
        <v>2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7</v>
      </c>
      <c r="BC289" s="1">
        <v>8</v>
      </c>
      <c r="BD289" s="1">
        <v>8</v>
      </c>
      <c r="BE289" s="1">
        <v>9</v>
      </c>
      <c r="BF289" s="1">
        <v>8</v>
      </c>
      <c r="BG289" s="1">
        <v>14</v>
      </c>
      <c r="BH289" s="1">
        <v>16</v>
      </c>
      <c r="BI289" s="1">
        <v>9</v>
      </c>
      <c r="BJ289" s="1">
        <v>3</v>
      </c>
      <c r="BK289" s="1">
        <v>8</v>
      </c>
      <c r="BL289" s="1">
        <v>0</v>
      </c>
      <c r="BM289" s="1">
        <v>9</v>
      </c>
      <c r="BN289" s="1">
        <v>0</v>
      </c>
      <c r="BO289" s="1">
        <v>0</v>
      </c>
      <c r="BP289" s="1">
        <v>0</v>
      </c>
      <c r="BQ289" s="1">
        <v>0</v>
      </c>
      <c r="BR289" s="1">
        <v>3</v>
      </c>
      <c r="BS289" s="1">
        <v>3</v>
      </c>
      <c r="BT289" s="1">
        <v>2</v>
      </c>
      <c r="BU289" s="1">
        <v>6</v>
      </c>
      <c r="BV289" s="1">
        <v>3</v>
      </c>
      <c r="BW289" s="1">
        <v>4</v>
      </c>
      <c r="BX289" s="1">
        <v>2</v>
      </c>
      <c r="BY289" s="1">
        <v>1</v>
      </c>
      <c r="BZ289" s="1">
        <v>2</v>
      </c>
      <c r="CA289" s="1">
        <v>1</v>
      </c>
      <c r="CB289" s="1">
        <v>4</v>
      </c>
      <c r="CC289" s="1">
        <v>3</v>
      </c>
      <c r="CD289" s="1">
        <v>2</v>
      </c>
      <c r="CE289" s="1">
        <v>0</v>
      </c>
      <c r="CF289" s="1">
        <v>0</v>
      </c>
      <c r="CG289" s="1">
        <v>0</v>
      </c>
      <c r="CH289" s="1">
        <v>0</v>
      </c>
      <c r="CI289" s="1">
        <v>1</v>
      </c>
      <c r="CJ289" s="1">
        <v>1</v>
      </c>
      <c r="CK289" s="1">
        <v>1</v>
      </c>
      <c r="CL289" s="1">
        <v>1</v>
      </c>
      <c r="CM289" s="1">
        <v>1</v>
      </c>
      <c r="CN289" s="1">
        <v>1</v>
      </c>
      <c r="CO289" s="1">
        <v>1</v>
      </c>
      <c r="CP289" s="1">
        <v>1</v>
      </c>
      <c r="CQ289" s="1">
        <v>0</v>
      </c>
      <c r="CR289" s="1">
        <v>1</v>
      </c>
      <c r="CS289" s="1">
        <v>1</v>
      </c>
      <c r="CT289" s="1">
        <v>2</v>
      </c>
      <c r="CU289" s="1">
        <v>2</v>
      </c>
      <c r="CV289" s="1">
        <v>7</v>
      </c>
      <c r="CW289" s="1">
        <v>7</v>
      </c>
      <c r="CX289" s="1">
        <v>6</v>
      </c>
      <c r="CY289" s="1">
        <v>6</v>
      </c>
      <c r="CZ289" s="1">
        <v>13</v>
      </c>
      <c r="DA289" s="1">
        <v>13</v>
      </c>
      <c r="DB289" s="1">
        <v>35</v>
      </c>
      <c r="DC289" s="1">
        <v>35</v>
      </c>
      <c r="DD289" s="1">
        <v>47</v>
      </c>
      <c r="DE289" s="1">
        <v>47</v>
      </c>
      <c r="DF289" s="1">
        <v>76</v>
      </c>
      <c r="DG289" s="1">
        <v>76</v>
      </c>
      <c r="DH289" s="1">
        <v>79</v>
      </c>
      <c r="DI289" s="1">
        <v>79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1</v>
      </c>
      <c r="GP289" s="1">
        <v>1</v>
      </c>
      <c r="GQ289" s="1">
        <v>0</v>
      </c>
      <c r="GR289" s="1">
        <v>0</v>
      </c>
      <c r="GS289" s="1">
        <v>2</v>
      </c>
      <c r="GT289" s="1">
        <v>2</v>
      </c>
      <c r="GU289" s="1">
        <v>1</v>
      </c>
      <c r="GV289" s="1">
        <v>4</v>
      </c>
      <c r="GW289" s="1">
        <v>2</v>
      </c>
      <c r="GX289" s="1">
        <v>2</v>
      </c>
      <c r="GY289" s="1">
        <v>2</v>
      </c>
      <c r="GZ289" s="1">
        <v>1</v>
      </c>
      <c r="HA289" s="1">
        <v>1</v>
      </c>
      <c r="HB289" s="1">
        <v>1</v>
      </c>
      <c r="HC289" s="1">
        <v>2</v>
      </c>
      <c r="HD289" s="1">
        <v>1</v>
      </c>
      <c r="HE289" s="1">
        <v>6</v>
      </c>
      <c r="HF289" s="1">
        <v>0</v>
      </c>
      <c r="HG289" s="1">
        <v>6</v>
      </c>
      <c r="HH289" s="1">
        <v>53</v>
      </c>
      <c r="HI289" s="1">
        <v>0</v>
      </c>
      <c r="HJ289" s="1">
        <v>0</v>
      </c>
      <c r="HK289" s="1">
        <v>53</v>
      </c>
      <c r="HL289" s="1">
        <v>53</v>
      </c>
      <c r="HM289" s="1">
        <v>6</v>
      </c>
      <c r="HN289" s="1">
        <v>6</v>
      </c>
      <c r="HO289" s="1">
        <v>6</v>
      </c>
      <c r="HP289" s="1">
        <v>6</v>
      </c>
      <c r="HQ289" s="1">
        <v>0</v>
      </c>
      <c r="HR289" s="1">
        <v>6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14</v>
      </c>
      <c r="HZ289" s="1">
        <v>14</v>
      </c>
      <c r="IA289" s="1">
        <v>14</v>
      </c>
      <c r="IB289" s="1">
        <v>14</v>
      </c>
      <c r="IC289" s="1">
        <v>14</v>
      </c>
      <c r="ID289" s="1">
        <v>14</v>
      </c>
      <c r="IE289" s="1">
        <v>0</v>
      </c>
      <c r="IF289" s="1">
        <v>14</v>
      </c>
      <c r="IG289" s="1">
        <v>0</v>
      </c>
      <c r="IH289" s="1">
        <v>243</v>
      </c>
      <c r="II289" s="1">
        <v>243</v>
      </c>
      <c r="IJ289" s="1">
        <v>0</v>
      </c>
      <c r="IK289" s="1">
        <v>1</v>
      </c>
      <c r="IL289" s="1">
        <v>0</v>
      </c>
      <c r="IM289" s="1">
        <v>1100</v>
      </c>
      <c r="IN289" s="1">
        <v>1100</v>
      </c>
      <c r="IO289" s="1">
        <v>0</v>
      </c>
      <c r="IP289" s="1">
        <v>0</v>
      </c>
      <c r="IQ289" s="1">
        <v>8</v>
      </c>
      <c r="IR289" s="1">
        <v>8</v>
      </c>
      <c r="IS289" s="1">
        <v>8</v>
      </c>
      <c r="IT289" s="1">
        <v>8</v>
      </c>
      <c r="IU289" s="1">
        <v>8</v>
      </c>
      <c r="IV289" s="1">
        <v>8</v>
      </c>
      <c r="IW289" s="1">
        <v>0</v>
      </c>
      <c r="IX289" s="1">
        <v>8</v>
      </c>
      <c r="IY289" s="1">
        <v>0</v>
      </c>
      <c r="IZ289" s="1">
        <v>0</v>
      </c>
      <c r="JA289" s="1">
        <v>53</v>
      </c>
      <c r="JB289" s="1">
        <v>53</v>
      </c>
      <c r="JC289" s="1">
        <v>12</v>
      </c>
      <c r="JD289" s="1">
        <v>0</v>
      </c>
      <c r="JE289" s="1">
        <v>6</v>
      </c>
      <c r="JF289" s="1">
        <v>49</v>
      </c>
      <c r="JG289" s="1">
        <v>6</v>
      </c>
      <c r="JH289" s="1">
        <v>24</v>
      </c>
      <c r="JI289" s="1">
        <v>0</v>
      </c>
      <c r="JJ289" s="1">
        <v>0</v>
      </c>
      <c r="JK289" s="1">
        <v>6</v>
      </c>
      <c r="JL289" s="1">
        <v>6</v>
      </c>
      <c r="JM289" s="1">
        <v>6</v>
      </c>
      <c r="JN289" s="1">
        <v>6</v>
      </c>
      <c r="JO289" s="1">
        <v>6</v>
      </c>
      <c r="JP289" s="1">
        <v>0</v>
      </c>
      <c r="JQ289" s="1">
        <v>0</v>
      </c>
      <c r="JR289" s="1">
        <v>0</v>
      </c>
      <c r="JS289" s="1">
        <v>6</v>
      </c>
      <c r="JT289" s="1">
        <v>6</v>
      </c>
      <c r="JU289" s="1">
        <v>6</v>
      </c>
      <c r="JV289" s="1">
        <v>6</v>
      </c>
      <c r="JW289" s="1">
        <v>6</v>
      </c>
      <c r="JX289" s="1">
        <v>0</v>
      </c>
      <c r="JY289" s="1">
        <v>6</v>
      </c>
      <c r="JZ289" s="1">
        <v>6</v>
      </c>
      <c r="KA289" s="1">
        <v>6</v>
      </c>
      <c r="KB289" s="1">
        <v>0</v>
      </c>
      <c r="KC289" s="1">
        <v>1</v>
      </c>
      <c r="KD289" s="1">
        <v>1</v>
      </c>
      <c r="KE289" s="1">
        <v>0</v>
      </c>
      <c r="KF289" s="1">
        <v>6</v>
      </c>
      <c r="KG289" s="1">
        <v>5</v>
      </c>
      <c r="KH289" s="1">
        <v>0</v>
      </c>
      <c r="KI289" s="1">
        <v>0</v>
      </c>
      <c r="KJ289" s="1">
        <v>0</v>
      </c>
      <c r="KK289" s="1">
        <v>0</v>
      </c>
      <c r="KL289" s="1">
        <v>8</v>
      </c>
      <c r="KM289" s="1">
        <v>8</v>
      </c>
      <c r="KN289" s="1">
        <v>2</v>
      </c>
      <c r="KO289" s="1">
        <v>6</v>
      </c>
      <c r="KP289" s="1">
        <v>6</v>
      </c>
      <c r="KQ289" s="1">
        <v>6</v>
      </c>
      <c r="KR289" s="1">
        <v>1</v>
      </c>
      <c r="KS289" s="1">
        <v>1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11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1</v>
      </c>
      <c r="LU289" s="1">
        <v>0</v>
      </c>
      <c r="LV289" s="1">
        <v>0</v>
      </c>
      <c r="LW289" s="1">
        <v>7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4</v>
      </c>
      <c r="MF289" s="1">
        <v>4</v>
      </c>
      <c r="MG289" s="1">
        <v>4</v>
      </c>
      <c r="MH289" s="1">
        <v>4</v>
      </c>
      <c r="MI289" s="1">
        <v>4</v>
      </c>
      <c r="MJ289" s="1">
        <v>4</v>
      </c>
      <c r="MK289" s="1">
        <v>4</v>
      </c>
      <c r="ML289" s="1">
        <v>4</v>
      </c>
      <c r="MM289" s="1">
        <v>0</v>
      </c>
      <c r="MN289" s="1">
        <v>5</v>
      </c>
      <c r="MO289" s="1">
        <v>11</v>
      </c>
      <c r="MP289" s="1">
        <v>0</v>
      </c>
      <c r="MQ289" s="1">
        <v>0</v>
      </c>
      <c r="MR289" s="1">
        <v>3</v>
      </c>
      <c r="MS289" s="1">
        <v>0</v>
      </c>
      <c r="MT289" s="1">
        <v>1</v>
      </c>
      <c r="MU289" s="1">
        <v>0</v>
      </c>
      <c r="MV289" s="1">
        <v>0</v>
      </c>
      <c r="MW289" s="1">
        <v>5</v>
      </c>
      <c r="MX289" s="1">
        <v>5</v>
      </c>
      <c r="MY289" s="1">
        <v>4</v>
      </c>
      <c r="MZ289" s="1">
        <v>5</v>
      </c>
      <c r="NA289" s="1">
        <v>5</v>
      </c>
      <c r="NB289" s="1">
        <v>9</v>
      </c>
      <c r="NC289" s="1">
        <v>11</v>
      </c>
      <c r="ND289" s="1">
        <v>6</v>
      </c>
      <c r="NE289" s="1">
        <v>2</v>
      </c>
      <c r="NF289" s="1">
        <v>6</v>
      </c>
      <c r="NG289" s="1">
        <v>0</v>
      </c>
      <c r="NH289" s="1">
        <v>6</v>
      </c>
      <c r="NI289" s="1">
        <v>0</v>
      </c>
      <c r="NJ289" s="1">
        <v>0</v>
      </c>
      <c r="NK289" s="1">
        <v>1</v>
      </c>
      <c r="NL289" s="1">
        <v>1</v>
      </c>
      <c r="NM289" s="1">
        <v>1</v>
      </c>
      <c r="NN289" s="1">
        <v>1</v>
      </c>
      <c r="NO289" s="1">
        <v>1</v>
      </c>
      <c r="NP289" s="1">
        <v>0</v>
      </c>
      <c r="NQ289" s="1">
        <v>0</v>
      </c>
      <c r="NR289" s="1">
        <v>1</v>
      </c>
      <c r="NS289" s="1">
        <v>1</v>
      </c>
      <c r="NT289" s="1">
        <v>3</v>
      </c>
      <c r="NU289" s="1">
        <v>1</v>
      </c>
      <c r="NV289" s="1">
        <v>1</v>
      </c>
      <c r="NW289" s="1">
        <v>1</v>
      </c>
      <c r="NX289" s="1">
        <v>1</v>
      </c>
      <c r="NY289" s="1">
        <v>1</v>
      </c>
      <c r="NZ289" s="1">
        <v>1</v>
      </c>
      <c r="OA289" s="1">
        <v>0</v>
      </c>
      <c r="OB289" s="1">
        <v>1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  <c r="RT289" s="1">
        <v>1</v>
      </c>
    </row>
    <row r="290" spans="1:488">
      <c r="A290" s="1">
        <v>2015</v>
      </c>
      <c r="B290" s="1" t="s">
        <v>617</v>
      </c>
      <c r="C290" s="1">
        <v>1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0</v>
      </c>
      <c r="P290" s="1">
        <v>0</v>
      </c>
      <c r="Q290" s="1">
        <v>5</v>
      </c>
      <c r="R290" s="1">
        <v>5</v>
      </c>
      <c r="S290" s="1">
        <v>5</v>
      </c>
      <c r="T290" s="1">
        <v>5</v>
      </c>
      <c r="U290" s="1">
        <v>5</v>
      </c>
      <c r="V290" s="1">
        <v>5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2</v>
      </c>
      <c r="BC290" s="1">
        <v>2</v>
      </c>
      <c r="BD290" s="1">
        <v>2</v>
      </c>
      <c r="BE290" s="1">
        <v>1</v>
      </c>
      <c r="BF290" s="1">
        <v>2</v>
      </c>
      <c r="BG290" s="1">
        <v>3</v>
      </c>
      <c r="BH290" s="1">
        <v>10</v>
      </c>
      <c r="BI290" s="1">
        <v>5</v>
      </c>
      <c r="BJ290" s="1">
        <v>0</v>
      </c>
      <c r="BK290" s="1">
        <v>1</v>
      </c>
      <c r="BL290" s="1">
        <v>0</v>
      </c>
      <c r="BM290" s="1">
        <v>5</v>
      </c>
      <c r="BN290" s="1">
        <v>0</v>
      </c>
      <c r="BO290" s="1">
        <v>0</v>
      </c>
      <c r="BP290" s="1">
        <v>0</v>
      </c>
      <c r="BQ290" s="1">
        <v>0</v>
      </c>
      <c r="BR290" s="1">
        <v>3</v>
      </c>
      <c r="BS290" s="1">
        <v>3</v>
      </c>
      <c r="BT290" s="1">
        <v>2</v>
      </c>
      <c r="BU290" s="1">
        <v>6</v>
      </c>
      <c r="BV290" s="1">
        <v>3</v>
      </c>
      <c r="BW290" s="1">
        <v>4</v>
      </c>
      <c r="BX290" s="1">
        <v>2</v>
      </c>
      <c r="BY290" s="1">
        <v>1</v>
      </c>
      <c r="BZ290" s="1">
        <v>2</v>
      </c>
      <c r="CA290" s="1">
        <v>1</v>
      </c>
      <c r="CB290" s="1">
        <v>4</v>
      </c>
      <c r="CC290" s="1">
        <v>3</v>
      </c>
      <c r="CD290" s="1">
        <v>2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1</v>
      </c>
      <c r="CS290" s="1">
        <v>1</v>
      </c>
      <c r="CT290" s="1">
        <v>1</v>
      </c>
      <c r="CU290" s="1">
        <v>1</v>
      </c>
      <c r="CV290" s="1">
        <v>3</v>
      </c>
      <c r="CW290" s="1">
        <v>3</v>
      </c>
      <c r="CX290" s="1">
        <v>4</v>
      </c>
      <c r="CY290" s="1">
        <v>4</v>
      </c>
      <c r="CZ290" s="1">
        <v>10</v>
      </c>
      <c r="DA290" s="1">
        <v>10</v>
      </c>
      <c r="DB290" s="1">
        <v>22</v>
      </c>
      <c r="DC290" s="1">
        <v>22</v>
      </c>
      <c r="DD290" s="1">
        <v>26</v>
      </c>
      <c r="DE290" s="1">
        <v>26</v>
      </c>
      <c r="DF290" s="1">
        <v>38</v>
      </c>
      <c r="DG290" s="1">
        <v>38</v>
      </c>
      <c r="DH290" s="1">
        <v>42</v>
      </c>
      <c r="DI290" s="1">
        <v>42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1</v>
      </c>
      <c r="GP290" s="1">
        <v>1</v>
      </c>
      <c r="GQ290" s="1">
        <v>0</v>
      </c>
      <c r="GR290" s="1">
        <v>0</v>
      </c>
      <c r="GS290" s="1">
        <v>1</v>
      </c>
      <c r="GT290" s="1">
        <v>1</v>
      </c>
      <c r="GU290" s="1">
        <v>0</v>
      </c>
      <c r="GV290" s="1">
        <v>3</v>
      </c>
      <c r="GW290" s="1">
        <v>1</v>
      </c>
      <c r="GX290" s="1">
        <v>1</v>
      </c>
      <c r="GY290" s="1">
        <v>2</v>
      </c>
      <c r="GZ290" s="1">
        <v>1</v>
      </c>
      <c r="HA290" s="1">
        <v>1</v>
      </c>
      <c r="HB290" s="1">
        <v>1</v>
      </c>
      <c r="HC290" s="1">
        <v>1</v>
      </c>
      <c r="HD290" s="1">
        <v>1</v>
      </c>
      <c r="HE290" s="1">
        <v>6</v>
      </c>
      <c r="HF290" s="1">
        <v>0</v>
      </c>
      <c r="HG290" s="1">
        <v>6</v>
      </c>
      <c r="HH290" s="1">
        <v>86</v>
      </c>
      <c r="HI290" s="1">
        <v>0</v>
      </c>
      <c r="HJ290" s="1">
        <v>0</v>
      </c>
      <c r="HK290" s="1">
        <v>86</v>
      </c>
      <c r="HL290" s="1">
        <v>86</v>
      </c>
      <c r="HM290" s="1">
        <v>3</v>
      </c>
      <c r="HN290" s="1">
        <v>6</v>
      </c>
      <c r="HO290" s="1">
        <v>3</v>
      </c>
      <c r="HP290" s="1">
        <v>6</v>
      </c>
      <c r="HQ290" s="1">
        <v>6</v>
      </c>
      <c r="HR290" s="1">
        <v>6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17</v>
      </c>
      <c r="HZ290" s="1">
        <v>17</v>
      </c>
      <c r="IA290" s="1">
        <v>17</v>
      </c>
      <c r="IB290" s="1">
        <v>17</v>
      </c>
      <c r="IC290" s="1">
        <v>17</v>
      </c>
      <c r="ID290" s="1">
        <v>17</v>
      </c>
      <c r="IE290" s="1">
        <v>0</v>
      </c>
      <c r="IF290" s="1">
        <v>17</v>
      </c>
      <c r="IG290" s="1">
        <v>0</v>
      </c>
      <c r="IH290" s="1">
        <v>81</v>
      </c>
      <c r="II290" s="1">
        <v>81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50</v>
      </c>
      <c r="IR290" s="1">
        <v>50</v>
      </c>
      <c r="IS290" s="1">
        <v>50</v>
      </c>
      <c r="IT290" s="1">
        <v>50</v>
      </c>
      <c r="IU290" s="1">
        <v>50</v>
      </c>
      <c r="IV290" s="1">
        <v>50</v>
      </c>
      <c r="IW290" s="1">
        <v>0</v>
      </c>
      <c r="IX290" s="1">
        <v>50</v>
      </c>
      <c r="IY290" s="1">
        <v>0</v>
      </c>
      <c r="IZ290" s="1">
        <v>0</v>
      </c>
      <c r="JA290" s="1">
        <v>86</v>
      </c>
      <c r="JB290" s="1">
        <v>86</v>
      </c>
      <c r="JC290" s="1">
        <v>12</v>
      </c>
      <c r="JD290" s="1">
        <v>0</v>
      </c>
      <c r="JE290" s="1">
        <v>6</v>
      </c>
      <c r="JF290" s="1">
        <v>51</v>
      </c>
      <c r="JG290" s="1">
        <v>6</v>
      </c>
      <c r="JH290" s="1">
        <v>13</v>
      </c>
      <c r="JI290" s="1">
        <v>0</v>
      </c>
      <c r="JJ290" s="1">
        <v>0</v>
      </c>
      <c r="JK290" s="1">
        <v>0</v>
      </c>
      <c r="JL290" s="1">
        <v>0</v>
      </c>
      <c r="JM290" s="1">
        <v>6</v>
      </c>
      <c r="JN290" s="1">
        <v>6</v>
      </c>
      <c r="JO290" s="1">
        <v>6</v>
      </c>
      <c r="JP290" s="1">
        <v>0</v>
      </c>
      <c r="JQ290" s="1">
        <v>0</v>
      </c>
      <c r="JR290" s="1">
        <v>0</v>
      </c>
      <c r="JS290" s="1">
        <v>6</v>
      </c>
      <c r="JT290" s="1">
        <v>6</v>
      </c>
      <c r="JU290" s="1">
        <v>6</v>
      </c>
      <c r="JV290" s="1">
        <v>6</v>
      </c>
      <c r="JW290" s="1">
        <v>6</v>
      </c>
      <c r="JX290" s="1">
        <v>0</v>
      </c>
      <c r="JY290" s="1">
        <v>6</v>
      </c>
      <c r="JZ290" s="1">
        <v>6</v>
      </c>
      <c r="KA290" s="1">
        <v>6</v>
      </c>
      <c r="KB290" s="1">
        <v>0</v>
      </c>
      <c r="KC290" s="1">
        <v>1</v>
      </c>
      <c r="KD290" s="1">
        <v>1</v>
      </c>
      <c r="KE290" s="1">
        <v>0</v>
      </c>
      <c r="KF290" s="1">
        <v>5</v>
      </c>
      <c r="KG290" s="1">
        <v>5</v>
      </c>
      <c r="KH290" s="1">
        <v>0</v>
      </c>
      <c r="KI290" s="1">
        <v>0</v>
      </c>
      <c r="KJ290" s="1">
        <v>0</v>
      </c>
      <c r="KK290" s="1">
        <v>0</v>
      </c>
      <c r="KL290" s="1">
        <v>12</v>
      </c>
      <c r="KM290" s="1">
        <v>12</v>
      </c>
      <c r="KN290" s="1">
        <v>2</v>
      </c>
      <c r="KO290" s="1">
        <v>4</v>
      </c>
      <c r="KP290" s="1">
        <v>4</v>
      </c>
      <c r="KQ290" s="1">
        <v>4</v>
      </c>
      <c r="KR290" s="1">
        <v>1</v>
      </c>
      <c r="KS290" s="1">
        <v>1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1</v>
      </c>
      <c r="LJ290" s="1">
        <v>7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4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2</v>
      </c>
      <c r="MF290" s="1">
        <v>2</v>
      </c>
      <c r="MG290" s="1">
        <v>2</v>
      </c>
      <c r="MH290" s="1">
        <v>2</v>
      </c>
      <c r="MI290" s="1">
        <v>2</v>
      </c>
      <c r="MJ290" s="1">
        <v>2</v>
      </c>
      <c r="MK290" s="1">
        <v>2</v>
      </c>
      <c r="ML290" s="1">
        <v>2</v>
      </c>
      <c r="MM290" s="1">
        <v>1</v>
      </c>
      <c r="MN290" s="1">
        <v>0</v>
      </c>
      <c r="MO290" s="1">
        <v>0</v>
      </c>
      <c r="MP290" s="1">
        <v>0</v>
      </c>
      <c r="MQ290" s="1">
        <v>0</v>
      </c>
      <c r="MR290" s="1">
        <v>3</v>
      </c>
      <c r="MS290" s="1">
        <v>0</v>
      </c>
      <c r="MT290" s="1">
        <v>1</v>
      </c>
      <c r="MU290" s="1">
        <v>0</v>
      </c>
      <c r="MV290" s="1">
        <v>0</v>
      </c>
      <c r="MW290" s="1">
        <v>5</v>
      </c>
      <c r="MX290" s="1">
        <v>5</v>
      </c>
      <c r="MY290" s="1">
        <v>4</v>
      </c>
      <c r="MZ290" s="1">
        <v>5</v>
      </c>
      <c r="NA290" s="1">
        <v>5</v>
      </c>
      <c r="NB290" s="1">
        <v>9</v>
      </c>
      <c r="NC290" s="1">
        <v>11</v>
      </c>
      <c r="ND290" s="1">
        <v>6</v>
      </c>
      <c r="NE290" s="1">
        <v>2</v>
      </c>
      <c r="NF290" s="1">
        <v>6</v>
      </c>
      <c r="NG290" s="1">
        <v>0</v>
      </c>
      <c r="NH290" s="1">
        <v>6</v>
      </c>
      <c r="NI290" s="1">
        <v>0</v>
      </c>
      <c r="NJ290" s="1">
        <v>0</v>
      </c>
      <c r="NK290" s="1">
        <v>1</v>
      </c>
      <c r="NL290" s="1">
        <v>1</v>
      </c>
      <c r="NM290" s="1">
        <v>1</v>
      </c>
      <c r="NN290" s="1">
        <v>1</v>
      </c>
      <c r="NO290" s="1">
        <v>1</v>
      </c>
      <c r="NP290" s="1">
        <v>0</v>
      </c>
      <c r="NQ290" s="1">
        <v>0</v>
      </c>
      <c r="NR290" s="1">
        <v>1</v>
      </c>
      <c r="NS290" s="1">
        <v>1</v>
      </c>
      <c r="NT290" s="1">
        <v>3</v>
      </c>
      <c r="NU290" s="1">
        <v>1</v>
      </c>
      <c r="NV290" s="1">
        <v>1</v>
      </c>
      <c r="NW290" s="1">
        <v>1</v>
      </c>
      <c r="NX290" s="1">
        <v>1</v>
      </c>
      <c r="NY290" s="1">
        <v>1</v>
      </c>
      <c r="NZ290" s="1">
        <v>1</v>
      </c>
      <c r="OA290" s="1">
        <v>0</v>
      </c>
      <c r="OB290" s="1">
        <v>1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  <c r="RT290" s="1">
        <v>1</v>
      </c>
    </row>
    <row r="291" spans="1:488">
      <c r="A291" s="1">
        <v>2015</v>
      </c>
      <c r="B291" s="1" t="s">
        <v>620</v>
      </c>
      <c r="C291" s="1">
        <v>1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  <c r="L291" s="1">
        <v>2</v>
      </c>
      <c r="M291" s="1">
        <v>0</v>
      </c>
      <c r="N291" s="1">
        <v>0</v>
      </c>
      <c r="O291" s="1">
        <v>0</v>
      </c>
      <c r="P291" s="1">
        <v>0</v>
      </c>
      <c r="Q291" s="1">
        <v>4</v>
      </c>
      <c r="R291" s="1">
        <v>4</v>
      </c>
      <c r="S291" s="1">
        <v>4</v>
      </c>
      <c r="T291" s="1">
        <v>4</v>
      </c>
      <c r="U291" s="1">
        <v>4</v>
      </c>
      <c r="V291" s="1">
        <v>4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7</v>
      </c>
      <c r="AU291" s="1">
        <v>2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7</v>
      </c>
      <c r="BI291" s="1">
        <v>4</v>
      </c>
      <c r="BJ291" s="1">
        <v>0</v>
      </c>
      <c r="BK291" s="1">
        <v>1</v>
      </c>
      <c r="BL291" s="1">
        <v>0</v>
      </c>
      <c r="BM291" s="1">
        <v>4</v>
      </c>
      <c r="BN291" s="1">
        <v>0</v>
      </c>
      <c r="BO291" s="1">
        <v>0</v>
      </c>
      <c r="BP291" s="1">
        <v>0</v>
      </c>
      <c r="BQ291" s="1">
        <v>0</v>
      </c>
      <c r="BR291" s="1">
        <v>3</v>
      </c>
      <c r="BS291" s="1">
        <v>3</v>
      </c>
      <c r="BT291" s="1">
        <v>2</v>
      </c>
      <c r="BU291" s="1">
        <v>6</v>
      </c>
      <c r="BV291" s="1">
        <v>3</v>
      </c>
      <c r="BW291" s="1">
        <v>4</v>
      </c>
      <c r="BX291" s="1">
        <v>2</v>
      </c>
      <c r="BY291" s="1">
        <v>1</v>
      </c>
      <c r="BZ291" s="1">
        <v>2</v>
      </c>
      <c r="CA291" s="1">
        <v>1</v>
      </c>
      <c r="CB291" s="1">
        <v>4</v>
      </c>
      <c r="CC291" s="1">
        <v>3</v>
      </c>
      <c r="CD291" s="1">
        <v>2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1</v>
      </c>
      <c r="CK291" s="1">
        <v>1</v>
      </c>
      <c r="CL291" s="1">
        <v>1</v>
      </c>
      <c r="CM291" s="1">
        <v>1</v>
      </c>
      <c r="CN291" s="1">
        <v>1</v>
      </c>
      <c r="CO291" s="1">
        <v>1</v>
      </c>
      <c r="CP291" s="1">
        <v>1</v>
      </c>
      <c r="CQ291" s="1">
        <v>0</v>
      </c>
      <c r="CR291" s="1">
        <v>1</v>
      </c>
      <c r="CS291" s="1">
        <v>1</v>
      </c>
      <c r="CT291" s="1">
        <v>1</v>
      </c>
      <c r="CU291" s="1">
        <v>1</v>
      </c>
      <c r="CV291" s="1">
        <v>2</v>
      </c>
      <c r="CW291" s="1">
        <v>2</v>
      </c>
      <c r="CX291" s="1">
        <v>3</v>
      </c>
      <c r="CY291" s="1">
        <v>3</v>
      </c>
      <c r="CZ291" s="1">
        <v>9</v>
      </c>
      <c r="DA291" s="1">
        <v>9</v>
      </c>
      <c r="DB291" s="1">
        <v>20</v>
      </c>
      <c r="DC291" s="1">
        <v>20</v>
      </c>
      <c r="DD291" s="1">
        <v>30</v>
      </c>
      <c r="DE291" s="1">
        <v>30</v>
      </c>
      <c r="DF291" s="1">
        <v>57</v>
      </c>
      <c r="DG291" s="1">
        <v>57</v>
      </c>
      <c r="DH291" s="1">
        <v>42</v>
      </c>
      <c r="DI291" s="1">
        <v>42</v>
      </c>
      <c r="DJ291" s="1">
        <v>1</v>
      </c>
      <c r="DK291" s="1">
        <v>1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1</v>
      </c>
      <c r="GP291" s="1">
        <v>1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2</v>
      </c>
      <c r="GZ291" s="1">
        <v>1</v>
      </c>
      <c r="HA291" s="1">
        <v>0</v>
      </c>
      <c r="HB291" s="1">
        <v>0</v>
      </c>
      <c r="HC291" s="1">
        <v>0</v>
      </c>
      <c r="HD291" s="1">
        <v>0</v>
      </c>
      <c r="HE291" s="1">
        <v>3</v>
      </c>
      <c r="HF291" s="1">
        <v>0</v>
      </c>
      <c r="HG291" s="1">
        <v>3</v>
      </c>
      <c r="HH291" s="1">
        <v>41</v>
      </c>
      <c r="HI291" s="1">
        <v>0</v>
      </c>
      <c r="HJ291" s="1">
        <v>0</v>
      </c>
      <c r="HK291" s="1">
        <v>41</v>
      </c>
      <c r="HL291" s="1">
        <v>41</v>
      </c>
      <c r="HM291" s="1">
        <v>0</v>
      </c>
      <c r="HN291" s="1">
        <v>7</v>
      </c>
      <c r="HO291" s="1">
        <v>0</v>
      </c>
      <c r="HP291" s="1">
        <v>7</v>
      </c>
      <c r="HQ291" s="1">
        <v>7</v>
      </c>
      <c r="HR291" s="1">
        <v>7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5</v>
      </c>
      <c r="HZ291" s="1">
        <v>5</v>
      </c>
      <c r="IA291" s="1">
        <v>5</v>
      </c>
      <c r="IB291" s="1">
        <v>5</v>
      </c>
      <c r="IC291" s="1">
        <v>5</v>
      </c>
      <c r="ID291" s="1">
        <v>5</v>
      </c>
      <c r="IE291" s="1">
        <v>0</v>
      </c>
      <c r="IF291" s="1">
        <v>5</v>
      </c>
      <c r="IG291" s="1">
        <v>0</v>
      </c>
      <c r="IH291" s="1">
        <v>2117</v>
      </c>
      <c r="II291" s="1">
        <v>2117</v>
      </c>
      <c r="IJ291" s="1">
        <v>0</v>
      </c>
      <c r="IK291" s="1">
        <v>1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11</v>
      </c>
      <c r="IR291" s="1">
        <v>11</v>
      </c>
      <c r="IS291" s="1">
        <v>11</v>
      </c>
      <c r="IT291" s="1">
        <v>11</v>
      </c>
      <c r="IU291" s="1">
        <v>11</v>
      </c>
      <c r="IV291" s="1">
        <v>11</v>
      </c>
      <c r="IW291" s="1">
        <v>2</v>
      </c>
      <c r="IX291" s="1">
        <v>9</v>
      </c>
      <c r="IY291" s="1">
        <v>14</v>
      </c>
      <c r="IZ291" s="1">
        <v>14</v>
      </c>
      <c r="JA291" s="1">
        <v>41</v>
      </c>
      <c r="JB291" s="1">
        <v>41</v>
      </c>
      <c r="JC291" s="1">
        <v>6</v>
      </c>
      <c r="JD291" s="1">
        <v>0</v>
      </c>
      <c r="JE291" s="1">
        <v>3</v>
      </c>
      <c r="JF291" s="1">
        <v>41</v>
      </c>
      <c r="JG291" s="1">
        <v>3</v>
      </c>
      <c r="JH291" s="1">
        <v>3</v>
      </c>
      <c r="JI291" s="1">
        <v>0</v>
      </c>
      <c r="JJ291" s="1">
        <v>0</v>
      </c>
      <c r="JK291" s="1">
        <v>0</v>
      </c>
      <c r="JL291" s="1">
        <v>0</v>
      </c>
      <c r="JM291" s="1">
        <v>3</v>
      </c>
      <c r="JN291" s="1">
        <v>3</v>
      </c>
      <c r="JO291" s="1">
        <v>3</v>
      </c>
      <c r="JP291" s="1">
        <v>0</v>
      </c>
      <c r="JQ291" s="1">
        <v>0</v>
      </c>
      <c r="JR291" s="1">
        <v>0</v>
      </c>
      <c r="JS291" s="1">
        <v>3</v>
      </c>
      <c r="JT291" s="1">
        <v>3</v>
      </c>
      <c r="JU291" s="1">
        <v>3</v>
      </c>
      <c r="JV291" s="1">
        <v>3</v>
      </c>
      <c r="JW291" s="1">
        <v>3</v>
      </c>
      <c r="JX291" s="1">
        <v>0</v>
      </c>
      <c r="JY291" s="1">
        <v>3</v>
      </c>
      <c r="JZ291" s="1">
        <v>3</v>
      </c>
      <c r="KA291" s="1">
        <v>3</v>
      </c>
      <c r="KB291" s="1">
        <v>0</v>
      </c>
      <c r="KC291" s="1">
        <v>1</v>
      </c>
      <c r="KD291" s="1">
        <v>1</v>
      </c>
      <c r="KE291" s="1">
        <v>0</v>
      </c>
      <c r="KF291" s="1">
        <v>0</v>
      </c>
      <c r="KG291" s="1">
        <v>0</v>
      </c>
      <c r="KH291" s="1">
        <v>0</v>
      </c>
      <c r="KI291" s="1">
        <v>4</v>
      </c>
      <c r="KJ291" s="1">
        <v>5</v>
      </c>
      <c r="KK291" s="1">
        <v>1</v>
      </c>
      <c r="KL291" s="1">
        <v>3</v>
      </c>
      <c r="KM291" s="1">
        <v>3</v>
      </c>
      <c r="KN291" s="1">
        <v>2</v>
      </c>
      <c r="KO291" s="1">
        <v>8</v>
      </c>
      <c r="KP291" s="1">
        <v>8</v>
      </c>
      <c r="KQ291" s="1">
        <v>8</v>
      </c>
      <c r="KR291" s="1">
        <v>1</v>
      </c>
      <c r="KS291" s="1">
        <v>1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1</v>
      </c>
      <c r="LJ291" s="1">
        <v>2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1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494</v>
      </c>
      <c r="MF291" s="1">
        <v>494</v>
      </c>
      <c r="MG291" s="1">
        <v>494</v>
      </c>
      <c r="MH291" s="1">
        <v>622</v>
      </c>
      <c r="MI291" s="1">
        <v>622</v>
      </c>
      <c r="MJ291" s="1">
        <v>622</v>
      </c>
      <c r="MK291" s="1">
        <v>622</v>
      </c>
      <c r="ML291" s="1">
        <v>622</v>
      </c>
      <c r="MM291" s="1">
        <v>1</v>
      </c>
      <c r="MN291" s="1">
        <v>0</v>
      </c>
      <c r="MO291" s="1">
        <v>0</v>
      </c>
      <c r="MP291" s="1">
        <v>0</v>
      </c>
      <c r="MQ291" s="1">
        <v>0</v>
      </c>
      <c r="MR291" s="1">
        <v>3</v>
      </c>
      <c r="MS291" s="1">
        <v>0</v>
      </c>
      <c r="MT291" s="1">
        <v>1</v>
      </c>
      <c r="MU291" s="1">
        <v>0</v>
      </c>
      <c r="MV291" s="1">
        <v>0</v>
      </c>
      <c r="MW291" s="1">
        <v>5</v>
      </c>
      <c r="MX291" s="1">
        <v>5</v>
      </c>
      <c r="MY291" s="1">
        <v>4</v>
      </c>
      <c r="MZ291" s="1">
        <v>5</v>
      </c>
      <c r="NA291" s="1">
        <v>5</v>
      </c>
      <c r="NB291" s="1">
        <v>9</v>
      </c>
      <c r="NC291" s="1">
        <v>11</v>
      </c>
      <c r="ND291" s="1">
        <v>6</v>
      </c>
      <c r="NE291" s="1">
        <v>2</v>
      </c>
      <c r="NF291" s="1">
        <v>6</v>
      </c>
      <c r="NG291" s="1">
        <v>0</v>
      </c>
      <c r="NH291" s="1">
        <v>6</v>
      </c>
      <c r="NI291" s="1">
        <v>0</v>
      </c>
      <c r="NJ291" s="1">
        <v>0</v>
      </c>
      <c r="NK291" s="1">
        <v>1</v>
      </c>
      <c r="NL291" s="1">
        <v>1</v>
      </c>
      <c r="NM291" s="1">
        <v>1</v>
      </c>
      <c r="NN291" s="1">
        <v>1</v>
      </c>
      <c r="NO291" s="1">
        <v>1</v>
      </c>
      <c r="NP291" s="1">
        <v>0</v>
      </c>
      <c r="NQ291" s="1">
        <v>0</v>
      </c>
      <c r="NR291" s="1">
        <v>1</v>
      </c>
      <c r="NS291" s="1">
        <v>1</v>
      </c>
      <c r="NT291" s="1">
        <v>3</v>
      </c>
      <c r="NU291" s="1">
        <v>1</v>
      </c>
      <c r="NV291" s="1">
        <v>1</v>
      </c>
      <c r="NW291" s="1">
        <v>1</v>
      </c>
      <c r="NX291" s="1">
        <v>1</v>
      </c>
      <c r="NY291" s="1">
        <v>1</v>
      </c>
      <c r="NZ291" s="1">
        <v>1</v>
      </c>
      <c r="OA291" s="1">
        <v>0</v>
      </c>
      <c r="OB291" s="1">
        <v>1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  <c r="RT291" s="1">
        <v>1</v>
      </c>
    </row>
    <row r="292" spans="1:488">
      <c r="A292" s="1">
        <v>2015</v>
      </c>
      <c r="B292" s="1" t="s">
        <v>798</v>
      </c>
      <c r="C292" s="1">
        <v>1</v>
      </c>
      <c r="D292" s="1">
        <v>0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2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4</v>
      </c>
      <c r="BI292" s="1">
        <v>2</v>
      </c>
      <c r="BJ292" s="1">
        <v>0</v>
      </c>
      <c r="BK292" s="1">
        <v>2</v>
      </c>
      <c r="BL292" s="1">
        <v>0</v>
      </c>
      <c r="BM292" s="1">
        <v>2</v>
      </c>
      <c r="BN292" s="1">
        <v>0</v>
      </c>
      <c r="BO292" s="1">
        <v>0</v>
      </c>
      <c r="BP292" s="1">
        <v>0</v>
      </c>
      <c r="BQ292" s="1">
        <v>0</v>
      </c>
      <c r="BR292" s="1">
        <v>3</v>
      </c>
      <c r="BS292" s="1">
        <v>3</v>
      </c>
      <c r="BT292" s="1">
        <v>2</v>
      </c>
      <c r="BU292" s="1">
        <v>6</v>
      </c>
      <c r="BV292" s="1">
        <v>3</v>
      </c>
      <c r="BW292" s="1">
        <v>3</v>
      </c>
      <c r="BX292" s="1">
        <v>2</v>
      </c>
      <c r="BY292" s="1">
        <v>1</v>
      </c>
      <c r="BZ292" s="1">
        <v>2</v>
      </c>
      <c r="CA292" s="1">
        <v>1</v>
      </c>
      <c r="CB292" s="1">
        <v>4</v>
      </c>
      <c r="CC292" s="1">
        <v>3</v>
      </c>
      <c r="CD292" s="1">
        <v>2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1</v>
      </c>
      <c r="GP292" s="1">
        <v>1</v>
      </c>
      <c r="GQ292" s="1">
        <v>0</v>
      </c>
      <c r="GR292" s="1">
        <v>0</v>
      </c>
      <c r="GS292" s="1">
        <v>2</v>
      </c>
      <c r="GT292" s="1">
        <v>2</v>
      </c>
      <c r="GU292" s="1">
        <v>1</v>
      </c>
      <c r="GV292" s="1">
        <v>4</v>
      </c>
      <c r="GW292" s="1">
        <v>2</v>
      </c>
      <c r="GX292" s="1">
        <v>3</v>
      </c>
      <c r="GY292" s="1">
        <v>2</v>
      </c>
      <c r="GZ292" s="1">
        <v>1</v>
      </c>
      <c r="HA292" s="1">
        <v>1</v>
      </c>
      <c r="HB292" s="1">
        <v>1</v>
      </c>
      <c r="HC292" s="1">
        <v>2</v>
      </c>
      <c r="HD292" s="1">
        <v>1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1</v>
      </c>
      <c r="KD292" s="1">
        <v>1</v>
      </c>
      <c r="KE292" s="1">
        <v>0</v>
      </c>
      <c r="KF292" s="1">
        <v>5</v>
      </c>
      <c r="KG292" s="1">
        <v>5</v>
      </c>
      <c r="KH292" s="1">
        <v>0</v>
      </c>
      <c r="KI292" s="1">
        <v>0</v>
      </c>
      <c r="KJ292" s="1">
        <v>0</v>
      </c>
      <c r="KK292" s="1">
        <v>0</v>
      </c>
      <c r="KL292" s="1">
        <v>6</v>
      </c>
      <c r="KM292" s="1">
        <v>6</v>
      </c>
      <c r="KN292" s="1">
        <v>2</v>
      </c>
      <c r="KO292" s="1">
        <v>3</v>
      </c>
      <c r="KP292" s="1">
        <v>3</v>
      </c>
      <c r="KQ292" s="1">
        <v>3</v>
      </c>
      <c r="KR292" s="1">
        <v>1</v>
      </c>
      <c r="KS292" s="1">
        <v>1</v>
      </c>
      <c r="KT292" s="1">
        <v>0</v>
      </c>
      <c r="KU292" s="1">
        <v>0</v>
      </c>
      <c r="KV292" s="1">
        <v>1</v>
      </c>
      <c r="KW292" s="1">
        <v>1</v>
      </c>
      <c r="KX292" s="1">
        <v>1</v>
      </c>
      <c r="KY292" s="1">
        <v>1</v>
      </c>
      <c r="KZ292" s="1">
        <v>1</v>
      </c>
      <c r="LA292" s="1">
        <v>1</v>
      </c>
      <c r="LB292" s="1">
        <v>2</v>
      </c>
      <c r="LC292" s="1">
        <v>1</v>
      </c>
      <c r="LD292" s="1">
        <v>0</v>
      </c>
      <c r="LE292" s="1">
        <v>1</v>
      </c>
      <c r="LF292" s="1">
        <v>0</v>
      </c>
      <c r="LG292" s="1">
        <v>0</v>
      </c>
      <c r="LH292" s="1">
        <v>0</v>
      </c>
      <c r="LI292" s="1">
        <v>0</v>
      </c>
      <c r="LJ292" s="1">
        <v>4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3</v>
      </c>
      <c r="MS292" s="1">
        <v>0</v>
      </c>
      <c r="MT292" s="1">
        <v>1</v>
      </c>
      <c r="MU292" s="1">
        <v>0</v>
      </c>
      <c r="MV292" s="1">
        <v>0</v>
      </c>
      <c r="MW292" s="1">
        <v>5</v>
      </c>
      <c r="MX292" s="1">
        <v>5</v>
      </c>
      <c r="MY292" s="1">
        <v>4</v>
      </c>
      <c r="MZ292" s="1">
        <v>5</v>
      </c>
      <c r="NA292" s="1">
        <v>5</v>
      </c>
      <c r="NB292" s="1">
        <v>9</v>
      </c>
      <c r="NC292" s="1">
        <v>11</v>
      </c>
      <c r="ND292" s="1">
        <v>6</v>
      </c>
      <c r="NE292" s="1">
        <v>2</v>
      </c>
      <c r="NF292" s="1">
        <v>6</v>
      </c>
      <c r="NG292" s="1">
        <v>0</v>
      </c>
      <c r="NH292" s="1">
        <v>6</v>
      </c>
      <c r="NI292" s="1">
        <v>0</v>
      </c>
      <c r="NJ292" s="1">
        <v>0</v>
      </c>
      <c r="NK292" s="1">
        <v>1</v>
      </c>
      <c r="NL292" s="1">
        <v>1</v>
      </c>
      <c r="NM292" s="1">
        <v>1</v>
      </c>
      <c r="NN292" s="1">
        <v>1</v>
      </c>
      <c r="NO292" s="1">
        <v>1</v>
      </c>
      <c r="NP292" s="1">
        <v>0</v>
      </c>
      <c r="NQ292" s="1">
        <v>0</v>
      </c>
      <c r="NR292" s="1">
        <v>1</v>
      </c>
      <c r="NS292" s="1">
        <v>1</v>
      </c>
      <c r="NT292" s="1">
        <v>3</v>
      </c>
      <c r="NU292" s="1">
        <v>1</v>
      </c>
      <c r="NV292" s="1">
        <v>1</v>
      </c>
      <c r="NW292" s="1">
        <v>1</v>
      </c>
      <c r="NX292" s="1">
        <v>1</v>
      </c>
      <c r="NY292" s="1">
        <v>1</v>
      </c>
      <c r="NZ292" s="1">
        <v>1</v>
      </c>
      <c r="OA292" s="1">
        <v>0</v>
      </c>
      <c r="OB292" s="1">
        <v>1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1</v>
      </c>
      <c r="QA292" s="1">
        <v>0</v>
      </c>
      <c r="QB292" s="1">
        <v>0</v>
      </c>
      <c r="QC292" s="1">
        <v>0</v>
      </c>
      <c r="QD292" s="1">
        <v>12</v>
      </c>
      <c r="QE292" s="1">
        <v>12</v>
      </c>
      <c r="QF292" s="1">
        <v>1</v>
      </c>
      <c r="QG292" s="1">
        <v>1</v>
      </c>
      <c r="QH292" s="1">
        <v>12</v>
      </c>
      <c r="QI292" s="1">
        <v>12</v>
      </c>
      <c r="QJ292" s="1">
        <v>12</v>
      </c>
      <c r="QK292" s="1">
        <v>10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12</v>
      </c>
      <c r="QS292" s="1">
        <v>1</v>
      </c>
      <c r="QT292" s="1">
        <v>1</v>
      </c>
      <c r="QU292" s="1">
        <v>1</v>
      </c>
      <c r="QV292" s="1">
        <v>1</v>
      </c>
      <c r="QW292" s="1">
        <v>0</v>
      </c>
      <c r="QX292" s="1">
        <v>0</v>
      </c>
      <c r="QY292" s="1">
        <v>0</v>
      </c>
      <c r="QZ292" s="1">
        <v>2</v>
      </c>
      <c r="RA292" s="1">
        <v>1</v>
      </c>
      <c r="RB292" s="1">
        <v>1</v>
      </c>
      <c r="RC292" s="1">
        <v>1</v>
      </c>
      <c r="RD292" s="1">
        <v>1</v>
      </c>
      <c r="RE292" s="1">
        <v>1</v>
      </c>
      <c r="RF292" s="1">
        <v>1</v>
      </c>
      <c r="RG292" s="1">
        <v>1</v>
      </c>
      <c r="RH292" s="1">
        <v>1</v>
      </c>
      <c r="RI292" s="1">
        <v>1</v>
      </c>
      <c r="RJ292" s="1">
        <v>1</v>
      </c>
      <c r="RK292" s="1">
        <v>1</v>
      </c>
      <c r="RL292" s="1">
        <v>1</v>
      </c>
      <c r="RM292" s="1">
        <v>5</v>
      </c>
      <c r="RN292" s="1">
        <v>5</v>
      </c>
      <c r="RO292" s="1">
        <v>5</v>
      </c>
      <c r="RP292" s="1">
        <v>1</v>
      </c>
      <c r="RQ292" s="1">
        <v>0</v>
      </c>
      <c r="RR292" s="1">
        <v>0</v>
      </c>
      <c r="RS292" s="1">
        <v>0</v>
      </c>
      <c r="RT292" s="1">
        <v>1</v>
      </c>
    </row>
    <row r="293" spans="1:488">
      <c r="A293" s="1">
        <v>2015</v>
      </c>
      <c r="B293" s="1" t="s">
        <v>634</v>
      </c>
      <c r="C293" s="1">
        <v>1</v>
      </c>
      <c r="D293" s="1">
        <v>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2</v>
      </c>
      <c r="L293" s="1">
        <v>2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2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2</v>
      </c>
      <c r="BI293" s="1">
        <v>1</v>
      </c>
      <c r="BJ293" s="1">
        <v>0</v>
      </c>
      <c r="BK293" s="1">
        <v>1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3</v>
      </c>
      <c r="BS293" s="1">
        <v>3</v>
      </c>
      <c r="BT293" s="1">
        <v>2</v>
      </c>
      <c r="BU293" s="1">
        <v>6</v>
      </c>
      <c r="BV293" s="1">
        <v>3</v>
      </c>
      <c r="BW293" s="1">
        <v>3</v>
      </c>
      <c r="BX293" s="1">
        <v>2</v>
      </c>
      <c r="BY293" s="1">
        <v>1</v>
      </c>
      <c r="BZ293" s="1">
        <v>2</v>
      </c>
      <c r="CA293" s="1">
        <v>1</v>
      </c>
      <c r="CB293" s="1">
        <v>4</v>
      </c>
      <c r="CC293" s="1">
        <v>3</v>
      </c>
      <c r="CD293" s="1">
        <v>2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1</v>
      </c>
      <c r="GP293" s="1">
        <v>1</v>
      </c>
      <c r="GQ293" s="1">
        <v>0</v>
      </c>
      <c r="GR293" s="1">
        <v>0</v>
      </c>
      <c r="GS293" s="1">
        <v>2</v>
      </c>
      <c r="GT293" s="1">
        <v>2</v>
      </c>
      <c r="GU293" s="1">
        <v>1</v>
      </c>
      <c r="GV293" s="1">
        <v>4</v>
      </c>
      <c r="GW293" s="1">
        <v>2</v>
      </c>
      <c r="GX293" s="1">
        <v>3</v>
      </c>
      <c r="GY293" s="1">
        <v>2</v>
      </c>
      <c r="GZ293" s="1">
        <v>1</v>
      </c>
      <c r="HA293" s="1">
        <v>1</v>
      </c>
      <c r="HB293" s="1">
        <v>1</v>
      </c>
      <c r="HC293" s="1">
        <v>2</v>
      </c>
      <c r="HD293" s="1">
        <v>1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1</v>
      </c>
      <c r="KD293" s="1">
        <v>1</v>
      </c>
      <c r="KE293" s="1">
        <v>0</v>
      </c>
      <c r="KF293" s="1">
        <v>5</v>
      </c>
      <c r="KG293" s="1">
        <v>5</v>
      </c>
      <c r="KH293" s="1">
        <v>0</v>
      </c>
      <c r="KI293" s="1">
        <v>0</v>
      </c>
      <c r="KJ293" s="1">
        <v>0</v>
      </c>
      <c r="KK293" s="1">
        <v>0</v>
      </c>
      <c r="KL293" s="1">
        <v>2</v>
      </c>
      <c r="KM293" s="1">
        <v>2</v>
      </c>
      <c r="KN293" s="1">
        <v>1</v>
      </c>
      <c r="KO293" s="1">
        <v>3</v>
      </c>
      <c r="KP293" s="1">
        <v>3</v>
      </c>
      <c r="KQ293" s="1">
        <v>3</v>
      </c>
      <c r="KR293" s="1">
        <v>1</v>
      </c>
      <c r="KS293" s="1">
        <v>1</v>
      </c>
      <c r="KT293" s="1">
        <v>0</v>
      </c>
      <c r="KU293" s="1">
        <v>0</v>
      </c>
      <c r="KV293" s="1">
        <v>1</v>
      </c>
      <c r="KW293" s="1">
        <v>1</v>
      </c>
      <c r="KX293" s="1">
        <v>1</v>
      </c>
      <c r="KY293" s="1">
        <v>1</v>
      </c>
      <c r="KZ293" s="1">
        <v>1</v>
      </c>
      <c r="LA293" s="1">
        <v>1</v>
      </c>
      <c r="LB293" s="1">
        <v>2</v>
      </c>
      <c r="LC293" s="1">
        <v>1</v>
      </c>
      <c r="LD293" s="1">
        <v>0</v>
      </c>
      <c r="LE293" s="1">
        <v>1</v>
      </c>
      <c r="LF293" s="1">
        <v>0</v>
      </c>
      <c r="LG293" s="1">
        <v>0</v>
      </c>
      <c r="LH293" s="1">
        <v>0</v>
      </c>
      <c r="LI293" s="1">
        <v>0</v>
      </c>
      <c r="LJ293" s="1">
        <v>14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3</v>
      </c>
      <c r="MS293" s="1">
        <v>0</v>
      </c>
      <c r="MT293" s="1">
        <v>1</v>
      </c>
      <c r="MU293" s="1">
        <v>0</v>
      </c>
      <c r="MV293" s="1">
        <v>0</v>
      </c>
      <c r="MW293" s="1">
        <v>5</v>
      </c>
      <c r="MX293" s="1">
        <v>5</v>
      </c>
      <c r="MY293" s="1">
        <v>4</v>
      </c>
      <c r="MZ293" s="1">
        <v>5</v>
      </c>
      <c r="NA293" s="1">
        <v>5</v>
      </c>
      <c r="NB293" s="1">
        <v>9</v>
      </c>
      <c r="NC293" s="1">
        <v>11</v>
      </c>
      <c r="ND293" s="1">
        <v>6</v>
      </c>
      <c r="NE293" s="1">
        <v>2</v>
      </c>
      <c r="NF293" s="1">
        <v>6</v>
      </c>
      <c r="NG293" s="1">
        <v>0</v>
      </c>
      <c r="NH293" s="1">
        <v>6</v>
      </c>
      <c r="NI293" s="1">
        <v>0</v>
      </c>
      <c r="NJ293" s="1">
        <v>0</v>
      </c>
      <c r="NK293" s="1">
        <v>1</v>
      </c>
      <c r="NL293" s="1">
        <v>1</v>
      </c>
      <c r="NM293" s="1">
        <v>1</v>
      </c>
      <c r="NN293" s="1">
        <v>1</v>
      </c>
      <c r="NO293" s="1">
        <v>1</v>
      </c>
      <c r="NP293" s="1">
        <v>0</v>
      </c>
      <c r="NQ293" s="1">
        <v>0</v>
      </c>
      <c r="NR293" s="1">
        <v>1</v>
      </c>
      <c r="NS293" s="1">
        <v>1</v>
      </c>
      <c r="NT293" s="1">
        <v>3</v>
      </c>
      <c r="NU293" s="1">
        <v>1</v>
      </c>
      <c r="NV293" s="1">
        <v>1</v>
      </c>
      <c r="NW293" s="1">
        <v>1</v>
      </c>
      <c r="NX293" s="1">
        <v>1</v>
      </c>
      <c r="NY293" s="1">
        <v>1</v>
      </c>
      <c r="NZ293" s="1">
        <v>1</v>
      </c>
      <c r="OA293" s="1">
        <v>0</v>
      </c>
      <c r="OB293" s="1">
        <v>1</v>
      </c>
      <c r="OC293" s="1">
        <v>0</v>
      </c>
      <c r="OD293" s="1">
        <v>4</v>
      </c>
      <c r="OE293" s="1">
        <v>6</v>
      </c>
      <c r="OF293" s="1">
        <v>6</v>
      </c>
      <c r="OG293" s="1">
        <v>0</v>
      </c>
      <c r="OH293" s="1">
        <v>0</v>
      </c>
      <c r="OI293" s="1">
        <v>0</v>
      </c>
      <c r="OJ293" s="1">
        <v>6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6</v>
      </c>
      <c r="OS293" s="1">
        <v>4</v>
      </c>
      <c r="OT293" s="1">
        <v>4</v>
      </c>
      <c r="OU293" s="1">
        <v>4</v>
      </c>
      <c r="OV293" s="1">
        <v>4</v>
      </c>
      <c r="OW293" s="1">
        <v>4</v>
      </c>
      <c r="OX293" s="1">
        <v>4</v>
      </c>
      <c r="OY293" s="1">
        <v>4</v>
      </c>
      <c r="OZ293" s="1">
        <v>0</v>
      </c>
      <c r="PA293" s="1">
        <v>0</v>
      </c>
      <c r="PB293" s="1">
        <v>8</v>
      </c>
      <c r="PC293" s="1">
        <v>4</v>
      </c>
      <c r="PD293" s="1">
        <v>4</v>
      </c>
      <c r="PE293" s="1">
        <v>4</v>
      </c>
      <c r="PF293" s="1">
        <v>4</v>
      </c>
      <c r="PG293" s="1">
        <v>4</v>
      </c>
      <c r="PH293" s="1">
        <v>4</v>
      </c>
      <c r="PI293" s="1">
        <v>4</v>
      </c>
      <c r="PJ293" s="1">
        <v>4</v>
      </c>
      <c r="PK293" s="1">
        <v>4</v>
      </c>
      <c r="PL293" s="1">
        <v>4</v>
      </c>
      <c r="PM293" s="1">
        <v>4</v>
      </c>
      <c r="PN293" s="1">
        <v>4</v>
      </c>
      <c r="PO293" s="1">
        <v>4</v>
      </c>
      <c r="PP293" s="1">
        <v>4</v>
      </c>
      <c r="PQ293" s="1">
        <v>4</v>
      </c>
      <c r="PR293" s="1">
        <v>20</v>
      </c>
      <c r="PS293" s="1">
        <v>20</v>
      </c>
      <c r="PT293" s="1">
        <v>20</v>
      </c>
      <c r="PU293" s="1">
        <v>4</v>
      </c>
      <c r="PV293" s="1">
        <v>4</v>
      </c>
      <c r="PW293" s="1">
        <v>0</v>
      </c>
      <c r="PX293" s="1">
        <v>0</v>
      </c>
      <c r="PY293" s="1">
        <v>4</v>
      </c>
      <c r="PZ293" s="1">
        <v>3</v>
      </c>
      <c r="QA293" s="1">
        <v>0</v>
      </c>
      <c r="QB293" s="1">
        <v>0</v>
      </c>
      <c r="QC293" s="1">
        <v>0</v>
      </c>
      <c r="QD293" s="1">
        <v>29</v>
      </c>
      <c r="QE293" s="1">
        <v>29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29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29</v>
      </c>
      <c r="QS293" s="1">
        <v>3</v>
      </c>
      <c r="QT293" s="1">
        <v>3</v>
      </c>
      <c r="QU293" s="1">
        <v>3</v>
      </c>
      <c r="QV293" s="1">
        <v>3</v>
      </c>
      <c r="QW293" s="1">
        <v>0</v>
      </c>
      <c r="QX293" s="1">
        <v>0</v>
      </c>
      <c r="QY293" s="1">
        <v>0</v>
      </c>
      <c r="QZ293" s="1">
        <v>6</v>
      </c>
      <c r="RA293" s="1">
        <v>3</v>
      </c>
      <c r="RB293" s="1">
        <v>3</v>
      </c>
      <c r="RC293" s="1">
        <v>3</v>
      </c>
      <c r="RD293" s="1">
        <v>3</v>
      </c>
      <c r="RE293" s="1">
        <v>3</v>
      </c>
      <c r="RF293" s="1">
        <v>3</v>
      </c>
      <c r="RG293" s="1">
        <v>3</v>
      </c>
      <c r="RH293" s="1">
        <v>3</v>
      </c>
      <c r="RI293" s="1">
        <v>3</v>
      </c>
      <c r="RJ293" s="1">
        <v>3</v>
      </c>
      <c r="RK293" s="1">
        <v>3</v>
      </c>
      <c r="RL293" s="1">
        <v>3</v>
      </c>
      <c r="RM293" s="1">
        <v>15</v>
      </c>
      <c r="RN293" s="1">
        <v>15</v>
      </c>
      <c r="RO293" s="1">
        <v>15</v>
      </c>
      <c r="RP293" s="1">
        <v>3</v>
      </c>
      <c r="RQ293" s="1">
        <v>0</v>
      </c>
      <c r="RR293" s="1">
        <v>0</v>
      </c>
      <c r="RS293" s="1">
        <v>0</v>
      </c>
      <c r="RT293" s="1">
        <v>1</v>
      </c>
    </row>
    <row r="294" spans="1:488">
      <c r="A294" s="1">
        <v>2015</v>
      </c>
      <c r="B294" s="1" t="s">
        <v>799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1</v>
      </c>
      <c r="BC294" s="1">
        <v>1</v>
      </c>
      <c r="BD294" s="1">
        <v>1</v>
      </c>
      <c r="BE294" s="1">
        <v>1</v>
      </c>
      <c r="BF294" s="1">
        <v>1</v>
      </c>
      <c r="BG294" s="1">
        <v>1</v>
      </c>
      <c r="BH294" s="1">
        <v>2</v>
      </c>
      <c r="BI294" s="1">
        <v>1</v>
      </c>
      <c r="BJ294" s="1">
        <v>0</v>
      </c>
      <c r="BK294" s="1">
        <v>1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3</v>
      </c>
      <c r="BS294" s="1">
        <v>3</v>
      </c>
      <c r="BT294" s="1">
        <v>2</v>
      </c>
      <c r="BU294" s="1">
        <v>6</v>
      </c>
      <c r="BV294" s="1">
        <v>3</v>
      </c>
      <c r="BW294" s="1">
        <v>3</v>
      </c>
      <c r="BX294" s="1">
        <v>2</v>
      </c>
      <c r="BY294" s="1">
        <v>1</v>
      </c>
      <c r="BZ294" s="1">
        <v>2</v>
      </c>
      <c r="CA294" s="1">
        <v>1</v>
      </c>
      <c r="CB294" s="1">
        <v>4</v>
      </c>
      <c r="CC294" s="1">
        <v>3</v>
      </c>
      <c r="CD294" s="1">
        <v>2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1</v>
      </c>
      <c r="CK294" s="1">
        <v>1</v>
      </c>
      <c r="CL294" s="1">
        <v>1</v>
      </c>
      <c r="CM294" s="1">
        <v>1</v>
      </c>
      <c r="CN294" s="1">
        <v>1</v>
      </c>
      <c r="CO294" s="1">
        <v>1</v>
      </c>
      <c r="CP294" s="1">
        <v>1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1</v>
      </c>
      <c r="GP294" s="1">
        <v>1</v>
      </c>
      <c r="GQ294" s="1">
        <v>0</v>
      </c>
      <c r="GR294" s="1">
        <v>0</v>
      </c>
      <c r="GS294" s="1">
        <v>2</v>
      </c>
      <c r="GT294" s="1">
        <v>2</v>
      </c>
      <c r="GU294" s="1">
        <v>1</v>
      </c>
      <c r="GV294" s="1">
        <v>4</v>
      </c>
      <c r="GW294" s="1">
        <v>2</v>
      </c>
      <c r="GX294" s="1">
        <v>3</v>
      </c>
      <c r="GY294" s="1">
        <v>2</v>
      </c>
      <c r="GZ294" s="1">
        <v>1</v>
      </c>
      <c r="HA294" s="1">
        <v>1</v>
      </c>
      <c r="HB294" s="1">
        <v>1</v>
      </c>
      <c r="HC294" s="1">
        <v>2</v>
      </c>
      <c r="HD294" s="1">
        <v>1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1</v>
      </c>
      <c r="KD294" s="1">
        <v>1</v>
      </c>
      <c r="KE294" s="1">
        <v>0</v>
      </c>
      <c r="KF294" s="1">
        <v>5</v>
      </c>
      <c r="KG294" s="1">
        <v>5</v>
      </c>
      <c r="KH294" s="1">
        <v>0</v>
      </c>
      <c r="KI294" s="1">
        <v>0</v>
      </c>
      <c r="KJ294" s="1">
        <v>0</v>
      </c>
      <c r="KK294" s="1">
        <v>0</v>
      </c>
      <c r="KL294" s="1">
        <v>2</v>
      </c>
      <c r="KM294" s="1">
        <v>2</v>
      </c>
      <c r="KN294" s="1">
        <v>1</v>
      </c>
      <c r="KO294" s="1">
        <v>3</v>
      </c>
      <c r="KP294" s="1">
        <v>3</v>
      </c>
      <c r="KQ294" s="1">
        <v>3</v>
      </c>
      <c r="KR294" s="1">
        <v>1</v>
      </c>
      <c r="KS294" s="1">
        <v>1</v>
      </c>
      <c r="KT294" s="1">
        <v>0</v>
      </c>
      <c r="KU294" s="1">
        <v>0</v>
      </c>
      <c r="KV294" s="1">
        <v>1</v>
      </c>
      <c r="KW294" s="1">
        <v>1</v>
      </c>
      <c r="KX294" s="1">
        <v>1</v>
      </c>
      <c r="KY294" s="1">
        <v>1</v>
      </c>
      <c r="KZ294" s="1">
        <v>1</v>
      </c>
      <c r="LA294" s="1">
        <v>1</v>
      </c>
      <c r="LB294" s="1">
        <v>2</v>
      </c>
      <c r="LC294" s="1">
        <v>1</v>
      </c>
      <c r="LD294" s="1">
        <v>0</v>
      </c>
      <c r="LE294" s="1">
        <v>1</v>
      </c>
      <c r="LF294" s="1">
        <v>0</v>
      </c>
      <c r="LG294" s="1">
        <v>0</v>
      </c>
      <c r="LH294" s="1">
        <v>0</v>
      </c>
      <c r="LI294" s="1">
        <v>0</v>
      </c>
      <c r="LJ294" s="1">
        <v>14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3</v>
      </c>
      <c r="MS294" s="1">
        <v>0</v>
      </c>
      <c r="MT294" s="1">
        <v>1</v>
      </c>
      <c r="MU294" s="1">
        <v>0</v>
      </c>
      <c r="MV294" s="1">
        <v>0</v>
      </c>
      <c r="MW294" s="1">
        <v>5</v>
      </c>
      <c r="MX294" s="1">
        <v>5</v>
      </c>
      <c r="MY294" s="1">
        <v>4</v>
      </c>
      <c r="MZ294" s="1">
        <v>5</v>
      </c>
      <c r="NA294" s="1">
        <v>5</v>
      </c>
      <c r="NB294" s="1">
        <v>9</v>
      </c>
      <c r="NC294" s="1">
        <v>11</v>
      </c>
      <c r="ND294" s="1">
        <v>6</v>
      </c>
      <c r="NE294" s="1">
        <v>2</v>
      </c>
      <c r="NF294" s="1">
        <v>6</v>
      </c>
      <c r="NG294" s="1">
        <v>0</v>
      </c>
      <c r="NH294" s="1">
        <v>6</v>
      </c>
      <c r="NI294" s="1">
        <v>0</v>
      </c>
      <c r="NJ294" s="1">
        <v>0</v>
      </c>
      <c r="NK294" s="1">
        <v>1</v>
      </c>
      <c r="NL294" s="1">
        <v>1</v>
      </c>
      <c r="NM294" s="1">
        <v>1</v>
      </c>
      <c r="NN294" s="1">
        <v>1</v>
      </c>
      <c r="NO294" s="1">
        <v>1</v>
      </c>
      <c r="NP294" s="1">
        <v>0</v>
      </c>
      <c r="NQ294" s="1">
        <v>0</v>
      </c>
      <c r="NR294" s="1">
        <v>1</v>
      </c>
      <c r="NS294" s="1">
        <v>1</v>
      </c>
      <c r="NT294" s="1">
        <v>3</v>
      </c>
      <c r="NU294" s="1">
        <v>1</v>
      </c>
      <c r="NV294" s="1">
        <v>1</v>
      </c>
      <c r="NW294" s="1">
        <v>1</v>
      </c>
      <c r="NX294" s="1">
        <v>1</v>
      </c>
      <c r="NY294" s="1">
        <v>1</v>
      </c>
      <c r="NZ294" s="1">
        <v>1</v>
      </c>
      <c r="OA294" s="1">
        <v>0</v>
      </c>
      <c r="OB294" s="1">
        <v>1</v>
      </c>
      <c r="OC294" s="1">
        <v>0</v>
      </c>
      <c r="OD294" s="1">
        <v>4</v>
      </c>
      <c r="OE294" s="1">
        <v>6</v>
      </c>
      <c r="OF294" s="1">
        <v>6</v>
      </c>
      <c r="OG294" s="1">
        <v>0</v>
      </c>
      <c r="OH294" s="1">
        <v>0</v>
      </c>
      <c r="OI294" s="1">
        <v>0</v>
      </c>
      <c r="OJ294" s="1">
        <v>6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6</v>
      </c>
      <c r="OS294" s="1">
        <v>4</v>
      </c>
      <c r="OT294" s="1">
        <v>4</v>
      </c>
      <c r="OU294" s="1">
        <v>4</v>
      </c>
      <c r="OV294" s="1">
        <v>4</v>
      </c>
      <c r="OW294" s="1">
        <v>4</v>
      </c>
      <c r="OX294" s="1">
        <v>4</v>
      </c>
      <c r="OY294" s="1">
        <v>4</v>
      </c>
      <c r="OZ294" s="1">
        <v>0</v>
      </c>
      <c r="PA294" s="1">
        <v>0</v>
      </c>
      <c r="PB294" s="1">
        <v>8</v>
      </c>
      <c r="PC294" s="1">
        <v>4</v>
      </c>
      <c r="PD294" s="1">
        <v>4</v>
      </c>
      <c r="PE294" s="1">
        <v>4</v>
      </c>
      <c r="PF294" s="1">
        <v>4</v>
      </c>
      <c r="PG294" s="1">
        <v>4</v>
      </c>
      <c r="PH294" s="1">
        <v>4</v>
      </c>
      <c r="PI294" s="1">
        <v>4</v>
      </c>
      <c r="PJ294" s="1">
        <v>4</v>
      </c>
      <c r="PK294" s="1">
        <v>4</v>
      </c>
      <c r="PL294" s="1">
        <v>4</v>
      </c>
      <c r="PM294" s="1">
        <v>4</v>
      </c>
      <c r="PN294" s="1">
        <v>4</v>
      </c>
      <c r="PO294" s="1">
        <v>4</v>
      </c>
      <c r="PP294" s="1">
        <v>4</v>
      </c>
      <c r="PQ294" s="1">
        <v>4</v>
      </c>
      <c r="PR294" s="1">
        <v>20</v>
      </c>
      <c r="PS294" s="1">
        <v>20</v>
      </c>
      <c r="PT294" s="1">
        <v>20</v>
      </c>
      <c r="PU294" s="1">
        <v>4</v>
      </c>
      <c r="PV294" s="1">
        <v>4</v>
      </c>
      <c r="PW294" s="1">
        <v>0</v>
      </c>
      <c r="PX294" s="1">
        <v>0</v>
      </c>
      <c r="PY294" s="1">
        <v>4</v>
      </c>
      <c r="PZ294" s="1">
        <v>3</v>
      </c>
      <c r="QA294" s="1">
        <v>0</v>
      </c>
      <c r="QB294" s="1">
        <v>0</v>
      </c>
      <c r="QC294" s="1">
        <v>0</v>
      </c>
      <c r="QD294" s="1">
        <v>12</v>
      </c>
      <c r="QE294" s="1">
        <v>12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12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12</v>
      </c>
      <c r="QS294" s="1">
        <v>3</v>
      </c>
      <c r="QT294" s="1">
        <v>3</v>
      </c>
      <c r="QU294" s="1">
        <v>3</v>
      </c>
      <c r="QV294" s="1">
        <v>3</v>
      </c>
      <c r="QW294" s="1">
        <v>0</v>
      </c>
      <c r="QX294" s="1">
        <v>0</v>
      </c>
      <c r="QY294" s="1">
        <v>0</v>
      </c>
      <c r="QZ294" s="1">
        <v>6</v>
      </c>
      <c r="RA294" s="1">
        <v>3</v>
      </c>
      <c r="RB294" s="1">
        <v>3</v>
      </c>
      <c r="RC294" s="1">
        <v>3</v>
      </c>
      <c r="RD294" s="1">
        <v>3</v>
      </c>
      <c r="RE294" s="1">
        <v>3</v>
      </c>
      <c r="RF294" s="1">
        <v>3</v>
      </c>
      <c r="RG294" s="1">
        <v>3</v>
      </c>
      <c r="RH294" s="1">
        <v>3</v>
      </c>
      <c r="RI294" s="1">
        <v>3</v>
      </c>
      <c r="RJ294" s="1">
        <v>3</v>
      </c>
      <c r="RK294" s="1">
        <v>3</v>
      </c>
      <c r="RL294" s="1">
        <v>3</v>
      </c>
      <c r="RM294" s="1">
        <v>15</v>
      </c>
      <c r="RN294" s="1">
        <v>15</v>
      </c>
      <c r="RO294" s="1">
        <v>15</v>
      </c>
      <c r="RP294" s="1">
        <v>3</v>
      </c>
      <c r="RQ294" s="1">
        <v>0</v>
      </c>
      <c r="RR294" s="1">
        <v>0</v>
      </c>
      <c r="RS294" s="1">
        <v>0</v>
      </c>
      <c r="RT294" s="1">
        <v>1</v>
      </c>
    </row>
    <row r="295" spans="1:488">
      <c r="A295" s="1">
        <v>2015</v>
      </c>
      <c r="B295" s="1" t="s">
        <v>635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2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2</v>
      </c>
      <c r="BC295" s="1">
        <v>2</v>
      </c>
      <c r="BD295" s="1">
        <v>2</v>
      </c>
      <c r="BE295" s="1">
        <v>2</v>
      </c>
      <c r="BF295" s="1">
        <v>2</v>
      </c>
      <c r="BG295" s="1">
        <v>2</v>
      </c>
      <c r="BH295" s="1">
        <v>4</v>
      </c>
      <c r="BI295" s="1">
        <v>2</v>
      </c>
      <c r="BJ295" s="1">
        <v>0</v>
      </c>
      <c r="BK295" s="1">
        <v>2</v>
      </c>
      <c r="BL295" s="1">
        <v>0</v>
      </c>
      <c r="BM295" s="1">
        <v>2</v>
      </c>
      <c r="BN295" s="1">
        <v>0</v>
      </c>
      <c r="BO295" s="1">
        <v>0</v>
      </c>
      <c r="BP295" s="1">
        <v>0</v>
      </c>
      <c r="BQ295" s="1">
        <v>0</v>
      </c>
      <c r="BR295" s="1">
        <v>3</v>
      </c>
      <c r="BS295" s="1">
        <v>3</v>
      </c>
      <c r="BT295" s="1">
        <v>2</v>
      </c>
      <c r="BU295" s="1">
        <v>6</v>
      </c>
      <c r="BV295" s="1">
        <v>3</v>
      </c>
      <c r="BW295" s="1">
        <v>3</v>
      </c>
      <c r="BX295" s="1">
        <v>2</v>
      </c>
      <c r="BY295" s="1">
        <v>1</v>
      </c>
      <c r="BZ295" s="1">
        <v>2</v>
      </c>
      <c r="CA295" s="1">
        <v>1</v>
      </c>
      <c r="CB295" s="1">
        <v>4</v>
      </c>
      <c r="CC295" s="1">
        <v>3</v>
      </c>
      <c r="CD295" s="1">
        <v>2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1</v>
      </c>
      <c r="CM295" s="1">
        <v>1</v>
      </c>
      <c r="CN295" s="1">
        <v>1</v>
      </c>
      <c r="CO295" s="1">
        <v>1</v>
      </c>
      <c r="CP295" s="1">
        <v>1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1</v>
      </c>
      <c r="GP295" s="1">
        <v>1</v>
      </c>
      <c r="GQ295" s="1">
        <v>0</v>
      </c>
      <c r="GR295" s="1">
        <v>0</v>
      </c>
      <c r="GS295" s="1">
        <v>2</v>
      </c>
      <c r="GT295" s="1">
        <v>2</v>
      </c>
      <c r="GU295" s="1">
        <v>1</v>
      </c>
      <c r="GV295" s="1">
        <v>4</v>
      </c>
      <c r="GW295" s="1">
        <v>1</v>
      </c>
      <c r="GX295" s="1">
        <v>2</v>
      </c>
      <c r="GY295" s="1">
        <v>1</v>
      </c>
      <c r="GZ295" s="1">
        <v>1</v>
      </c>
      <c r="HA295" s="1">
        <v>1</v>
      </c>
      <c r="HB295" s="1">
        <v>1</v>
      </c>
      <c r="HC295" s="1">
        <v>2</v>
      </c>
      <c r="HD295" s="1">
        <v>1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1</v>
      </c>
      <c r="KD295" s="1">
        <v>1</v>
      </c>
      <c r="KE295" s="1">
        <v>0</v>
      </c>
      <c r="KF295" s="1">
        <v>5</v>
      </c>
      <c r="KG295" s="1">
        <v>5</v>
      </c>
      <c r="KH295" s="1">
        <v>0</v>
      </c>
      <c r="KI295" s="1">
        <v>0</v>
      </c>
      <c r="KJ295" s="1">
        <v>0</v>
      </c>
      <c r="KK295" s="1">
        <v>0</v>
      </c>
      <c r="KL295" s="1">
        <v>4</v>
      </c>
      <c r="KM295" s="1">
        <v>4</v>
      </c>
      <c r="KN295" s="1">
        <v>1</v>
      </c>
      <c r="KO295" s="1">
        <v>4</v>
      </c>
      <c r="KP295" s="1">
        <v>4</v>
      </c>
      <c r="KQ295" s="1">
        <v>4</v>
      </c>
      <c r="KR295" s="1">
        <v>1</v>
      </c>
      <c r="KS295" s="1">
        <v>1</v>
      </c>
      <c r="KT295" s="1">
        <v>0</v>
      </c>
      <c r="KU295" s="1">
        <v>0</v>
      </c>
      <c r="KV295" s="1">
        <v>1</v>
      </c>
      <c r="KW295" s="1">
        <v>1</v>
      </c>
      <c r="KX295" s="1">
        <v>1</v>
      </c>
      <c r="KY295" s="1">
        <v>1</v>
      </c>
      <c r="KZ295" s="1">
        <v>1</v>
      </c>
      <c r="LA295" s="1">
        <v>1</v>
      </c>
      <c r="LB295" s="1">
        <v>2</v>
      </c>
      <c r="LC295" s="1">
        <v>1</v>
      </c>
      <c r="LD295" s="1">
        <v>0</v>
      </c>
      <c r="LE295" s="1">
        <v>1</v>
      </c>
      <c r="LF295" s="1">
        <v>0</v>
      </c>
      <c r="LG295" s="1">
        <v>0</v>
      </c>
      <c r="LH295" s="1">
        <v>0</v>
      </c>
      <c r="LI295" s="1">
        <v>0</v>
      </c>
      <c r="LJ295" s="1">
        <v>6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3</v>
      </c>
      <c r="MS295" s="1">
        <v>0</v>
      </c>
      <c r="MT295" s="1">
        <v>1</v>
      </c>
      <c r="MU295" s="1">
        <v>0</v>
      </c>
      <c r="MV295" s="1">
        <v>0</v>
      </c>
      <c r="MW295" s="1">
        <v>5</v>
      </c>
      <c r="MX295" s="1">
        <v>5</v>
      </c>
      <c r="MY295" s="1">
        <v>4</v>
      </c>
      <c r="MZ295" s="1">
        <v>5</v>
      </c>
      <c r="NA295" s="1">
        <v>5</v>
      </c>
      <c r="NB295" s="1">
        <v>9</v>
      </c>
      <c r="NC295" s="1">
        <v>11</v>
      </c>
      <c r="ND295" s="1">
        <v>6</v>
      </c>
      <c r="NE295" s="1">
        <v>2</v>
      </c>
      <c r="NF295" s="1">
        <v>6</v>
      </c>
      <c r="NG295" s="1">
        <v>0</v>
      </c>
      <c r="NH295" s="1">
        <v>6</v>
      </c>
      <c r="NI295" s="1">
        <v>0</v>
      </c>
      <c r="NJ295" s="1">
        <v>0</v>
      </c>
      <c r="NK295" s="1">
        <v>1</v>
      </c>
      <c r="NL295" s="1">
        <v>1</v>
      </c>
      <c r="NM295" s="1">
        <v>1</v>
      </c>
      <c r="NN295" s="1">
        <v>1</v>
      </c>
      <c r="NO295" s="1">
        <v>1</v>
      </c>
      <c r="NP295" s="1">
        <v>0</v>
      </c>
      <c r="NQ295" s="1">
        <v>0</v>
      </c>
      <c r="NR295" s="1">
        <v>1</v>
      </c>
      <c r="NS295" s="1">
        <v>1</v>
      </c>
      <c r="NT295" s="1">
        <v>3</v>
      </c>
      <c r="NU295" s="1">
        <v>1</v>
      </c>
      <c r="NV295" s="1">
        <v>1</v>
      </c>
      <c r="NW295" s="1">
        <v>1</v>
      </c>
      <c r="NX295" s="1">
        <v>1</v>
      </c>
      <c r="NY295" s="1">
        <v>1</v>
      </c>
      <c r="NZ295" s="1">
        <v>1</v>
      </c>
      <c r="OA295" s="1">
        <v>0</v>
      </c>
      <c r="OB295" s="1">
        <v>1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2</v>
      </c>
      <c r="QA295" s="1">
        <v>0</v>
      </c>
      <c r="QB295" s="1">
        <v>0</v>
      </c>
      <c r="QC295" s="1">
        <v>0</v>
      </c>
      <c r="QD295" s="1">
        <v>10</v>
      </c>
      <c r="QE295" s="1">
        <v>10</v>
      </c>
      <c r="QF295" s="1">
        <v>0</v>
      </c>
      <c r="QG295" s="1">
        <v>0</v>
      </c>
      <c r="QH295" s="1">
        <v>8</v>
      </c>
      <c r="QI295" s="1">
        <v>8</v>
      </c>
      <c r="QJ295" s="1">
        <v>8</v>
      </c>
      <c r="QK295" s="1">
        <v>8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10</v>
      </c>
      <c r="QS295" s="1">
        <v>2</v>
      </c>
      <c r="QT295" s="1">
        <v>2</v>
      </c>
      <c r="QU295" s="1">
        <v>2</v>
      </c>
      <c r="QV295" s="1">
        <v>2</v>
      </c>
      <c r="QW295" s="1">
        <v>0</v>
      </c>
      <c r="QX295" s="1">
        <v>0</v>
      </c>
      <c r="QY295" s="1">
        <v>0</v>
      </c>
      <c r="QZ295" s="1">
        <v>5</v>
      </c>
      <c r="RA295" s="1">
        <v>2</v>
      </c>
      <c r="RB295" s="1">
        <v>2</v>
      </c>
      <c r="RC295" s="1">
        <v>2</v>
      </c>
      <c r="RD295" s="1">
        <v>2</v>
      </c>
      <c r="RE295" s="1">
        <v>2</v>
      </c>
      <c r="RF295" s="1">
        <v>2</v>
      </c>
      <c r="RG295" s="1">
        <v>2</v>
      </c>
      <c r="RH295" s="1">
        <v>2</v>
      </c>
      <c r="RI295" s="1">
        <v>2</v>
      </c>
      <c r="RJ295" s="1">
        <v>2</v>
      </c>
      <c r="RK295" s="1">
        <v>2</v>
      </c>
      <c r="RL295" s="1">
        <v>2</v>
      </c>
      <c r="RM295" s="1">
        <v>10</v>
      </c>
      <c r="RN295" s="1">
        <v>10</v>
      </c>
      <c r="RO295" s="1">
        <v>10</v>
      </c>
      <c r="RP295" s="1">
        <v>2</v>
      </c>
      <c r="RQ295" s="1">
        <v>0</v>
      </c>
      <c r="RR295" s="1">
        <v>0</v>
      </c>
      <c r="RS295" s="1">
        <v>0</v>
      </c>
      <c r="RT295" s="1">
        <v>1</v>
      </c>
    </row>
    <row r="296" spans="1:488">
      <c r="A296" s="1">
        <v>2015</v>
      </c>
      <c r="B296" s="1" t="s">
        <v>637</v>
      </c>
      <c r="C296" s="1">
        <v>1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2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3</v>
      </c>
      <c r="BC296" s="1">
        <v>3</v>
      </c>
      <c r="BD296" s="1">
        <v>3</v>
      </c>
      <c r="BE296" s="1">
        <v>3</v>
      </c>
      <c r="BF296" s="1">
        <v>3</v>
      </c>
      <c r="BG296" s="1">
        <v>4</v>
      </c>
      <c r="BH296" s="1">
        <v>6</v>
      </c>
      <c r="BI296" s="1">
        <v>3</v>
      </c>
      <c r="BJ296" s="1">
        <v>0</v>
      </c>
      <c r="BK296" s="1">
        <v>3</v>
      </c>
      <c r="BL296" s="1">
        <v>0</v>
      </c>
      <c r="BM296" s="1">
        <v>3</v>
      </c>
      <c r="BN296" s="1">
        <v>0</v>
      </c>
      <c r="BO296" s="1">
        <v>0</v>
      </c>
      <c r="BP296" s="1">
        <v>0</v>
      </c>
      <c r="BQ296" s="1">
        <v>0</v>
      </c>
      <c r="BR296" s="1">
        <v>3</v>
      </c>
      <c r="BS296" s="1">
        <v>3</v>
      </c>
      <c r="BT296" s="1">
        <v>2</v>
      </c>
      <c r="BU296" s="1">
        <v>6</v>
      </c>
      <c r="BV296" s="1">
        <v>3</v>
      </c>
      <c r="BW296" s="1">
        <v>3</v>
      </c>
      <c r="BX296" s="1">
        <v>2</v>
      </c>
      <c r="BY296" s="1">
        <v>1</v>
      </c>
      <c r="BZ296" s="1">
        <v>2</v>
      </c>
      <c r="CA296" s="1">
        <v>1</v>
      </c>
      <c r="CB296" s="1">
        <v>4</v>
      </c>
      <c r="CC296" s="1">
        <v>3</v>
      </c>
      <c r="CD296" s="1">
        <v>2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1</v>
      </c>
      <c r="CM296" s="1">
        <v>1</v>
      </c>
      <c r="CN296" s="1">
        <v>1</v>
      </c>
      <c r="CO296" s="1">
        <v>1</v>
      </c>
      <c r="CP296" s="1">
        <v>1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1</v>
      </c>
      <c r="GP296" s="1">
        <v>1</v>
      </c>
      <c r="GQ296" s="1">
        <v>0</v>
      </c>
      <c r="GR296" s="1">
        <v>0</v>
      </c>
      <c r="GS296" s="1">
        <v>2</v>
      </c>
      <c r="GT296" s="1">
        <v>2</v>
      </c>
      <c r="GU296" s="1">
        <v>1</v>
      </c>
      <c r="GV296" s="1">
        <v>4</v>
      </c>
      <c r="GW296" s="1">
        <v>2</v>
      </c>
      <c r="GX296" s="1">
        <v>2</v>
      </c>
      <c r="GY296" s="1">
        <v>2</v>
      </c>
      <c r="GZ296" s="1">
        <v>1</v>
      </c>
      <c r="HA296" s="1">
        <v>1</v>
      </c>
      <c r="HB296" s="1">
        <v>1</v>
      </c>
      <c r="HC296" s="1">
        <v>2</v>
      </c>
      <c r="HD296" s="1">
        <v>1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1</v>
      </c>
      <c r="KD296" s="1">
        <v>1</v>
      </c>
      <c r="KE296" s="1">
        <v>0</v>
      </c>
      <c r="KF296" s="1">
        <v>5</v>
      </c>
      <c r="KG296" s="1">
        <v>5</v>
      </c>
      <c r="KH296" s="1">
        <v>0</v>
      </c>
      <c r="KI296" s="1">
        <v>0</v>
      </c>
      <c r="KJ296" s="1">
        <v>0</v>
      </c>
      <c r="KK296" s="1">
        <v>0</v>
      </c>
      <c r="KL296" s="1">
        <v>4</v>
      </c>
      <c r="KM296" s="1">
        <v>4</v>
      </c>
      <c r="KN296" s="1">
        <v>1</v>
      </c>
      <c r="KO296" s="1">
        <v>3</v>
      </c>
      <c r="KP296" s="1">
        <v>3</v>
      </c>
      <c r="KQ296" s="1">
        <v>3</v>
      </c>
      <c r="KR296" s="1">
        <v>1</v>
      </c>
      <c r="KS296" s="1">
        <v>1</v>
      </c>
      <c r="KT296" s="1">
        <v>0</v>
      </c>
      <c r="KU296" s="1">
        <v>0</v>
      </c>
      <c r="KV296" s="1">
        <v>1</v>
      </c>
      <c r="KW296" s="1">
        <v>1</v>
      </c>
      <c r="KX296" s="1">
        <v>1</v>
      </c>
      <c r="KY296" s="1">
        <v>1</v>
      </c>
      <c r="KZ296" s="1">
        <v>1</v>
      </c>
      <c r="LA296" s="1">
        <v>1</v>
      </c>
      <c r="LB296" s="1">
        <v>2</v>
      </c>
      <c r="LC296" s="1">
        <v>1</v>
      </c>
      <c r="LD296" s="1">
        <v>0</v>
      </c>
      <c r="LE296" s="1">
        <v>1</v>
      </c>
      <c r="LF296" s="1">
        <v>0</v>
      </c>
      <c r="LG296" s="1">
        <v>0</v>
      </c>
      <c r="LH296" s="1">
        <v>0</v>
      </c>
      <c r="LI296" s="1">
        <v>0</v>
      </c>
      <c r="LJ296" s="1">
        <v>2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3</v>
      </c>
      <c r="MS296" s="1">
        <v>0</v>
      </c>
      <c r="MT296" s="1">
        <v>1</v>
      </c>
      <c r="MU296" s="1">
        <v>0</v>
      </c>
      <c r="MV296" s="1">
        <v>0</v>
      </c>
      <c r="MW296" s="1">
        <v>5</v>
      </c>
      <c r="MX296" s="1">
        <v>5</v>
      </c>
      <c r="MY296" s="1">
        <v>4</v>
      </c>
      <c r="MZ296" s="1">
        <v>5</v>
      </c>
      <c r="NA296" s="1">
        <v>5</v>
      </c>
      <c r="NB296" s="1">
        <v>9</v>
      </c>
      <c r="NC296" s="1">
        <v>11</v>
      </c>
      <c r="ND296" s="1">
        <v>6</v>
      </c>
      <c r="NE296" s="1">
        <v>2</v>
      </c>
      <c r="NF296" s="1">
        <v>6</v>
      </c>
      <c r="NG296" s="1">
        <v>0</v>
      </c>
      <c r="NH296" s="1">
        <v>6</v>
      </c>
      <c r="NI296" s="1">
        <v>0</v>
      </c>
      <c r="NJ296" s="1">
        <v>0</v>
      </c>
      <c r="NK296" s="1">
        <v>1</v>
      </c>
      <c r="NL296" s="1">
        <v>1</v>
      </c>
      <c r="NM296" s="1">
        <v>1</v>
      </c>
      <c r="NN296" s="1">
        <v>1</v>
      </c>
      <c r="NO296" s="1">
        <v>1</v>
      </c>
      <c r="NP296" s="1">
        <v>0</v>
      </c>
      <c r="NQ296" s="1">
        <v>0</v>
      </c>
      <c r="NR296" s="1">
        <v>1</v>
      </c>
      <c r="NS296" s="1">
        <v>1</v>
      </c>
      <c r="NT296" s="1">
        <v>3</v>
      </c>
      <c r="NU296" s="1">
        <v>1</v>
      </c>
      <c r="NV296" s="1">
        <v>1</v>
      </c>
      <c r="NW296" s="1">
        <v>1</v>
      </c>
      <c r="NX296" s="1">
        <v>1</v>
      </c>
      <c r="NY296" s="1">
        <v>1</v>
      </c>
      <c r="NZ296" s="1">
        <v>1</v>
      </c>
      <c r="OA296" s="1">
        <v>0</v>
      </c>
      <c r="OB296" s="1">
        <v>1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1</v>
      </c>
      <c r="QA296" s="1">
        <v>0</v>
      </c>
      <c r="QB296" s="1">
        <v>0</v>
      </c>
      <c r="QC296" s="1">
        <v>0</v>
      </c>
      <c r="QD296" s="1">
        <v>7</v>
      </c>
      <c r="QE296" s="1">
        <v>7</v>
      </c>
      <c r="QF296" s="1">
        <v>0</v>
      </c>
      <c r="QG296" s="1">
        <v>0</v>
      </c>
      <c r="QH296" s="1">
        <v>2</v>
      </c>
      <c r="QI296" s="1">
        <v>2</v>
      </c>
      <c r="QJ296" s="1">
        <v>2</v>
      </c>
      <c r="QK296" s="1">
        <v>6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7</v>
      </c>
      <c r="QS296" s="1">
        <v>1</v>
      </c>
      <c r="QT296" s="1">
        <v>1</v>
      </c>
      <c r="QU296" s="1">
        <v>1</v>
      </c>
      <c r="QV296" s="1">
        <v>1</v>
      </c>
      <c r="QW296" s="1">
        <v>0</v>
      </c>
      <c r="QX296" s="1">
        <v>0</v>
      </c>
      <c r="QY296" s="1">
        <v>0</v>
      </c>
      <c r="QZ296" s="1">
        <v>3</v>
      </c>
      <c r="RA296" s="1">
        <v>1</v>
      </c>
      <c r="RB296" s="1">
        <v>1</v>
      </c>
      <c r="RC296" s="1">
        <v>1</v>
      </c>
      <c r="RD296" s="1">
        <v>1</v>
      </c>
      <c r="RE296" s="1">
        <v>1</v>
      </c>
      <c r="RF296" s="1">
        <v>1</v>
      </c>
      <c r="RG296" s="1">
        <v>1</v>
      </c>
      <c r="RH296" s="1">
        <v>1</v>
      </c>
      <c r="RI296" s="1">
        <v>1</v>
      </c>
      <c r="RJ296" s="1">
        <v>1</v>
      </c>
      <c r="RK296" s="1">
        <v>1</v>
      </c>
      <c r="RL296" s="1">
        <v>1</v>
      </c>
      <c r="RM296" s="1">
        <v>5</v>
      </c>
      <c r="RN296" s="1">
        <v>5</v>
      </c>
      <c r="RO296" s="1">
        <v>5</v>
      </c>
      <c r="RP296" s="1">
        <v>1</v>
      </c>
      <c r="RQ296" s="1">
        <v>0</v>
      </c>
      <c r="RR296" s="1">
        <v>0</v>
      </c>
      <c r="RS296" s="1">
        <v>0</v>
      </c>
      <c r="RT296" s="1">
        <v>1</v>
      </c>
    </row>
    <row r="297" spans="1:488">
      <c r="A297" s="1">
        <v>2015</v>
      </c>
      <c r="B297" s="1" t="s">
        <v>638</v>
      </c>
      <c r="C297" s="1">
        <v>1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3</v>
      </c>
      <c r="BC297" s="1">
        <v>3</v>
      </c>
      <c r="BD297" s="1">
        <v>3</v>
      </c>
      <c r="BE297" s="1">
        <v>3</v>
      </c>
      <c r="BF297" s="1">
        <v>3</v>
      </c>
      <c r="BG297" s="1">
        <v>5</v>
      </c>
      <c r="BH297" s="1">
        <v>6</v>
      </c>
      <c r="BI297" s="1">
        <v>3</v>
      </c>
      <c r="BJ297" s="1">
        <v>0</v>
      </c>
      <c r="BK297" s="1">
        <v>3</v>
      </c>
      <c r="BL297" s="1">
        <v>0</v>
      </c>
      <c r="BM297" s="1">
        <v>3</v>
      </c>
      <c r="BN297" s="1">
        <v>0</v>
      </c>
      <c r="BO297" s="1">
        <v>0</v>
      </c>
      <c r="BP297" s="1">
        <v>0</v>
      </c>
      <c r="BQ297" s="1">
        <v>0</v>
      </c>
      <c r="BR297" s="1">
        <v>3</v>
      </c>
      <c r="BS297" s="1">
        <v>3</v>
      </c>
      <c r="BT297" s="1">
        <v>2</v>
      </c>
      <c r="BU297" s="1">
        <v>6</v>
      </c>
      <c r="BV297" s="1">
        <v>3</v>
      </c>
      <c r="BW297" s="1">
        <v>3</v>
      </c>
      <c r="BX297" s="1">
        <v>2</v>
      </c>
      <c r="BY297" s="1">
        <v>1</v>
      </c>
      <c r="BZ297" s="1">
        <v>2</v>
      </c>
      <c r="CA297" s="1">
        <v>1</v>
      </c>
      <c r="CB297" s="1">
        <v>4</v>
      </c>
      <c r="CC297" s="1">
        <v>3</v>
      </c>
      <c r="CD297" s="1">
        <v>2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s="1">
        <v>1</v>
      </c>
      <c r="CN297" s="1">
        <v>1</v>
      </c>
      <c r="CO297" s="1">
        <v>1</v>
      </c>
      <c r="CP297" s="1">
        <v>1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1</v>
      </c>
      <c r="GP297" s="1">
        <v>1</v>
      </c>
      <c r="GQ297" s="1">
        <v>0</v>
      </c>
      <c r="GR297" s="1">
        <v>0</v>
      </c>
      <c r="GS297" s="1">
        <v>2</v>
      </c>
      <c r="GT297" s="1">
        <v>2</v>
      </c>
      <c r="GU297" s="1">
        <v>1</v>
      </c>
      <c r="GV297" s="1">
        <v>4</v>
      </c>
      <c r="GW297" s="1">
        <v>2</v>
      </c>
      <c r="GX297" s="1">
        <v>3</v>
      </c>
      <c r="GY297" s="1">
        <v>2</v>
      </c>
      <c r="GZ297" s="1">
        <v>1</v>
      </c>
      <c r="HA297" s="1">
        <v>1</v>
      </c>
      <c r="HB297" s="1">
        <v>1</v>
      </c>
      <c r="HC297" s="1">
        <v>2</v>
      </c>
      <c r="HD297" s="1">
        <v>1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1</v>
      </c>
      <c r="KD297" s="1">
        <v>1</v>
      </c>
      <c r="KE297" s="1">
        <v>0</v>
      </c>
      <c r="KF297" s="1">
        <v>5</v>
      </c>
      <c r="KG297" s="1">
        <v>5</v>
      </c>
      <c r="KH297" s="1">
        <v>0</v>
      </c>
      <c r="KI297" s="1">
        <v>0</v>
      </c>
      <c r="KJ297" s="1">
        <v>0</v>
      </c>
      <c r="KK297" s="1">
        <v>0</v>
      </c>
      <c r="KL297" s="1">
        <v>4</v>
      </c>
      <c r="KM297" s="1">
        <v>4</v>
      </c>
      <c r="KN297" s="1">
        <v>1</v>
      </c>
      <c r="KO297" s="1">
        <v>4</v>
      </c>
      <c r="KP297" s="1">
        <v>4</v>
      </c>
      <c r="KQ297" s="1">
        <v>4</v>
      </c>
      <c r="KR297" s="1">
        <v>1</v>
      </c>
      <c r="KS297" s="1">
        <v>1</v>
      </c>
      <c r="KT297" s="1">
        <v>0</v>
      </c>
      <c r="KU297" s="1">
        <v>0</v>
      </c>
      <c r="KV297" s="1">
        <v>1</v>
      </c>
      <c r="KW297" s="1">
        <v>1</v>
      </c>
      <c r="KX297" s="1">
        <v>1</v>
      </c>
      <c r="KY297" s="1">
        <v>1</v>
      </c>
      <c r="KZ297" s="1">
        <v>1</v>
      </c>
      <c r="LA297" s="1">
        <v>1</v>
      </c>
      <c r="LB297" s="1">
        <v>2</v>
      </c>
      <c r="LC297" s="1">
        <v>1</v>
      </c>
      <c r="LD297" s="1">
        <v>0</v>
      </c>
      <c r="LE297" s="1">
        <v>1</v>
      </c>
      <c r="LF297" s="1">
        <v>0</v>
      </c>
      <c r="LG297" s="1">
        <v>0</v>
      </c>
      <c r="LH297" s="1">
        <v>0</v>
      </c>
      <c r="LI297" s="1">
        <v>0</v>
      </c>
      <c r="LJ297" s="1">
        <v>4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3</v>
      </c>
      <c r="MS297" s="1">
        <v>0</v>
      </c>
      <c r="MT297" s="1">
        <v>1</v>
      </c>
      <c r="MU297" s="1">
        <v>0</v>
      </c>
      <c r="MV297" s="1">
        <v>0</v>
      </c>
      <c r="MW297" s="1">
        <v>5</v>
      </c>
      <c r="MX297" s="1">
        <v>5</v>
      </c>
      <c r="MY297" s="1">
        <v>4</v>
      </c>
      <c r="MZ297" s="1">
        <v>5</v>
      </c>
      <c r="NA297" s="1">
        <v>5</v>
      </c>
      <c r="NB297" s="1">
        <v>9</v>
      </c>
      <c r="NC297" s="1">
        <v>11</v>
      </c>
      <c r="ND297" s="1">
        <v>6</v>
      </c>
      <c r="NE297" s="1">
        <v>2</v>
      </c>
      <c r="NF297" s="1">
        <v>6</v>
      </c>
      <c r="NG297" s="1">
        <v>0</v>
      </c>
      <c r="NH297" s="1">
        <v>6</v>
      </c>
      <c r="NI297" s="1">
        <v>0</v>
      </c>
      <c r="NJ297" s="1">
        <v>0</v>
      </c>
      <c r="NK297" s="1">
        <v>1</v>
      </c>
      <c r="NL297" s="1">
        <v>1</v>
      </c>
      <c r="NM297" s="1">
        <v>1</v>
      </c>
      <c r="NN297" s="1">
        <v>1</v>
      </c>
      <c r="NO297" s="1">
        <v>1</v>
      </c>
      <c r="NP297" s="1">
        <v>0</v>
      </c>
      <c r="NQ297" s="1">
        <v>0</v>
      </c>
      <c r="NR297" s="1">
        <v>1</v>
      </c>
      <c r="NS297" s="1">
        <v>1</v>
      </c>
      <c r="NT297" s="1">
        <v>3</v>
      </c>
      <c r="NU297" s="1">
        <v>1</v>
      </c>
      <c r="NV297" s="1">
        <v>1</v>
      </c>
      <c r="NW297" s="1">
        <v>1</v>
      </c>
      <c r="NX297" s="1">
        <v>1</v>
      </c>
      <c r="NY297" s="1">
        <v>1</v>
      </c>
      <c r="NZ297" s="1">
        <v>1</v>
      </c>
      <c r="OA297" s="1">
        <v>0</v>
      </c>
      <c r="OB297" s="1">
        <v>1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2</v>
      </c>
      <c r="QA297" s="1">
        <v>0</v>
      </c>
      <c r="QB297" s="1">
        <v>0</v>
      </c>
      <c r="QC297" s="1">
        <v>0</v>
      </c>
      <c r="QD297" s="1">
        <v>23</v>
      </c>
      <c r="QE297" s="1">
        <v>23</v>
      </c>
      <c r="QF297" s="1">
        <v>0</v>
      </c>
      <c r="QG297" s="1">
        <v>0</v>
      </c>
      <c r="QH297" s="1">
        <v>13</v>
      </c>
      <c r="QI297" s="1">
        <v>13</v>
      </c>
      <c r="QJ297" s="1">
        <v>13</v>
      </c>
      <c r="QK297" s="1">
        <v>18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23</v>
      </c>
      <c r="QS297" s="1">
        <v>2</v>
      </c>
      <c r="QT297" s="1">
        <v>2</v>
      </c>
      <c r="QU297" s="1">
        <v>2</v>
      </c>
      <c r="QV297" s="1">
        <v>2</v>
      </c>
      <c r="QW297" s="1">
        <v>0</v>
      </c>
      <c r="QX297" s="1">
        <v>0</v>
      </c>
      <c r="QY297" s="1">
        <v>0</v>
      </c>
      <c r="QZ297" s="1">
        <v>4</v>
      </c>
      <c r="RA297" s="1">
        <v>2</v>
      </c>
      <c r="RB297" s="1">
        <v>2</v>
      </c>
      <c r="RC297" s="1">
        <v>2</v>
      </c>
      <c r="RD297" s="1">
        <v>2</v>
      </c>
      <c r="RE297" s="1">
        <v>2</v>
      </c>
      <c r="RF297" s="1">
        <v>2</v>
      </c>
      <c r="RG297" s="1">
        <v>2</v>
      </c>
      <c r="RH297" s="1">
        <v>2</v>
      </c>
      <c r="RI297" s="1">
        <v>2</v>
      </c>
      <c r="RJ297" s="1">
        <v>2</v>
      </c>
      <c r="RK297" s="1">
        <v>2</v>
      </c>
      <c r="RL297" s="1">
        <v>2</v>
      </c>
      <c r="RM297" s="1">
        <v>10</v>
      </c>
      <c r="RN297" s="1">
        <v>10</v>
      </c>
      <c r="RO297" s="1">
        <v>10</v>
      </c>
      <c r="RP297" s="1">
        <v>2</v>
      </c>
      <c r="RQ297" s="1">
        <v>0</v>
      </c>
      <c r="RR297" s="1">
        <v>0</v>
      </c>
      <c r="RS297" s="1">
        <v>0</v>
      </c>
      <c r="RT297" s="1">
        <v>1</v>
      </c>
    </row>
    <row r="298" spans="1:488">
      <c r="A298" s="1">
        <v>2015</v>
      </c>
      <c r="B298" s="1" t="s">
        <v>640</v>
      </c>
      <c r="C298" s="1">
        <v>1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2</v>
      </c>
      <c r="L298" s="1">
        <v>2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3</v>
      </c>
      <c r="BC298" s="1">
        <v>3</v>
      </c>
      <c r="BD298" s="1">
        <v>3</v>
      </c>
      <c r="BE298" s="1">
        <v>3</v>
      </c>
      <c r="BF298" s="1">
        <v>3</v>
      </c>
      <c r="BG298" s="1">
        <v>5</v>
      </c>
      <c r="BH298" s="1">
        <v>6</v>
      </c>
      <c r="BI298" s="1">
        <v>3</v>
      </c>
      <c r="BJ298" s="1">
        <v>1</v>
      </c>
      <c r="BK298" s="1">
        <v>3</v>
      </c>
      <c r="BL298" s="1">
        <v>0</v>
      </c>
      <c r="BM298" s="1">
        <v>3</v>
      </c>
      <c r="BN298" s="1">
        <v>0</v>
      </c>
      <c r="BO298" s="1">
        <v>0</v>
      </c>
      <c r="BP298" s="1">
        <v>0</v>
      </c>
      <c r="BQ298" s="1">
        <v>0</v>
      </c>
      <c r="BR298" s="1">
        <v>3</v>
      </c>
      <c r="BS298" s="1">
        <v>3</v>
      </c>
      <c r="BT298" s="1">
        <v>2</v>
      </c>
      <c r="BU298" s="1">
        <v>6</v>
      </c>
      <c r="BV298" s="1">
        <v>3</v>
      </c>
      <c r="BW298" s="1">
        <v>3</v>
      </c>
      <c r="BX298" s="1">
        <v>2</v>
      </c>
      <c r="BY298" s="1">
        <v>1</v>
      </c>
      <c r="BZ298" s="1">
        <v>2</v>
      </c>
      <c r="CA298" s="1">
        <v>1</v>
      </c>
      <c r="CB298" s="1">
        <v>4</v>
      </c>
      <c r="CC298" s="1">
        <v>3</v>
      </c>
      <c r="CD298" s="1">
        <v>2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1</v>
      </c>
      <c r="CM298" s="1">
        <v>1</v>
      </c>
      <c r="CN298" s="1">
        <v>1</v>
      </c>
      <c r="CO298" s="1">
        <v>1</v>
      </c>
      <c r="CP298" s="1">
        <v>1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1</v>
      </c>
      <c r="GP298" s="1">
        <v>1</v>
      </c>
      <c r="GQ298" s="1">
        <v>0</v>
      </c>
      <c r="GR298" s="1">
        <v>0</v>
      </c>
      <c r="GS298" s="1">
        <v>2</v>
      </c>
      <c r="GT298" s="1">
        <v>2</v>
      </c>
      <c r="GU298" s="1">
        <v>1</v>
      </c>
      <c r="GV298" s="1">
        <v>4</v>
      </c>
      <c r="GW298" s="1">
        <v>2</v>
      </c>
      <c r="GX298" s="1">
        <v>3</v>
      </c>
      <c r="GY298" s="1">
        <v>2</v>
      </c>
      <c r="GZ298" s="1">
        <v>1</v>
      </c>
      <c r="HA298" s="1">
        <v>1</v>
      </c>
      <c r="HB298" s="1">
        <v>1</v>
      </c>
      <c r="HC298" s="1">
        <v>2</v>
      </c>
      <c r="HD298" s="1">
        <v>1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1</v>
      </c>
      <c r="KD298" s="1">
        <v>1</v>
      </c>
      <c r="KE298" s="1">
        <v>0</v>
      </c>
      <c r="KF298" s="1">
        <v>5</v>
      </c>
      <c r="KG298" s="1">
        <v>5</v>
      </c>
      <c r="KH298" s="1">
        <v>0</v>
      </c>
      <c r="KI298" s="1">
        <v>0</v>
      </c>
      <c r="KJ298" s="1">
        <v>0</v>
      </c>
      <c r="KK298" s="1">
        <v>0</v>
      </c>
      <c r="KL298" s="1">
        <v>5</v>
      </c>
      <c r="KM298" s="1">
        <v>5</v>
      </c>
      <c r="KN298" s="1">
        <v>1</v>
      </c>
      <c r="KO298" s="1">
        <v>3</v>
      </c>
      <c r="KP298" s="1">
        <v>3</v>
      </c>
      <c r="KQ298" s="1">
        <v>3</v>
      </c>
      <c r="KR298" s="1">
        <v>1</v>
      </c>
      <c r="KS298" s="1">
        <v>1</v>
      </c>
      <c r="KT298" s="1">
        <v>0</v>
      </c>
      <c r="KU298" s="1">
        <v>0</v>
      </c>
      <c r="KV298" s="1">
        <v>1</v>
      </c>
      <c r="KW298" s="1">
        <v>1</v>
      </c>
      <c r="KX298" s="1">
        <v>1</v>
      </c>
      <c r="KY298" s="1">
        <v>1</v>
      </c>
      <c r="KZ298" s="1">
        <v>1</v>
      </c>
      <c r="LA298" s="1">
        <v>1</v>
      </c>
      <c r="LB298" s="1">
        <v>2</v>
      </c>
      <c r="LC298" s="1">
        <v>1</v>
      </c>
      <c r="LD298" s="1">
        <v>0</v>
      </c>
      <c r="LE298" s="1">
        <v>1</v>
      </c>
      <c r="LF298" s="1">
        <v>0</v>
      </c>
      <c r="LG298" s="1">
        <v>0</v>
      </c>
      <c r="LH298" s="1">
        <v>0</v>
      </c>
      <c r="LI298" s="1">
        <v>0</v>
      </c>
      <c r="LJ298" s="1">
        <v>10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1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3</v>
      </c>
      <c r="MS298" s="1">
        <v>0</v>
      </c>
      <c r="MT298" s="1">
        <v>1</v>
      </c>
      <c r="MU298" s="1">
        <v>0</v>
      </c>
      <c r="MV298" s="1">
        <v>0</v>
      </c>
      <c r="MW298" s="1">
        <v>5</v>
      </c>
      <c r="MX298" s="1">
        <v>5</v>
      </c>
      <c r="MY298" s="1">
        <v>4</v>
      </c>
      <c r="MZ298" s="1">
        <v>5</v>
      </c>
      <c r="NA298" s="1">
        <v>5</v>
      </c>
      <c r="NB298" s="1">
        <v>9</v>
      </c>
      <c r="NC298" s="1">
        <v>11</v>
      </c>
      <c r="ND298" s="1">
        <v>6</v>
      </c>
      <c r="NE298" s="1">
        <v>2</v>
      </c>
      <c r="NF298" s="1">
        <v>6</v>
      </c>
      <c r="NG298" s="1">
        <v>0</v>
      </c>
      <c r="NH298" s="1">
        <v>6</v>
      </c>
      <c r="NI298" s="1">
        <v>0</v>
      </c>
      <c r="NJ298" s="1">
        <v>0</v>
      </c>
      <c r="NK298" s="1">
        <v>1</v>
      </c>
      <c r="NL298" s="1">
        <v>1</v>
      </c>
      <c r="NM298" s="1">
        <v>1</v>
      </c>
      <c r="NN298" s="1">
        <v>1</v>
      </c>
      <c r="NO298" s="1">
        <v>1</v>
      </c>
      <c r="NP298" s="1">
        <v>0</v>
      </c>
      <c r="NQ298" s="1">
        <v>0</v>
      </c>
      <c r="NR298" s="1">
        <v>1</v>
      </c>
      <c r="NS298" s="1">
        <v>1</v>
      </c>
      <c r="NT298" s="1">
        <v>3</v>
      </c>
      <c r="NU298" s="1">
        <v>1</v>
      </c>
      <c r="NV298" s="1">
        <v>1</v>
      </c>
      <c r="NW298" s="1">
        <v>1</v>
      </c>
      <c r="NX298" s="1">
        <v>1</v>
      </c>
      <c r="NY298" s="1">
        <v>1</v>
      </c>
      <c r="NZ298" s="1">
        <v>1</v>
      </c>
      <c r="OA298" s="1">
        <v>0</v>
      </c>
      <c r="OB298" s="1">
        <v>1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4</v>
      </c>
      <c r="QA298" s="1">
        <v>0</v>
      </c>
      <c r="QB298" s="1">
        <v>0</v>
      </c>
      <c r="QC298" s="1">
        <v>0</v>
      </c>
      <c r="QD298" s="1">
        <v>30</v>
      </c>
      <c r="QE298" s="1">
        <v>30</v>
      </c>
      <c r="QF298" s="1">
        <v>2</v>
      </c>
      <c r="QG298" s="1">
        <v>2</v>
      </c>
      <c r="QH298" s="1">
        <v>65</v>
      </c>
      <c r="QI298" s="1">
        <v>65</v>
      </c>
      <c r="QJ298" s="1">
        <v>65</v>
      </c>
      <c r="QK298" s="1">
        <v>23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30</v>
      </c>
      <c r="QS298" s="1">
        <v>4</v>
      </c>
      <c r="QT298" s="1">
        <v>4</v>
      </c>
      <c r="QU298" s="1">
        <v>4</v>
      </c>
      <c r="QV298" s="1">
        <v>4</v>
      </c>
      <c r="QW298" s="1">
        <v>1</v>
      </c>
      <c r="QX298" s="1">
        <v>0</v>
      </c>
      <c r="QY298" s="1">
        <v>0</v>
      </c>
      <c r="QZ298" s="1">
        <v>8</v>
      </c>
      <c r="RA298" s="1">
        <v>4</v>
      </c>
      <c r="RB298" s="1">
        <v>4</v>
      </c>
      <c r="RC298" s="1">
        <v>4</v>
      </c>
      <c r="RD298" s="1">
        <v>4</v>
      </c>
      <c r="RE298" s="1">
        <v>4</v>
      </c>
      <c r="RF298" s="1">
        <v>4</v>
      </c>
      <c r="RG298" s="1">
        <v>4</v>
      </c>
      <c r="RH298" s="1">
        <v>4</v>
      </c>
      <c r="RI298" s="1">
        <v>4</v>
      </c>
      <c r="RJ298" s="1">
        <v>4</v>
      </c>
      <c r="RK298" s="1">
        <v>4</v>
      </c>
      <c r="RL298" s="1">
        <v>4</v>
      </c>
      <c r="RM298" s="1">
        <v>20</v>
      </c>
      <c r="RN298" s="1">
        <v>20</v>
      </c>
      <c r="RO298" s="1">
        <v>20</v>
      </c>
      <c r="RP298" s="1">
        <v>4</v>
      </c>
      <c r="RQ298" s="1">
        <v>0</v>
      </c>
      <c r="RR298" s="1">
        <v>0</v>
      </c>
      <c r="RS298" s="1">
        <v>0</v>
      </c>
      <c r="RT298" s="1">
        <v>1</v>
      </c>
    </row>
    <row r="299" spans="1:488">
      <c r="A299" s="1">
        <v>2015</v>
      </c>
      <c r="B299" s="1" t="s">
        <v>800</v>
      </c>
      <c r="C299" s="1">
        <v>1</v>
      </c>
      <c r="D299" s="1">
        <v>0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4</v>
      </c>
      <c r="BC299" s="1">
        <v>4</v>
      </c>
      <c r="BD299" s="1">
        <v>4</v>
      </c>
      <c r="BE299" s="1">
        <v>4</v>
      </c>
      <c r="BF299" s="1">
        <v>4</v>
      </c>
      <c r="BG299" s="1">
        <v>6</v>
      </c>
      <c r="BH299" s="1">
        <v>8</v>
      </c>
      <c r="BI299" s="1">
        <v>4</v>
      </c>
      <c r="BJ299" s="1">
        <v>1</v>
      </c>
      <c r="BK299" s="1">
        <v>4</v>
      </c>
      <c r="BL299" s="1">
        <v>0</v>
      </c>
      <c r="BM299" s="1">
        <v>4</v>
      </c>
      <c r="BN299" s="1">
        <v>0</v>
      </c>
      <c r="BO299" s="1">
        <v>0</v>
      </c>
      <c r="BP299" s="1">
        <v>0</v>
      </c>
      <c r="BQ299" s="1">
        <v>0</v>
      </c>
      <c r="BR299" s="1">
        <v>3</v>
      </c>
      <c r="BS299" s="1">
        <v>3</v>
      </c>
      <c r="BT299" s="1">
        <v>2</v>
      </c>
      <c r="BU299" s="1">
        <v>6</v>
      </c>
      <c r="BV299" s="1">
        <v>3</v>
      </c>
      <c r="BW299" s="1">
        <v>3</v>
      </c>
      <c r="BX299" s="1">
        <v>2</v>
      </c>
      <c r="BY299" s="1">
        <v>1</v>
      </c>
      <c r="BZ299" s="1">
        <v>2</v>
      </c>
      <c r="CA299" s="1">
        <v>1</v>
      </c>
      <c r="CB299" s="1">
        <v>4</v>
      </c>
      <c r="CC299" s="1">
        <v>3</v>
      </c>
      <c r="CD299" s="1">
        <v>2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1</v>
      </c>
      <c r="CM299" s="1">
        <v>1</v>
      </c>
      <c r="CN299" s="1">
        <v>1</v>
      </c>
      <c r="CO299" s="1">
        <v>1</v>
      </c>
      <c r="CP299" s="1">
        <v>1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1</v>
      </c>
      <c r="GP299" s="1">
        <v>1</v>
      </c>
      <c r="GQ299" s="1">
        <v>0</v>
      </c>
      <c r="GR299" s="1">
        <v>0</v>
      </c>
      <c r="GS299" s="1">
        <v>2</v>
      </c>
      <c r="GT299" s="1">
        <v>2</v>
      </c>
      <c r="GU299" s="1">
        <v>1</v>
      </c>
      <c r="GV299" s="1">
        <v>4</v>
      </c>
      <c r="GW299" s="1">
        <v>2</v>
      </c>
      <c r="GX299" s="1">
        <v>3</v>
      </c>
      <c r="GY299" s="1">
        <v>4</v>
      </c>
      <c r="GZ299" s="1">
        <v>2</v>
      </c>
      <c r="HA299" s="1">
        <v>2</v>
      </c>
      <c r="HB299" s="1">
        <v>1</v>
      </c>
      <c r="HC299" s="1">
        <v>2</v>
      </c>
      <c r="HD299" s="1">
        <v>1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1</v>
      </c>
      <c r="KD299" s="1">
        <v>1</v>
      </c>
      <c r="KE299" s="1">
        <v>0</v>
      </c>
      <c r="KF299" s="1">
        <v>5</v>
      </c>
      <c r="KG299" s="1">
        <v>5</v>
      </c>
      <c r="KH299" s="1">
        <v>0</v>
      </c>
      <c r="KI299" s="1">
        <v>0</v>
      </c>
      <c r="KJ299" s="1">
        <v>0</v>
      </c>
      <c r="KK299" s="1">
        <v>0</v>
      </c>
      <c r="KL299" s="1">
        <v>4</v>
      </c>
      <c r="KM299" s="1">
        <v>4</v>
      </c>
      <c r="KN299" s="1">
        <v>1</v>
      </c>
      <c r="KO299" s="1">
        <v>3</v>
      </c>
      <c r="KP299" s="1">
        <v>3</v>
      </c>
      <c r="KQ299" s="1">
        <v>3</v>
      </c>
      <c r="KR299" s="1">
        <v>1</v>
      </c>
      <c r="KS299" s="1">
        <v>1</v>
      </c>
      <c r="KT299" s="1">
        <v>0</v>
      </c>
      <c r="KU299" s="1">
        <v>0</v>
      </c>
      <c r="KV299" s="1">
        <v>1</v>
      </c>
      <c r="KW299" s="1">
        <v>1</v>
      </c>
      <c r="KX299" s="1">
        <v>1</v>
      </c>
      <c r="KY299" s="1">
        <v>1</v>
      </c>
      <c r="KZ299" s="1">
        <v>1</v>
      </c>
      <c r="LA299" s="1">
        <v>1</v>
      </c>
      <c r="LB299" s="1">
        <v>2</v>
      </c>
      <c r="LC299" s="1">
        <v>1</v>
      </c>
      <c r="LD299" s="1">
        <v>0</v>
      </c>
      <c r="LE299" s="1">
        <v>1</v>
      </c>
      <c r="LF299" s="1">
        <v>0</v>
      </c>
      <c r="LG299" s="1">
        <v>0</v>
      </c>
      <c r="LH299" s="1">
        <v>0</v>
      </c>
      <c r="LI299" s="1">
        <v>0</v>
      </c>
      <c r="LJ299" s="1">
        <v>5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3</v>
      </c>
      <c r="MS299" s="1">
        <v>0</v>
      </c>
      <c r="MT299" s="1">
        <v>1</v>
      </c>
      <c r="MU299" s="1">
        <v>0</v>
      </c>
      <c r="MV299" s="1">
        <v>0</v>
      </c>
      <c r="MW299" s="1">
        <v>5</v>
      </c>
      <c r="MX299" s="1">
        <v>5</v>
      </c>
      <c r="MY299" s="1">
        <v>4</v>
      </c>
      <c r="MZ299" s="1">
        <v>5</v>
      </c>
      <c r="NA299" s="1">
        <v>5</v>
      </c>
      <c r="NB299" s="1">
        <v>9</v>
      </c>
      <c r="NC299" s="1">
        <v>11</v>
      </c>
      <c r="ND299" s="1">
        <v>6</v>
      </c>
      <c r="NE299" s="1">
        <v>2</v>
      </c>
      <c r="NF299" s="1">
        <v>6</v>
      </c>
      <c r="NG299" s="1">
        <v>0</v>
      </c>
      <c r="NH299" s="1">
        <v>6</v>
      </c>
      <c r="NI299" s="1">
        <v>0</v>
      </c>
      <c r="NJ299" s="1">
        <v>0</v>
      </c>
      <c r="NK299" s="1">
        <v>1</v>
      </c>
      <c r="NL299" s="1">
        <v>1</v>
      </c>
      <c r="NM299" s="1">
        <v>1</v>
      </c>
      <c r="NN299" s="1">
        <v>1</v>
      </c>
      <c r="NO299" s="1">
        <v>1</v>
      </c>
      <c r="NP299" s="1">
        <v>0</v>
      </c>
      <c r="NQ299" s="1">
        <v>0</v>
      </c>
      <c r="NR299" s="1">
        <v>1</v>
      </c>
      <c r="NS299" s="1">
        <v>1</v>
      </c>
      <c r="NT299" s="1">
        <v>3</v>
      </c>
      <c r="NU299" s="1">
        <v>1</v>
      </c>
      <c r="NV299" s="1">
        <v>1</v>
      </c>
      <c r="NW299" s="1">
        <v>1</v>
      </c>
      <c r="NX299" s="1">
        <v>1</v>
      </c>
      <c r="NY299" s="1">
        <v>1</v>
      </c>
      <c r="NZ299" s="1">
        <v>1</v>
      </c>
      <c r="OA299" s="1">
        <v>0</v>
      </c>
      <c r="OB299" s="1">
        <v>1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1</v>
      </c>
      <c r="QA299" s="1">
        <v>0</v>
      </c>
      <c r="QB299" s="1">
        <v>0</v>
      </c>
      <c r="QC299" s="1">
        <v>0</v>
      </c>
      <c r="QD299" s="1">
        <v>34</v>
      </c>
      <c r="QE299" s="1">
        <v>34</v>
      </c>
      <c r="QF299" s="1">
        <v>0</v>
      </c>
      <c r="QG299" s="1">
        <v>0</v>
      </c>
      <c r="QH299" s="1">
        <v>43</v>
      </c>
      <c r="QI299" s="1">
        <v>43</v>
      </c>
      <c r="QJ299" s="1">
        <v>43</v>
      </c>
      <c r="QK299" s="1">
        <v>27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34</v>
      </c>
      <c r="QS299" s="1">
        <v>1</v>
      </c>
      <c r="QT299" s="1">
        <v>1</v>
      </c>
      <c r="QU299" s="1">
        <v>1</v>
      </c>
      <c r="QV299" s="1">
        <v>1</v>
      </c>
      <c r="QW299" s="1">
        <v>0</v>
      </c>
      <c r="QX299" s="1">
        <v>0</v>
      </c>
      <c r="QY299" s="1">
        <v>0</v>
      </c>
      <c r="QZ299" s="1">
        <v>3</v>
      </c>
      <c r="RA299" s="1">
        <v>1</v>
      </c>
      <c r="RB299" s="1">
        <v>1</v>
      </c>
      <c r="RC299" s="1">
        <v>1</v>
      </c>
      <c r="RD299" s="1">
        <v>1</v>
      </c>
      <c r="RE299" s="1">
        <v>1</v>
      </c>
      <c r="RF299" s="1">
        <v>1</v>
      </c>
      <c r="RG299" s="1">
        <v>1</v>
      </c>
      <c r="RH299" s="1">
        <v>1</v>
      </c>
      <c r="RI299" s="1">
        <v>1</v>
      </c>
      <c r="RJ299" s="1">
        <v>1</v>
      </c>
      <c r="RK299" s="1">
        <v>1</v>
      </c>
      <c r="RL299" s="1">
        <v>1</v>
      </c>
      <c r="RM299" s="1">
        <v>5</v>
      </c>
      <c r="RN299" s="1">
        <v>5</v>
      </c>
      <c r="RO299" s="1">
        <v>5</v>
      </c>
      <c r="RP299" s="1">
        <v>1</v>
      </c>
      <c r="RQ299" s="1">
        <v>0</v>
      </c>
      <c r="RR299" s="1">
        <v>0</v>
      </c>
      <c r="RS299" s="1">
        <v>0</v>
      </c>
      <c r="RT299" s="1">
        <v>1</v>
      </c>
    </row>
    <row r="300" spans="1:488">
      <c r="A300" s="1">
        <v>2015</v>
      </c>
      <c r="B300" s="1" t="s">
        <v>641</v>
      </c>
      <c r="C300" s="1">
        <v>1</v>
      </c>
      <c r="D300" s="1">
        <v>0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4</v>
      </c>
      <c r="BC300" s="1">
        <v>4</v>
      </c>
      <c r="BD300" s="1">
        <v>4</v>
      </c>
      <c r="BE300" s="1">
        <v>4</v>
      </c>
      <c r="BF300" s="1">
        <v>4</v>
      </c>
      <c r="BG300" s="1">
        <v>5</v>
      </c>
      <c r="BH300" s="1">
        <v>8</v>
      </c>
      <c r="BI300" s="1">
        <v>4</v>
      </c>
      <c r="BJ300" s="1">
        <v>0</v>
      </c>
      <c r="BK300" s="1">
        <v>4</v>
      </c>
      <c r="BL300" s="1">
        <v>0</v>
      </c>
      <c r="BM300" s="1">
        <v>4</v>
      </c>
      <c r="BN300" s="1">
        <v>0</v>
      </c>
      <c r="BO300" s="1">
        <v>0</v>
      </c>
      <c r="BP300" s="1">
        <v>0</v>
      </c>
      <c r="BQ300" s="1">
        <v>0</v>
      </c>
      <c r="BR300" s="1">
        <v>3</v>
      </c>
      <c r="BS300" s="1">
        <v>3</v>
      </c>
      <c r="BT300" s="1">
        <v>2</v>
      </c>
      <c r="BU300" s="1">
        <v>6</v>
      </c>
      <c r="BV300" s="1">
        <v>3</v>
      </c>
      <c r="BW300" s="1">
        <v>3</v>
      </c>
      <c r="BX300" s="1">
        <v>2</v>
      </c>
      <c r="BY300" s="1">
        <v>1</v>
      </c>
      <c r="BZ300" s="1">
        <v>2</v>
      </c>
      <c r="CA300" s="1">
        <v>1</v>
      </c>
      <c r="CB300" s="1">
        <v>4</v>
      </c>
      <c r="CC300" s="1">
        <v>3</v>
      </c>
      <c r="CD300" s="1">
        <v>2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1</v>
      </c>
      <c r="CM300" s="1">
        <v>1</v>
      </c>
      <c r="CN300" s="1">
        <v>1</v>
      </c>
      <c r="CO300" s="1">
        <v>1</v>
      </c>
      <c r="CP300" s="1">
        <v>1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1</v>
      </c>
      <c r="GP300" s="1">
        <v>1</v>
      </c>
      <c r="GQ300" s="1">
        <v>0</v>
      </c>
      <c r="GR300" s="1">
        <v>0</v>
      </c>
      <c r="GS300" s="1">
        <v>2</v>
      </c>
      <c r="GT300" s="1">
        <v>2</v>
      </c>
      <c r="GU300" s="1">
        <v>1</v>
      </c>
      <c r="GV300" s="1">
        <v>4</v>
      </c>
      <c r="GW300" s="1">
        <v>2</v>
      </c>
      <c r="GX300" s="1">
        <v>2</v>
      </c>
      <c r="GY300" s="1">
        <v>2</v>
      </c>
      <c r="GZ300" s="1">
        <v>1</v>
      </c>
      <c r="HA300" s="1">
        <v>1</v>
      </c>
      <c r="HB300" s="1">
        <v>1</v>
      </c>
      <c r="HC300" s="1">
        <v>2</v>
      </c>
      <c r="HD300" s="1">
        <v>1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1</v>
      </c>
      <c r="KD300" s="1">
        <v>1</v>
      </c>
      <c r="KE300" s="1">
        <v>0</v>
      </c>
      <c r="KF300" s="1">
        <v>5</v>
      </c>
      <c r="KG300" s="1">
        <v>5</v>
      </c>
      <c r="KH300" s="1">
        <v>0</v>
      </c>
      <c r="KI300" s="1">
        <v>0</v>
      </c>
      <c r="KJ300" s="1">
        <v>0</v>
      </c>
      <c r="KK300" s="1">
        <v>0</v>
      </c>
      <c r="KL300" s="1">
        <v>3</v>
      </c>
      <c r="KM300" s="1">
        <v>3</v>
      </c>
      <c r="KN300" s="1">
        <v>1</v>
      </c>
      <c r="KO300" s="1">
        <v>3</v>
      </c>
      <c r="KP300" s="1">
        <v>3</v>
      </c>
      <c r="KQ300" s="1">
        <v>3</v>
      </c>
      <c r="KR300" s="1">
        <v>1</v>
      </c>
      <c r="KS300" s="1">
        <v>1</v>
      </c>
      <c r="KT300" s="1">
        <v>0</v>
      </c>
      <c r="KU300" s="1">
        <v>0</v>
      </c>
      <c r="KV300" s="1">
        <v>1</v>
      </c>
      <c r="KW300" s="1">
        <v>1</v>
      </c>
      <c r="KX300" s="1">
        <v>1</v>
      </c>
      <c r="KY300" s="1">
        <v>1</v>
      </c>
      <c r="KZ300" s="1">
        <v>1</v>
      </c>
      <c r="LA300" s="1">
        <v>1</v>
      </c>
      <c r="LB300" s="1">
        <v>2</v>
      </c>
      <c r="LC300" s="1">
        <v>1</v>
      </c>
      <c r="LD300" s="1">
        <v>0</v>
      </c>
      <c r="LE300" s="1">
        <v>1</v>
      </c>
      <c r="LF300" s="1">
        <v>0</v>
      </c>
      <c r="LG300" s="1">
        <v>0</v>
      </c>
      <c r="LH300" s="1">
        <v>0</v>
      </c>
      <c r="LI300" s="1">
        <v>0</v>
      </c>
      <c r="LJ300" s="1">
        <v>2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3</v>
      </c>
      <c r="MS300" s="1">
        <v>0</v>
      </c>
      <c r="MT300" s="1">
        <v>1</v>
      </c>
      <c r="MU300" s="1">
        <v>0</v>
      </c>
      <c r="MV300" s="1">
        <v>0</v>
      </c>
      <c r="MW300" s="1">
        <v>5</v>
      </c>
      <c r="MX300" s="1">
        <v>5</v>
      </c>
      <c r="MY300" s="1">
        <v>4</v>
      </c>
      <c r="MZ300" s="1">
        <v>5</v>
      </c>
      <c r="NA300" s="1">
        <v>5</v>
      </c>
      <c r="NB300" s="1">
        <v>9</v>
      </c>
      <c r="NC300" s="1">
        <v>11</v>
      </c>
      <c r="ND300" s="1">
        <v>6</v>
      </c>
      <c r="NE300" s="1">
        <v>2</v>
      </c>
      <c r="NF300" s="1">
        <v>6</v>
      </c>
      <c r="NG300" s="1">
        <v>0</v>
      </c>
      <c r="NH300" s="1">
        <v>6</v>
      </c>
      <c r="NI300" s="1">
        <v>0</v>
      </c>
      <c r="NJ300" s="1">
        <v>0</v>
      </c>
      <c r="NK300" s="1">
        <v>1</v>
      </c>
      <c r="NL300" s="1">
        <v>1</v>
      </c>
      <c r="NM300" s="1">
        <v>1</v>
      </c>
      <c r="NN300" s="1">
        <v>1</v>
      </c>
      <c r="NO300" s="1">
        <v>1</v>
      </c>
      <c r="NP300" s="1">
        <v>0</v>
      </c>
      <c r="NQ300" s="1">
        <v>0</v>
      </c>
      <c r="NR300" s="1">
        <v>1</v>
      </c>
      <c r="NS300" s="1">
        <v>1</v>
      </c>
      <c r="NT300" s="1">
        <v>3</v>
      </c>
      <c r="NU300" s="1">
        <v>1</v>
      </c>
      <c r="NV300" s="1">
        <v>1</v>
      </c>
      <c r="NW300" s="1">
        <v>1</v>
      </c>
      <c r="NX300" s="1">
        <v>1</v>
      </c>
      <c r="NY300" s="1">
        <v>1</v>
      </c>
      <c r="NZ300" s="1">
        <v>1</v>
      </c>
      <c r="OA300" s="1">
        <v>0</v>
      </c>
      <c r="OB300" s="1">
        <v>1</v>
      </c>
      <c r="OC300" s="1">
        <v>0</v>
      </c>
      <c r="OD300" s="1">
        <v>1</v>
      </c>
      <c r="OE300" s="1">
        <v>1</v>
      </c>
      <c r="OF300" s="1">
        <v>1</v>
      </c>
      <c r="OG300" s="1">
        <v>0</v>
      </c>
      <c r="OH300" s="1">
        <v>0</v>
      </c>
      <c r="OI300" s="1">
        <v>0</v>
      </c>
      <c r="OJ300" s="1">
        <v>1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1</v>
      </c>
      <c r="OS300" s="1">
        <v>1</v>
      </c>
      <c r="OT300" s="1">
        <v>1</v>
      </c>
      <c r="OU300" s="1">
        <v>1</v>
      </c>
      <c r="OV300" s="1">
        <v>1</v>
      </c>
      <c r="OW300" s="1">
        <v>1</v>
      </c>
      <c r="OX300" s="1">
        <v>1</v>
      </c>
      <c r="OY300" s="1">
        <v>1</v>
      </c>
      <c r="OZ300" s="1">
        <v>0</v>
      </c>
      <c r="PA300" s="1">
        <v>0</v>
      </c>
      <c r="PB300" s="1">
        <v>2</v>
      </c>
      <c r="PC300" s="1">
        <v>1</v>
      </c>
      <c r="PD300" s="1">
        <v>1</v>
      </c>
      <c r="PE300" s="1">
        <v>1</v>
      </c>
      <c r="PF300" s="1">
        <v>1</v>
      </c>
      <c r="PG300" s="1">
        <v>1</v>
      </c>
      <c r="PH300" s="1">
        <v>1</v>
      </c>
      <c r="PI300" s="1">
        <v>1</v>
      </c>
      <c r="PJ300" s="1">
        <v>1</v>
      </c>
      <c r="PK300" s="1">
        <v>1</v>
      </c>
      <c r="PL300" s="1">
        <v>1</v>
      </c>
      <c r="PM300" s="1">
        <v>1</v>
      </c>
      <c r="PN300" s="1">
        <v>1</v>
      </c>
      <c r="PO300" s="1">
        <v>1</v>
      </c>
      <c r="PP300" s="1">
        <v>1</v>
      </c>
      <c r="PQ300" s="1">
        <v>1</v>
      </c>
      <c r="PR300" s="1">
        <v>5</v>
      </c>
      <c r="PS300" s="1">
        <v>5</v>
      </c>
      <c r="PT300" s="1">
        <v>5</v>
      </c>
      <c r="PU300" s="1">
        <v>1</v>
      </c>
      <c r="PV300" s="1">
        <v>1</v>
      </c>
      <c r="PW300" s="1">
        <v>0</v>
      </c>
      <c r="PX300" s="1">
        <v>0</v>
      </c>
      <c r="PY300" s="1">
        <v>1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  <c r="RT300" s="1">
        <v>1</v>
      </c>
    </row>
    <row r="301" spans="1:488">
      <c r="A301" s="1">
        <v>2015</v>
      </c>
      <c r="B301" s="1" t="s">
        <v>801</v>
      </c>
      <c r="C301" s="1">
        <v>1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2</v>
      </c>
      <c r="M301" s="1">
        <v>0</v>
      </c>
      <c r="N301" s="1">
        <v>0</v>
      </c>
      <c r="O301" s="1">
        <v>0</v>
      </c>
      <c r="P301" s="1">
        <v>0</v>
      </c>
      <c r="Q301" s="1">
        <v>4</v>
      </c>
      <c r="R301" s="1">
        <v>4</v>
      </c>
      <c r="S301" s="1">
        <v>4</v>
      </c>
      <c r="T301" s="1">
        <v>4</v>
      </c>
      <c r="U301" s="1">
        <v>4</v>
      </c>
      <c r="V301" s="1">
        <v>4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17</v>
      </c>
      <c r="AU301" s="1">
        <v>2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8</v>
      </c>
      <c r="BC301" s="1">
        <v>7</v>
      </c>
      <c r="BD301" s="1">
        <v>8</v>
      </c>
      <c r="BE301" s="1">
        <v>6</v>
      </c>
      <c r="BF301" s="1">
        <v>6</v>
      </c>
      <c r="BG301" s="1">
        <v>9</v>
      </c>
      <c r="BH301" s="1">
        <v>15</v>
      </c>
      <c r="BI301" s="1">
        <v>9</v>
      </c>
      <c r="BJ301" s="1">
        <v>2</v>
      </c>
      <c r="BK301" s="1">
        <v>4</v>
      </c>
      <c r="BL301" s="1">
        <v>0</v>
      </c>
      <c r="BM301" s="1">
        <v>9</v>
      </c>
      <c r="BN301" s="1">
        <v>0</v>
      </c>
      <c r="BO301" s="1">
        <v>0</v>
      </c>
      <c r="BP301" s="1">
        <v>0</v>
      </c>
      <c r="BQ301" s="1">
        <v>0</v>
      </c>
      <c r="BR301" s="1">
        <v>4</v>
      </c>
      <c r="BS301" s="1">
        <v>4</v>
      </c>
      <c r="BT301" s="1">
        <v>3</v>
      </c>
      <c r="BU301" s="1">
        <v>7</v>
      </c>
      <c r="BV301" s="1">
        <v>4</v>
      </c>
      <c r="BW301" s="1">
        <v>5</v>
      </c>
      <c r="BX301" s="1">
        <v>4</v>
      </c>
      <c r="BY301" s="1">
        <v>2</v>
      </c>
      <c r="BZ301" s="1">
        <v>3</v>
      </c>
      <c r="CA301" s="1">
        <v>1</v>
      </c>
      <c r="CB301" s="1">
        <v>5</v>
      </c>
      <c r="CC301" s="1">
        <v>3</v>
      </c>
      <c r="CD301" s="1">
        <v>2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1</v>
      </c>
      <c r="CK301" s="1">
        <v>1</v>
      </c>
      <c r="CL301" s="1">
        <v>1</v>
      </c>
      <c r="CM301" s="1">
        <v>1</v>
      </c>
      <c r="CN301" s="1">
        <v>1</v>
      </c>
      <c r="CO301" s="1">
        <v>1</v>
      </c>
      <c r="CP301" s="1">
        <v>1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1</v>
      </c>
      <c r="GP301" s="1">
        <v>1</v>
      </c>
      <c r="GQ301" s="1">
        <v>0</v>
      </c>
      <c r="GR301" s="1">
        <v>0</v>
      </c>
      <c r="GS301" s="1">
        <v>2</v>
      </c>
      <c r="GT301" s="1">
        <v>2</v>
      </c>
      <c r="GU301" s="1">
        <v>1</v>
      </c>
      <c r="GV301" s="1">
        <v>4</v>
      </c>
      <c r="GW301" s="1">
        <v>2</v>
      </c>
      <c r="GX301" s="1">
        <v>2</v>
      </c>
      <c r="GY301" s="1">
        <v>2</v>
      </c>
      <c r="GZ301" s="1">
        <v>1</v>
      </c>
      <c r="HA301" s="1">
        <v>1</v>
      </c>
      <c r="HB301" s="1">
        <v>1</v>
      </c>
      <c r="HC301" s="1">
        <v>2</v>
      </c>
      <c r="HD301" s="1">
        <v>1</v>
      </c>
      <c r="HE301" s="1">
        <v>4</v>
      </c>
      <c r="HF301" s="1">
        <v>0</v>
      </c>
      <c r="HG301" s="1">
        <v>4</v>
      </c>
      <c r="HH301" s="1">
        <v>59</v>
      </c>
      <c r="HI301" s="1">
        <v>0</v>
      </c>
      <c r="HJ301" s="1">
        <v>0</v>
      </c>
      <c r="HK301" s="1">
        <v>59</v>
      </c>
      <c r="HL301" s="1">
        <v>59</v>
      </c>
      <c r="HM301" s="1">
        <v>4</v>
      </c>
      <c r="HN301" s="1">
        <v>4</v>
      </c>
      <c r="HO301" s="1">
        <v>4</v>
      </c>
      <c r="HP301" s="1">
        <v>4</v>
      </c>
      <c r="HQ301" s="1">
        <v>4</v>
      </c>
      <c r="HR301" s="1">
        <v>4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513</v>
      </c>
      <c r="II301" s="1">
        <v>513</v>
      </c>
      <c r="IJ301" s="1">
        <v>0</v>
      </c>
      <c r="IK301" s="1">
        <v>6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22</v>
      </c>
      <c r="IR301" s="1">
        <v>22</v>
      </c>
      <c r="IS301" s="1">
        <v>22</v>
      </c>
      <c r="IT301" s="1">
        <v>22</v>
      </c>
      <c r="IU301" s="1">
        <v>22</v>
      </c>
      <c r="IV301" s="1">
        <v>22</v>
      </c>
      <c r="IW301" s="1">
        <v>0</v>
      </c>
      <c r="IX301" s="1">
        <v>22</v>
      </c>
      <c r="IY301" s="1">
        <v>0</v>
      </c>
      <c r="IZ301" s="1">
        <v>0</v>
      </c>
      <c r="JA301" s="1">
        <v>59</v>
      </c>
      <c r="JB301" s="1">
        <v>59</v>
      </c>
      <c r="JC301" s="1">
        <v>8</v>
      </c>
      <c r="JD301" s="1">
        <v>0</v>
      </c>
      <c r="JE301" s="1">
        <v>4</v>
      </c>
      <c r="JF301" s="1">
        <v>23</v>
      </c>
      <c r="JG301" s="1">
        <v>4</v>
      </c>
      <c r="JH301" s="1">
        <v>8</v>
      </c>
      <c r="JI301" s="1">
        <v>0</v>
      </c>
      <c r="JJ301" s="1">
        <v>0</v>
      </c>
      <c r="JK301" s="1">
        <v>4</v>
      </c>
      <c r="JL301" s="1">
        <v>4</v>
      </c>
      <c r="JM301" s="1">
        <v>4</v>
      </c>
      <c r="JN301" s="1">
        <v>4</v>
      </c>
      <c r="JO301" s="1">
        <v>4</v>
      </c>
      <c r="JP301" s="1">
        <v>0</v>
      </c>
      <c r="JQ301" s="1">
        <v>0</v>
      </c>
      <c r="JR301" s="1">
        <v>0</v>
      </c>
      <c r="JS301" s="1">
        <v>4</v>
      </c>
      <c r="JT301" s="1">
        <v>4</v>
      </c>
      <c r="JU301" s="1">
        <v>4</v>
      </c>
      <c r="JV301" s="1">
        <v>4</v>
      </c>
      <c r="JW301" s="1">
        <v>4</v>
      </c>
      <c r="JX301" s="1">
        <v>0</v>
      </c>
      <c r="JY301" s="1">
        <v>4</v>
      </c>
      <c r="JZ301" s="1">
        <v>4</v>
      </c>
      <c r="KA301" s="1">
        <v>4</v>
      </c>
      <c r="KB301" s="1">
        <v>0</v>
      </c>
      <c r="KC301" s="1">
        <v>1</v>
      </c>
      <c r="KD301" s="1">
        <v>1</v>
      </c>
      <c r="KE301" s="1">
        <v>0</v>
      </c>
      <c r="KF301" s="1">
        <v>5</v>
      </c>
      <c r="KG301" s="1">
        <v>5</v>
      </c>
      <c r="KH301" s="1">
        <v>0</v>
      </c>
      <c r="KI301" s="1">
        <v>0</v>
      </c>
      <c r="KJ301" s="1">
        <v>0</v>
      </c>
      <c r="KK301" s="1">
        <v>0</v>
      </c>
      <c r="KL301" s="1">
        <v>11</v>
      </c>
      <c r="KM301" s="1">
        <v>11</v>
      </c>
      <c r="KN301" s="1">
        <v>1</v>
      </c>
      <c r="KO301" s="1">
        <v>9</v>
      </c>
      <c r="KP301" s="1">
        <v>9</v>
      </c>
      <c r="KQ301" s="1">
        <v>9</v>
      </c>
      <c r="KR301" s="1">
        <v>1</v>
      </c>
      <c r="KS301" s="1">
        <v>1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1</v>
      </c>
      <c r="LJ301" s="1">
        <v>21</v>
      </c>
      <c r="LK301" s="1">
        <v>0</v>
      </c>
      <c r="LL301" s="1">
        <v>3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5</v>
      </c>
      <c r="LU301" s="1">
        <v>1</v>
      </c>
      <c r="LV301" s="1">
        <v>0</v>
      </c>
      <c r="LW301" s="1">
        <v>3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34</v>
      </c>
      <c r="MF301" s="1">
        <v>34</v>
      </c>
      <c r="MG301" s="1">
        <v>34</v>
      </c>
      <c r="MH301" s="1">
        <v>34</v>
      </c>
      <c r="MI301" s="1">
        <v>34</v>
      </c>
      <c r="MJ301" s="1">
        <v>34</v>
      </c>
      <c r="MK301" s="1">
        <v>34</v>
      </c>
      <c r="ML301" s="1">
        <v>34</v>
      </c>
      <c r="MM301" s="1">
        <v>0</v>
      </c>
      <c r="MN301" s="1">
        <v>2</v>
      </c>
      <c r="MO301" s="1">
        <v>0</v>
      </c>
      <c r="MP301" s="1">
        <v>0</v>
      </c>
      <c r="MQ301" s="1">
        <v>0</v>
      </c>
      <c r="MR301" s="1">
        <v>3</v>
      </c>
      <c r="MS301" s="1">
        <v>0</v>
      </c>
      <c r="MT301" s="1">
        <v>1</v>
      </c>
      <c r="MU301" s="1">
        <v>0</v>
      </c>
      <c r="MV301" s="1">
        <v>0</v>
      </c>
      <c r="MW301" s="1">
        <v>5</v>
      </c>
      <c r="MX301" s="1">
        <v>5</v>
      </c>
      <c r="MY301" s="1">
        <v>4</v>
      </c>
      <c r="MZ301" s="1">
        <v>5</v>
      </c>
      <c r="NA301" s="1">
        <v>5</v>
      </c>
      <c r="NB301" s="1">
        <v>9</v>
      </c>
      <c r="NC301" s="1">
        <v>12</v>
      </c>
      <c r="ND301" s="1">
        <v>6</v>
      </c>
      <c r="NE301" s="1">
        <v>2</v>
      </c>
      <c r="NF301" s="1">
        <v>6</v>
      </c>
      <c r="NG301" s="1">
        <v>0</v>
      </c>
      <c r="NH301" s="1">
        <v>6</v>
      </c>
      <c r="NI301" s="1">
        <v>0</v>
      </c>
      <c r="NJ301" s="1">
        <v>0</v>
      </c>
      <c r="NK301" s="1">
        <v>1</v>
      </c>
      <c r="NL301" s="1">
        <v>1</v>
      </c>
      <c r="NM301" s="1">
        <v>1</v>
      </c>
      <c r="NN301" s="1">
        <v>1</v>
      </c>
      <c r="NO301" s="1">
        <v>1</v>
      </c>
      <c r="NP301" s="1">
        <v>0</v>
      </c>
      <c r="NQ301" s="1">
        <v>0</v>
      </c>
      <c r="NR301" s="1">
        <v>1</v>
      </c>
      <c r="NS301" s="1">
        <v>1</v>
      </c>
      <c r="NT301" s="1">
        <v>3</v>
      </c>
      <c r="NU301" s="1">
        <v>1</v>
      </c>
      <c r="NV301" s="1">
        <v>1</v>
      </c>
      <c r="NW301" s="1">
        <v>1</v>
      </c>
      <c r="NX301" s="1">
        <v>1</v>
      </c>
      <c r="NY301" s="1">
        <v>1</v>
      </c>
      <c r="NZ301" s="1">
        <v>1</v>
      </c>
      <c r="OA301" s="1">
        <v>0</v>
      </c>
      <c r="OB301" s="1">
        <v>1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  <c r="RT301" s="1">
        <v>1</v>
      </c>
    </row>
    <row r="302" spans="1:488">
      <c r="A302" s="1">
        <v>2015</v>
      </c>
      <c r="B302" s="1" t="s">
        <v>649</v>
      </c>
      <c r="C302" s="1">
        <v>1</v>
      </c>
      <c r="D302" s="1">
        <v>0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2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3</v>
      </c>
      <c r="BC302" s="1">
        <v>3</v>
      </c>
      <c r="BD302" s="1">
        <v>3</v>
      </c>
      <c r="BE302" s="1">
        <v>3</v>
      </c>
      <c r="BF302" s="1">
        <v>3</v>
      </c>
      <c r="BG302" s="1">
        <v>4</v>
      </c>
      <c r="BH302" s="1">
        <v>6</v>
      </c>
      <c r="BI302" s="1">
        <v>3</v>
      </c>
      <c r="BJ302" s="1">
        <v>0</v>
      </c>
      <c r="BK302" s="1">
        <v>3</v>
      </c>
      <c r="BL302" s="1">
        <v>0</v>
      </c>
      <c r="BM302" s="1">
        <v>3</v>
      </c>
      <c r="BN302" s="1">
        <v>0</v>
      </c>
      <c r="BO302" s="1">
        <v>0</v>
      </c>
      <c r="BP302" s="1">
        <v>0</v>
      </c>
      <c r="BQ302" s="1">
        <v>0</v>
      </c>
      <c r="BR302" s="1">
        <v>3</v>
      </c>
      <c r="BS302" s="1">
        <v>3</v>
      </c>
      <c r="BT302" s="1">
        <v>2</v>
      </c>
      <c r="BU302" s="1">
        <v>6</v>
      </c>
      <c r="BV302" s="1">
        <v>3</v>
      </c>
      <c r="BW302" s="1">
        <v>3</v>
      </c>
      <c r="BX302" s="1">
        <v>2</v>
      </c>
      <c r="BY302" s="1">
        <v>1</v>
      </c>
      <c r="BZ302" s="1">
        <v>2</v>
      </c>
      <c r="CA302" s="1">
        <v>1</v>
      </c>
      <c r="CB302" s="1">
        <v>4</v>
      </c>
      <c r="CC302" s="1">
        <v>3</v>
      </c>
      <c r="CD302" s="1">
        <v>2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1</v>
      </c>
      <c r="CM302" s="1">
        <v>1</v>
      </c>
      <c r="CN302" s="1">
        <v>1</v>
      </c>
      <c r="CO302" s="1">
        <v>1</v>
      </c>
      <c r="CP302" s="1">
        <v>1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1</v>
      </c>
      <c r="GP302" s="1">
        <v>1</v>
      </c>
      <c r="GQ302" s="1">
        <v>0</v>
      </c>
      <c r="GR302" s="1">
        <v>0</v>
      </c>
      <c r="GS302" s="1">
        <v>2</v>
      </c>
      <c r="GT302" s="1">
        <v>2</v>
      </c>
      <c r="GU302" s="1">
        <v>1</v>
      </c>
      <c r="GV302" s="1">
        <v>4</v>
      </c>
      <c r="GW302" s="1">
        <v>2</v>
      </c>
      <c r="GX302" s="1">
        <v>2</v>
      </c>
      <c r="GY302" s="1">
        <v>2</v>
      </c>
      <c r="GZ302" s="1">
        <v>1</v>
      </c>
      <c r="HA302" s="1">
        <v>1</v>
      </c>
      <c r="HB302" s="1">
        <v>1</v>
      </c>
      <c r="HC302" s="1">
        <v>2</v>
      </c>
      <c r="HD302" s="1">
        <v>1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1</v>
      </c>
      <c r="KD302" s="1">
        <v>1</v>
      </c>
      <c r="KE302" s="1">
        <v>0</v>
      </c>
      <c r="KF302" s="1">
        <v>5</v>
      </c>
      <c r="KG302" s="1">
        <v>5</v>
      </c>
      <c r="KH302" s="1">
        <v>0</v>
      </c>
      <c r="KI302" s="1">
        <v>0</v>
      </c>
      <c r="KJ302" s="1">
        <v>0</v>
      </c>
      <c r="KK302" s="1">
        <v>0</v>
      </c>
      <c r="KL302" s="1">
        <v>5</v>
      </c>
      <c r="KM302" s="1">
        <v>5</v>
      </c>
      <c r="KN302" s="1">
        <v>2</v>
      </c>
      <c r="KO302" s="1">
        <v>6</v>
      </c>
      <c r="KP302" s="1">
        <v>6</v>
      </c>
      <c r="KQ302" s="1">
        <v>6</v>
      </c>
      <c r="KR302" s="1">
        <v>1</v>
      </c>
      <c r="KS302" s="1">
        <v>1</v>
      </c>
      <c r="KT302" s="1">
        <v>0</v>
      </c>
      <c r="KU302" s="1">
        <v>0</v>
      </c>
      <c r="KV302" s="1">
        <v>1</v>
      </c>
      <c r="KW302" s="1">
        <v>1</v>
      </c>
      <c r="KX302" s="1">
        <v>1</v>
      </c>
      <c r="KY302" s="1">
        <v>1</v>
      </c>
      <c r="KZ302" s="1">
        <v>1</v>
      </c>
      <c r="LA302" s="1">
        <v>1</v>
      </c>
      <c r="LB302" s="1">
        <v>2</v>
      </c>
      <c r="LC302" s="1">
        <v>1</v>
      </c>
      <c r="LD302" s="1">
        <v>0</v>
      </c>
      <c r="LE302" s="1">
        <v>1</v>
      </c>
      <c r="LF302" s="1">
        <v>0</v>
      </c>
      <c r="LG302" s="1">
        <v>0</v>
      </c>
      <c r="LH302" s="1">
        <v>0</v>
      </c>
      <c r="LI302" s="1">
        <v>0</v>
      </c>
      <c r="LJ302" s="1">
        <v>2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3</v>
      </c>
      <c r="MS302" s="1">
        <v>0</v>
      </c>
      <c r="MT302" s="1">
        <v>1</v>
      </c>
      <c r="MU302" s="1">
        <v>0</v>
      </c>
      <c r="MV302" s="1">
        <v>0</v>
      </c>
      <c r="MW302" s="1">
        <v>5</v>
      </c>
      <c r="MX302" s="1">
        <v>5</v>
      </c>
      <c r="MY302" s="1">
        <v>4</v>
      </c>
      <c r="MZ302" s="1">
        <v>5</v>
      </c>
      <c r="NA302" s="1">
        <v>5</v>
      </c>
      <c r="NB302" s="1">
        <v>9</v>
      </c>
      <c r="NC302" s="1">
        <v>11</v>
      </c>
      <c r="ND302" s="1">
        <v>6</v>
      </c>
      <c r="NE302" s="1">
        <v>2</v>
      </c>
      <c r="NF302" s="1">
        <v>6</v>
      </c>
      <c r="NG302" s="1">
        <v>0</v>
      </c>
      <c r="NH302" s="1">
        <v>6</v>
      </c>
      <c r="NI302" s="1">
        <v>0</v>
      </c>
      <c r="NJ302" s="1">
        <v>0</v>
      </c>
      <c r="NK302" s="1">
        <v>1</v>
      </c>
      <c r="NL302" s="1">
        <v>1</v>
      </c>
      <c r="NM302" s="1">
        <v>1</v>
      </c>
      <c r="NN302" s="1">
        <v>1</v>
      </c>
      <c r="NO302" s="1">
        <v>1</v>
      </c>
      <c r="NP302" s="1">
        <v>0</v>
      </c>
      <c r="NQ302" s="1">
        <v>0</v>
      </c>
      <c r="NR302" s="1">
        <v>1</v>
      </c>
      <c r="NS302" s="1">
        <v>1</v>
      </c>
      <c r="NT302" s="1">
        <v>3</v>
      </c>
      <c r="NU302" s="1">
        <v>1</v>
      </c>
      <c r="NV302" s="1">
        <v>1</v>
      </c>
      <c r="NW302" s="1">
        <v>1</v>
      </c>
      <c r="NX302" s="1">
        <v>1</v>
      </c>
      <c r="NY302" s="1">
        <v>1</v>
      </c>
      <c r="NZ302" s="1">
        <v>1</v>
      </c>
      <c r="OA302" s="1">
        <v>0</v>
      </c>
      <c r="OB302" s="1">
        <v>1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1</v>
      </c>
      <c r="QA302" s="1">
        <v>0</v>
      </c>
      <c r="QB302" s="1">
        <v>0</v>
      </c>
      <c r="QC302" s="1">
        <v>0</v>
      </c>
      <c r="QD302" s="1">
        <v>3</v>
      </c>
      <c r="QE302" s="1">
        <v>3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3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3</v>
      </c>
      <c r="QS302" s="1">
        <v>1</v>
      </c>
      <c r="QT302" s="1">
        <v>1</v>
      </c>
      <c r="QU302" s="1">
        <v>1</v>
      </c>
      <c r="QV302" s="1">
        <v>1</v>
      </c>
      <c r="QW302" s="1">
        <v>0</v>
      </c>
      <c r="QX302" s="1">
        <v>0</v>
      </c>
      <c r="QY302" s="1">
        <v>0</v>
      </c>
      <c r="QZ302" s="1">
        <v>2</v>
      </c>
      <c r="RA302" s="1">
        <v>1</v>
      </c>
      <c r="RB302" s="1">
        <v>1</v>
      </c>
      <c r="RC302" s="1">
        <v>1</v>
      </c>
      <c r="RD302" s="1">
        <v>1</v>
      </c>
      <c r="RE302" s="1">
        <v>1</v>
      </c>
      <c r="RF302" s="1">
        <v>1</v>
      </c>
      <c r="RG302" s="1">
        <v>1</v>
      </c>
      <c r="RH302" s="1">
        <v>1</v>
      </c>
      <c r="RI302" s="1">
        <v>1</v>
      </c>
      <c r="RJ302" s="1">
        <v>1</v>
      </c>
      <c r="RK302" s="1">
        <v>1</v>
      </c>
      <c r="RL302" s="1">
        <v>1</v>
      </c>
      <c r="RM302" s="1">
        <v>5</v>
      </c>
      <c r="RN302" s="1">
        <v>5</v>
      </c>
      <c r="RO302" s="1">
        <v>5</v>
      </c>
      <c r="RP302" s="1">
        <v>1</v>
      </c>
      <c r="RQ302" s="1">
        <v>0</v>
      </c>
      <c r="RR302" s="1">
        <v>0</v>
      </c>
      <c r="RS302" s="1">
        <v>0</v>
      </c>
      <c r="RT302" s="1">
        <v>1</v>
      </c>
    </row>
    <row r="303" spans="1:488">
      <c r="A303" s="1">
        <v>2015</v>
      </c>
      <c r="B303" s="1" t="s">
        <v>802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2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3</v>
      </c>
      <c r="BC303" s="1">
        <v>3</v>
      </c>
      <c r="BD303" s="1">
        <v>3</v>
      </c>
      <c r="BE303" s="1">
        <v>3</v>
      </c>
      <c r="BF303" s="1">
        <v>3</v>
      </c>
      <c r="BG303" s="1">
        <v>4</v>
      </c>
      <c r="BH303" s="1">
        <v>8</v>
      </c>
      <c r="BI303" s="1">
        <v>4</v>
      </c>
      <c r="BJ303" s="1">
        <v>0</v>
      </c>
      <c r="BK303" s="1">
        <v>3</v>
      </c>
      <c r="BL303" s="1">
        <v>0</v>
      </c>
      <c r="BM303" s="1">
        <v>4</v>
      </c>
      <c r="BN303" s="1">
        <v>0</v>
      </c>
      <c r="BO303" s="1">
        <v>0</v>
      </c>
      <c r="BP303" s="1">
        <v>0</v>
      </c>
      <c r="BQ303" s="1">
        <v>0</v>
      </c>
      <c r="BR303" s="1">
        <v>3</v>
      </c>
      <c r="BS303" s="1">
        <v>3</v>
      </c>
      <c r="BT303" s="1">
        <v>2</v>
      </c>
      <c r="BU303" s="1">
        <v>6</v>
      </c>
      <c r="BV303" s="1">
        <v>3</v>
      </c>
      <c r="BW303" s="1">
        <v>3</v>
      </c>
      <c r="BX303" s="1">
        <v>2</v>
      </c>
      <c r="BY303" s="1">
        <v>1</v>
      </c>
      <c r="BZ303" s="1">
        <v>2</v>
      </c>
      <c r="CA303" s="1">
        <v>1</v>
      </c>
      <c r="CB303" s="1">
        <v>4</v>
      </c>
      <c r="CC303" s="1">
        <v>3</v>
      </c>
      <c r="CD303" s="1">
        <v>2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1</v>
      </c>
      <c r="CM303" s="1">
        <v>1</v>
      </c>
      <c r="CN303" s="1">
        <v>1</v>
      </c>
      <c r="CO303" s="1">
        <v>1</v>
      </c>
      <c r="CP303" s="1">
        <v>1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1</v>
      </c>
      <c r="GP303" s="1">
        <v>1</v>
      </c>
      <c r="GQ303" s="1">
        <v>0</v>
      </c>
      <c r="GR303" s="1">
        <v>0</v>
      </c>
      <c r="GS303" s="1">
        <v>2</v>
      </c>
      <c r="GT303" s="1">
        <v>2</v>
      </c>
      <c r="GU303" s="1">
        <v>1</v>
      </c>
      <c r="GV303" s="1">
        <v>4</v>
      </c>
      <c r="GW303" s="1">
        <v>2</v>
      </c>
      <c r="GX303" s="1">
        <v>2</v>
      </c>
      <c r="GY303" s="1">
        <v>2</v>
      </c>
      <c r="GZ303" s="1">
        <v>1</v>
      </c>
      <c r="HA303" s="1">
        <v>1</v>
      </c>
      <c r="HB303" s="1">
        <v>1</v>
      </c>
      <c r="HC303" s="1">
        <v>2</v>
      </c>
      <c r="HD303" s="1">
        <v>1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1</v>
      </c>
      <c r="KD303" s="1">
        <v>1</v>
      </c>
      <c r="KE303" s="1">
        <v>0</v>
      </c>
      <c r="KF303" s="1">
        <v>5</v>
      </c>
      <c r="KG303" s="1">
        <v>5</v>
      </c>
      <c r="KH303" s="1">
        <v>0</v>
      </c>
      <c r="KI303" s="1">
        <v>0</v>
      </c>
      <c r="KJ303" s="1">
        <v>0</v>
      </c>
      <c r="KK303" s="1">
        <v>0</v>
      </c>
      <c r="KL303" s="1">
        <v>6</v>
      </c>
      <c r="KM303" s="1">
        <v>6</v>
      </c>
      <c r="KN303" s="1">
        <v>2</v>
      </c>
      <c r="KO303" s="1">
        <v>3</v>
      </c>
      <c r="KP303" s="1">
        <v>3</v>
      </c>
      <c r="KQ303" s="1">
        <v>3</v>
      </c>
      <c r="KR303" s="1">
        <v>1</v>
      </c>
      <c r="KS303" s="1">
        <v>1</v>
      </c>
      <c r="KT303" s="1">
        <v>0</v>
      </c>
      <c r="KU303" s="1">
        <v>0</v>
      </c>
      <c r="KV303" s="1">
        <v>1</v>
      </c>
      <c r="KW303" s="1">
        <v>1</v>
      </c>
      <c r="KX303" s="1">
        <v>1</v>
      </c>
      <c r="KY303" s="1">
        <v>1</v>
      </c>
      <c r="KZ303" s="1">
        <v>1</v>
      </c>
      <c r="LA303" s="1">
        <v>1</v>
      </c>
      <c r="LB303" s="1">
        <v>2</v>
      </c>
      <c r="LC303" s="1">
        <v>1</v>
      </c>
      <c r="LD303" s="1">
        <v>0</v>
      </c>
      <c r="LE303" s="1">
        <v>1</v>
      </c>
      <c r="LF303" s="1">
        <v>0</v>
      </c>
      <c r="LG303" s="1">
        <v>0</v>
      </c>
      <c r="LH303" s="1">
        <v>0</v>
      </c>
      <c r="LI303" s="1">
        <v>0</v>
      </c>
      <c r="LJ303" s="1">
        <v>3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3</v>
      </c>
      <c r="MS303" s="1">
        <v>0</v>
      </c>
      <c r="MT303" s="1">
        <v>1</v>
      </c>
      <c r="MU303" s="1">
        <v>0</v>
      </c>
      <c r="MV303" s="1">
        <v>0</v>
      </c>
      <c r="MW303" s="1">
        <v>5</v>
      </c>
      <c r="MX303" s="1">
        <v>5</v>
      </c>
      <c r="MY303" s="1">
        <v>4</v>
      </c>
      <c r="MZ303" s="1">
        <v>5</v>
      </c>
      <c r="NA303" s="1">
        <v>5</v>
      </c>
      <c r="NB303" s="1">
        <v>9</v>
      </c>
      <c r="NC303" s="1">
        <v>11</v>
      </c>
      <c r="ND303" s="1">
        <v>6</v>
      </c>
      <c r="NE303" s="1">
        <v>2</v>
      </c>
      <c r="NF303" s="1">
        <v>6</v>
      </c>
      <c r="NG303" s="1">
        <v>0</v>
      </c>
      <c r="NH303" s="1">
        <v>6</v>
      </c>
      <c r="NI303" s="1">
        <v>0</v>
      </c>
      <c r="NJ303" s="1">
        <v>0</v>
      </c>
      <c r="NK303" s="1">
        <v>1</v>
      </c>
      <c r="NL303" s="1">
        <v>1</v>
      </c>
      <c r="NM303" s="1">
        <v>1</v>
      </c>
      <c r="NN303" s="1">
        <v>1</v>
      </c>
      <c r="NO303" s="1">
        <v>1</v>
      </c>
      <c r="NP303" s="1">
        <v>0</v>
      </c>
      <c r="NQ303" s="1">
        <v>0</v>
      </c>
      <c r="NR303" s="1">
        <v>1</v>
      </c>
      <c r="NS303" s="1">
        <v>1</v>
      </c>
      <c r="NT303" s="1">
        <v>3</v>
      </c>
      <c r="NU303" s="1">
        <v>1</v>
      </c>
      <c r="NV303" s="1">
        <v>1</v>
      </c>
      <c r="NW303" s="1">
        <v>1</v>
      </c>
      <c r="NX303" s="1">
        <v>1</v>
      </c>
      <c r="NY303" s="1">
        <v>1</v>
      </c>
      <c r="NZ303" s="1">
        <v>1</v>
      </c>
      <c r="OA303" s="1">
        <v>0</v>
      </c>
      <c r="OB303" s="1">
        <v>1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1</v>
      </c>
      <c r="QA303" s="1">
        <v>0</v>
      </c>
      <c r="QB303" s="1">
        <v>0</v>
      </c>
      <c r="QC303" s="1">
        <v>0</v>
      </c>
      <c r="QD303" s="1">
        <v>9</v>
      </c>
      <c r="QE303" s="1">
        <v>9</v>
      </c>
      <c r="QF303" s="1">
        <v>0</v>
      </c>
      <c r="QG303" s="1">
        <v>0</v>
      </c>
      <c r="QH303" s="1">
        <v>18</v>
      </c>
      <c r="QI303" s="1">
        <v>18</v>
      </c>
      <c r="QJ303" s="1">
        <v>18</v>
      </c>
      <c r="QK303" s="1">
        <v>6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9</v>
      </c>
      <c r="QS303" s="1">
        <v>1</v>
      </c>
      <c r="QT303" s="1">
        <v>1</v>
      </c>
      <c r="QU303" s="1">
        <v>1</v>
      </c>
      <c r="QV303" s="1">
        <v>1</v>
      </c>
      <c r="QW303" s="1">
        <v>0</v>
      </c>
      <c r="QX303" s="1">
        <v>0</v>
      </c>
      <c r="QY303" s="1">
        <v>0</v>
      </c>
      <c r="QZ303" s="1">
        <v>2</v>
      </c>
      <c r="RA303" s="1">
        <v>1</v>
      </c>
      <c r="RB303" s="1">
        <v>1</v>
      </c>
      <c r="RC303" s="1">
        <v>1</v>
      </c>
      <c r="RD303" s="1">
        <v>1</v>
      </c>
      <c r="RE303" s="1">
        <v>1</v>
      </c>
      <c r="RF303" s="1">
        <v>1</v>
      </c>
      <c r="RG303" s="1">
        <v>1</v>
      </c>
      <c r="RH303" s="1">
        <v>1</v>
      </c>
      <c r="RI303" s="1">
        <v>1</v>
      </c>
      <c r="RJ303" s="1">
        <v>1</v>
      </c>
      <c r="RK303" s="1">
        <v>1</v>
      </c>
      <c r="RL303" s="1">
        <v>1</v>
      </c>
      <c r="RM303" s="1">
        <v>5</v>
      </c>
      <c r="RN303" s="1">
        <v>5</v>
      </c>
      <c r="RO303" s="1">
        <v>5</v>
      </c>
      <c r="RP303" s="1">
        <v>1</v>
      </c>
      <c r="RQ303" s="1">
        <v>0</v>
      </c>
      <c r="RR303" s="1">
        <v>0</v>
      </c>
      <c r="RS303" s="1">
        <v>0</v>
      </c>
      <c r="RT303" s="1">
        <v>1</v>
      </c>
    </row>
    <row r="304" spans="1:488">
      <c r="A304" s="1">
        <v>2015</v>
      </c>
      <c r="B304" s="1" t="s">
        <v>803</v>
      </c>
      <c r="C304" s="1">
        <v>1</v>
      </c>
      <c r="D304" s="1">
        <v>0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2</v>
      </c>
      <c r="BC304" s="1">
        <v>2</v>
      </c>
      <c r="BD304" s="1">
        <v>2</v>
      </c>
      <c r="BE304" s="1">
        <v>2</v>
      </c>
      <c r="BF304" s="1">
        <v>2</v>
      </c>
      <c r="BG304" s="1">
        <v>1</v>
      </c>
      <c r="BH304" s="1">
        <v>5</v>
      </c>
      <c r="BI304" s="1">
        <v>3</v>
      </c>
      <c r="BJ304" s="1">
        <v>0</v>
      </c>
      <c r="BK304" s="1">
        <v>3</v>
      </c>
      <c r="BL304" s="1">
        <v>0</v>
      </c>
      <c r="BM304" s="1">
        <v>3</v>
      </c>
      <c r="BN304" s="1">
        <v>0</v>
      </c>
      <c r="BO304" s="1">
        <v>0</v>
      </c>
      <c r="BP304" s="1">
        <v>0</v>
      </c>
      <c r="BQ304" s="1">
        <v>0</v>
      </c>
      <c r="BR304" s="1">
        <v>3</v>
      </c>
      <c r="BS304" s="1">
        <v>3</v>
      </c>
      <c r="BT304" s="1">
        <v>2</v>
      </c>
      <c r="BU304" s="1">
        <v>6</v>
      </c>
      <c r="BV304" s="1">
        <v>3</v>
      </c>
      <c r="BW304" s="1">
        <v>3</v>
      </c>
      <c r="BX304" s="1">
        <v>2</v>
      </c>
      <c r="BY304" s="1">
        <v>1</v>
      </c>
      <c r="BZ304" s="1">
        <v>2</v>
      </c>
      <c r="CA304" s="1">
        <v>1</v>
      </c>
      <c r="CB304" s="1">
        <v>4</v>
      </c>
      <c r="CC304" s="1">
        <v>3</v>
      </c>
      <c r="CD304" s="1">
        <v>2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1</v>
      </c>
      <c r="CM304" s="1">
        <v>1</v>
      </c>
      <c r="CN304" s="1">
        <v>1</v>
      </c>
      <c r="CO304" s="1">
        <v>1</v>
      </c>
      <c r="CP304" s="1">
        <v>1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1</v>
      </c>
      <c r="GP304" s="1">
        <v>1</v>
      </c>
      <c r="GQ304" s="1">
        <v>0</v>
      </c>
      <c r="GR304" s="1">
        <v>0</v>
      </c>
      <c r="GS304" s="1">
        <v>2</v>
      </c>
      <c r="GT304" s="1">
        <v>2</v>
      </c>
      <c r="GU304" s="1">
        <v>1</v>
      </c>
      <c r="GV304" s="1">
        <v>4</v>
      </c>
      <c r="GW304" s="1">
        <v>2</v>
      </c>
      <c r="GX304" s="1">
        <v>3</v>
      </c>
      <c r="GY304" s="1">
        <v>3</v>
      </c>
      <c r="GZ304" s="1">
        <v>2</v>
      </c>
      <c r="HA304" s="1">
        <v>1</v>
      </c>
      <c r="HB304" s="1">
        <v>1</v>
      </c>
      <c r="HC304" s="1">
        <v>2</v>
      </c>
      <c r="HD304" s="1">
        <v>1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1</v>
      </c>
      <c r="KD304" s="1">
        <v>1</v>
      </c>
      <c r="KE304" s="1">
        <v>0</v>
      </c>
      <c r="KF304" s="1">
        <v>5</v>
      </c>
      <c r="KG304" s="1">
        <v>5</v>
      </c>
      <c r="KH304" s="1">
        <v>0</v>
      </c>
      <c r="KI304" s="1">
        <v>0</v>
      </c>
      <c r="KJ304" s="1">
        <v>0</v>
      </c>
      <c r="KK304" s="1">
        <v>0</v>
      </c>
      <c r="KL304" s="1">
        <v>2</v>
      </c>
      <c r="KM304" s="1">
        <v>2</v>
      </c>
      <c r="KN304" s="1">
        <v>1</v>
      </c>
      <c r="KO304" s="1">
        <v>3</v>
      </c>
      <c r="KP304" s="1">
        <v>3</v>
      </c>
      <c r="KQ304" s="1">
        <v>3</v>
      </c>
      <c r="KR304" s="1">
        <v>1</v>
      </c>
      <c r="KS304" s="1">
        <v>1</v>
      </c>
      <c r="KT304" s="1">
        <v>0</v>
      </c>
      <c r="KU304" s="1">
        <v>0</v>
      </c>
      <c r="KV304" s="1">
        <v>1</v>
      </c>
      <c r="KW304" s="1">
        <v>1</v>
      </c>
      <c r="KX304" s="1">
        <v>1</v>
      </c>
      <c r="KY304" s="1">
        <v>1</v>
      </c>
      <c r="KZ304" s="1">
        <v>1</v>
      </c>
      <c r="LA304" s="1">
        <v>1</v>
      </c>
      <c r="LB304" s="1">
        <v>2</v>
      </c>
      <c r="LC304" s="1">
        <v>1</v>
      </c>
      <c r="LD304" s="1">
        <v>0</v>
      </c>
      <c r="LE304" s="1">
        <v>1</v>
      </c>
      <c r="LF304" s="1">
        <v>0</v>
      </c>
      <c r="LG304" s="1">
        <v>0</v>
      </c>
      <c r="LH304" s="1">
        <v>0</v>
      </c>
      <c r="LI304" s="1">
        <v>0</v>
      </c>
      <c r="LJ304" s="1">
        <v>2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3</v>
      </c>
      <c r="MS304" s="1">
        <v>0</v>
      </c>
      <c r="MT304" s="1">
        <v>1</v>
      </c>
      <c r="MU304" s="1">
        <v>0</v>
      </c>
      <c r="MV304" s="1">
        <v>0</v>
      </c>
      <c r="MW304" s="1">
        <v>5</v>
      </c>
      <c r="MX304" s="1">
        <v>5</v>
      </c>
      <c r="MY304" s="1">
        <v>4</v>
      </c>
      <c r="MZ304" s="1">
        <v>5</v>
      </c>
      <c r="NA304" s="1">
        <v>5</v>
      </c>
      <c r="NB304" s="1">
        <v>9</v>
      </c>
      <c r="NC304" s="1">
        <v>11</v>
      </c>
      <c r="ND304" s="1">
        <v>6</v>
      </c>
      <c r="NE304" s="1">
        <v>2</v>
      </c>
      <c r="NF304" s="1">
        <v>6</v>
      </c>
      <c r="NG304" s="1">
        <v>0</v>
      </c>
      <c r="NH304" s="1">
        <v>6</v>
      </c>
      <c r="NI304" s="1">
        <v>0</v>
      </c>
      <c r="NJ304" s="1">
        <v>0</v>
      </c>
      <c r="NK304" s="1">
        <v>1</v>
      </c>
      <c r="NL304" s="1">
        <v>1</v>
      </c>
      <c r="NM304" s="1">
        <v>1</v>
      </c>
      <c r="NN304" s="1">
        <v>1</v>
      </c>
      <c r="NO304" s="1">
        <v>1</v>
      </c>
      <c r="NP304" s="1">
        <v>0</v>
      </c>
      <c r="NQ304" s="1">
        <v>0</v>
      </c>
      <c r="NR304" s="1">
        <v>1</v>
      </c>
      <c r="NS304" s="1">
        <v>1</v>
      </c>
      <c r="NT304" s="1">
        <v>3</v>
      </c>
      <c r="NU304" s="1">
        <v>1</v>
      </c>
      <c r="NV304" s="1">
        <v>1</v>
      </c>
      <c r="NW304" s="1">
        <v>1</v>
      </c>
      <c r="NX304" s="1">
        <v>1</v>
      </c>
      <c r="NY304" s="1">
        <v>1</v>
      </c>
      <c r="NZ304" s="1">
        <v>1</v>
      </c>
      <c r="OA304" s="1">
        <v>0</v>
      </c>
      <c r="OB304" s="1">
        <v>1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1</v>
      </c>
      <c r="QA304" s="1">
        <v>0</v>
      </c>
      <c r="QB304" s="1">
        <v>0</v>
      </c>
      <c r="QC304" s="1">
        <v>0</v>
      </c>
      <c r="QD304" s="1">
        <v>17</v>
      </c>
      <c r="QE304" s="1">
        <v>17</v>
      </c>
      <c r="QF304" s="1">
        <v>0</v>
      </c>
      <c r="QG304" s="1">
        <v>0</v>
      </c>
      <c r="QH304" s="1">
        <v>59</v>
      </c>
      <c r="QI304" s="1">
        <v>59</v>
      </c>
      <c r="QJ304" s="1">
        <v>59</v>
      </c>
      <c r="QK304" s="1">
        <v>10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17</v>
      </c>
      <c r="QS304" s="1">
        <v>1</v>
      </c>
      <c r="QT304" s="1">
        <v>1</v>
      </c>
      <c r="QU304" s="1">
        <v>1</v>
      </c>
      <c r="QV304" s="1">
        <v>1</v>
      </c>
      <c r="QW304" s="1">
        <v>0</v>
      </c>
      <c r="QX304" s="1">
        <v>0</v>
      </c>
      <c r="QY304" s="1">
        <v>0</v>
      </c>
      <c r="QZ304" s="1">
        <v>2</v>
      </c>
      <c r="RA304" s="1">
        <v>1</v>
      </c>
      <c r="RB304" s="1">
        <v>1</v>
      </c>
      <c r="RC304" s="1">
        <v>1</v>
      </c>
      <c r="RD304" s="1">
        <v>1</v>
      </c>
      <c r="RE304" s="1">
        <v>1</v>
      </c>
      <c r="RF304" s="1">
        <v>1</v>
      </c>
      <c r="RG304" s="1">
        <v>1</v>
      </c>
      <c r="RH304" s="1">
        <v>1</v>
      </c>
      <c r="RI304" s="1">
        <v>1</v>
      </c>
      <c r="RJ304" s="1">
        <v>1</v>
      </c>
      <c r="RK304" s="1">
        <v>1</v>
      </c>
      <c r="RL304" s="1">
        <v>1</v>
      </c>
      <c r="RM304" s="1">
        <v>5</v>
      </c>
      <c r="RN304" s="1">
        <v>5</v>
      </c>
      <c r="RO304" s="1">
        <v>5</v>
      </c>
      <c r="RP304" s="1">
        <v>1</v>
      </c>
      <c r="RQ304" s="1">
        <v>0</v>
      </c>
      <c r="RR304" s="1">
        <v>0</v>
      </c>
      <c r="RS304" s="1">
        <v>0</v>
      </c>
      <c r="RT304" s="1">
        <v>1</v>
      </c>
    </row>
    <row r="305" spans="1:488">
      <c r="A305" s="1">
        <v>2015</v>
      </c>
      <c r="B305" s="1" t="s">
        <v>804</v>
      </c>
      <c r="C305" s="1">
        <v>1</v>
      </c>
      <c r="D305" s="1">
        <v>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2</v>
      </c>
      <c r="L305" s="1">
        <v>2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5</v>
      </c>
      <c r="BC305" s="1">
        <v>5</v>
      </c>
      <c r="BD305" s="1">
        <v>4</v>
      </c>
      <c r="BE305" s="1">
        <v>4</v>
      </c>
      <c r="BF305" s="1">
        <v>5</v>
      </c>
      <c r="BG305" s="1">
        <v>4</v>
      </c>
      <c r="BH305" s="1">
        <v>9</v>
      </c>
      <c r="BI305" s="1">
        <v>5</v>
      </c>
      <c r="BJ305" s="1">
        <v>0</v>
      </c>
      <c r="BK305" s="1">
        <v>4</v>
      </c>
      <c r="BL305" s="1">
        <v>0</v>
      </c>
      <c r="BM305" s="1">
        <v>5</v>
      </c>
      <c r="BN305" s="1">
        <v>0</v>
      </c>
      <c r="BO305" s="1">
        <v>0</v>
      </c>
      <c r="BP305" s="1">
        <v>0</v>
      </c>
      <c r="BQ305" s="1">
        <v>0</v>
      </c>
      <c r="BR305" s="1">
        <v>3</v>
      </c>
      <c r="BS305" s="1">
        <v>3</v>
      </c>
      <c r="BT305" s="1">
        <v>2</v>
      </c>
      <c r="BU305" s="1">
        <v>6</v>
      </c>
      <c r="BV305" s="1">
        <v>3</v>
      </c>
      <c r="BW305" s="1">
        <v>3</v>
      </c>
      <c r="BX305" s="1">
        <v>2</v>
      </c>
      <c r="BY305" s="1">
        <v>1</v>
      </c>
      <c r="BZ305" s="1">
        <v>2</v>
      </c>
      <c r="CA305" s="1">
        <v>1</v>
      </c>
      <c r="CB305" s="1">
        <v>4</v>
      </c>
      <c r="CC305" s="1">
        <v>3</v>
      </c>
      <c r="CD305" s="1">
        <v>2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1</v>
      </c>
      <c r="CM305" s="1">
        <v>1</v>
      </c>
      <c r="CN305" s="1">
        <v>1</v>
      </c>
      <c r="CO305" s="1">
        <v>1</v>
      </c>
      <c r="CP305" s="1">
        <v>1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1</v>
      </c>
      <c r="GP305" s="1">
        <v>1</v>
      </c>
      <c r="GQ305" s="1">
        <v>0</v>
      </c>
      <c r="GR305" s="1">
        <v>0</v>
      </c>
      <c r="GS305" s="1">
        <v>2</v>
      </c>
      <c r="GT305" s="1">
        <v>2</v>
      </c>
      <c r="GU305" s="1">
        <v>1</v>
      </c>
      <c r="GV305" s="1">
        <v>4</v>
      </c>
      <c r="GW305" s="1">
        <v>2</v>
      </c>
      <c r="GX305" s="1">
        <v>3</v>
      </c>
      <c r="GY305" s="1">
        <v>2</v>
      </c>
      <c r="GZ305" s="1">
        <v>1</v>
      </c>
      <c r="HA305" s="1">
        <v>1</v>
      </c>
      <c r="HB305" s="1">
        <v>1</v>
      </c>
      <c r="HC305" s="1">
        <v>2</v>
      </c>
      <c r="HD305" s="1">
        <v>1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1</v>
      </c>
      <c r="KD305" s="1">
        <v>1</v>
      </c>
      <c r="KE305" s="1">
        <v>0</v>
      </c>
      <c r="KF305" s="1">
        <v>5</v>
      </c>
      <c r="KG305" s="1">
        <v>5</v>
      </c>
      <c r="KH305" s="1">
        <v>0</v>
      </c>
      <c r="KI305" s="1">
        <v>0</v>
      </c>
      <c r="KJ305" s="1">
        <v>0</v>
      </c>
      <c r="KK305" s="1">
        <v>0</v>
      </c>
      <c r="KL305" s="1">
        <v>4</v>
      </c>
      <c r="KM305" s="1">
        <v>4</v>
      </c>
      <c r="KN305" s="1">
        <v>1</v>
      </c>
      <c r="KO305" s="1">
        <v>3</v>
      </c>
      <c r="KP305" s="1">
        <v>3</v>
      </c>
      <c r="KQ305" s="1">
        <v>3</v>
      </c>
      <c r="KR305" s="1">
        <v>1</v>
      </c>
      <c r="KS305" s="1">
        <v>1</v>
      </c>
      <c r="KT305" s="1">
        <v>0</v>
      </c>
      <c r="KU305" s="1">
        <v>0</v>
      </c>
      <c r="KV305" s="1">
        <v>1</v>
      </c>
      <c r="KW305" s="1">
        <v>1</v>
      </c>
      <c r="KX305" s="1">
        <v>1</v>
      </c>
      <c r="KY305" s="1">
        <v>1</v>
      </c>
      <c r="KZ305" s="1">
        <v>1</v>
      </c>
      <c r="LA305" s="1">
        <v>1</v>
      </c>
      <c r="LB305" s="1">
        <v>2</v>
      </c>
      <c r="LC305" s="1">
        <v>1</v>
      </c>
      <c r="LD305" s="1">
        <v>0</v>
      </c>
      <c r="LE305" s="1">
        <v>1</v>
      </c>
      <c r="LF305" s="1">
        <v>0</v>
      </c>
      <c r="LG305" s="1">
        <v>0</v>
      </c>
      <c r="LH305" s="1">
        <v>0</v>
      </c>
      <c r="LI305" s="1">
        <v>0</v>
      </c>
      <c r="LJ305" s="1">
        <v>11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2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3</v>
      </c>
      <c r="MS305" s="1">
        <v>0</v>
      </c>
      <c r="MT305" s="1">
        <v>1</v>
      </c>
      <c r="MU305" s="1">
        <v>0</v>
      </c>
      <c r="MV305" s="1">
        <v>0</v>
      </c>
      <c r="MW305" s="1">
        <v>5</v>
      </c>
      <c r="MX305" s="1">
        <v>5</v>
      </c>
      <c r="MY305" s="1">
        <v>4</v>
      </c>
      <c r="MZ305" s="1">
        <v>5</v>
      </c>
      <c r="NA305" s="1">
        <v>5</v>
      </c>
      <c r="NB305" s="1">
        <v>9</v>
      </c>
      <c r="NC305" s="1">
        <v>11</v>
      </c>
      <c r="ND305" s="1">
        <v>6</v>
      </c>
      <c r="NE305" s="1">
        <v>2</v>
      </c>
      <c r="NF305" s="1">
        <v>6</v>
      </c>
      <c r="NG305" s="1">
        <v>0</v>
      </c>
      <c r="NH305" s="1">
        <v>6</v>
      </c>
      <c r="NI305" s="1">
        <v>0</v>
      </c>
      <c r="NJ305" s="1">
        <v>0</v>
      </c>
      <c r="NK305" s="1">
        <v>1</v>
      </c>
      <c r="NL305" s="1">
        <v>1</v>
      </c>
      <c r="NM305" s="1">
        <v>1</v>
      </c>
      <c r="NN305" s="1">
        <v>1</v>
      </c>
      <c r="NO305" s="1">
        <v>1</v>
      </c>
      <c r="NP305" s="1">
        <v>0</v>
      </c>
      <c r="NQ305" s="1">
        <v>0</v>
      </c>
      <c r="NR305" s="1">
        <v>1</v>
      </c>
      <c r="NS305" s="1">
        <v>1</v>
      </c>
      <c r="NT305" s="1">
        <v>3</v>
      </c>
      <c r="NU305" s="1">
        <v>1</v>
      </c>
      <c r="NV305" s="1">
        <v>1</v>
      </c>
      <c r="NW305" s="1">
        <v>1</v>
      </c>
      <c r="NX305" s="1">
        <v>1</v>
      </c>
      <c r="NY305" s="1">
        <v>1</v>
      </c>
      <c r="NZ305" s="1">
        <v>1</v>
      </c>
      <c r="OA305" s="1">
        <v>0</v>
      </c>
      <c r="OB305" s="1">
        <v>1</v>
      </c>
      <c r="OC305" s="1">
        <v>0</v>
      </c>
      <c r="OD305" s="1">
        <v>1</v>
      </c>
      <c r="OE305" s="1">
        <v>4</v>
      </c>
      <c r="OF305" s="1">
        <v>4</v>
      </c>
      <c r="OG305" s="1">
        <v>8</v>
      </c>
      <c r="OH305" s="1">
        <v>8</v>
      </c>
      <c r="OI305" s="1">
        <v>8</v>
      </c>
      <c r="OJ305" s="1">
        <v>3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4</v>
      </c>
      <c r="OS305" s="1">
        <v>1</v>
      </c>
      <c r="OT305" s="1">
        <v>1</v>
      </c>
      <c r="OU305" s="1">
        <v>1</v>
      </c>
      <c r="OV305" s="1">
        <v>1</v>
      </c>
      <c r="OW305" s="1">
        <v>1</v>
      </c>
      <c r="OX305" s="1">
        <v>1</v>
      </c>
      <c r="OY305" s="1">
        <v>1</v>
      </c>
      <c r="OZ305" s="1">
        <v>0</v>
      </c>
      <c r="PA305" s="1">
        <v>0</v>
      </c>
      <c r="PB305" s="1">
        <v>2</v>
      </c>
      <c r="PC305" s="1">
        <v>1</v>
      </c>
      <c r="PD305" s="1">
        <v>1</v>
      </c>
      <c r="PE305" s="1">
        <v>1</v>
      </c>
      <c r="PF305" s="1">
        <v>1</v>
      </c>
      <c r="PG305" s="1">
        <v>1</v>
      </c>
      <c r="PH305" s="1">
        <v>1</v>
      </c>
      <c r="PI305" s="1">
        <v>1</v>
      </c>
      <c r="PJ305" s="1">
        <v>1</v>
      </c>
      <c r="PK305" s="1">
        <v>1</v>
      </c>
      <c r="PL305" s="1">
        <v>1</v>
      </c>
      <c r="PM305" s="1">
        <v>1</v>
      </c>
      <c r="PN305" s="1">
        <v>1</v>
      </c>
      <c r="PO305" s="1">
        <v>1</v>
      </c>
      <c r="PP305" s="1">
        <v>1</v>
      </c>
      <c r="PQ305" s="1">
        <v>1</v>
      </c>
      <c r="PR305" s="1">
        <v>5</v>
      </c>
      <c r="PS305" s="1">
        <v>5</v>
      </c>
      <c r="PT305" s="1">
        <v>5</v>
      </c>
      <c r="PU305" s="1">
        <v>1</v>
      </c>
      <c r="PV305" s="1">
        <v>1</v>
      </c>
      <c r="PW305" s="1">
        <v>0</v>
      </c>
      <c r="PX305" s="1">
        <v>0</v>
      </c>
      <c r="PY305" s="1">
        <v>1</v>
      </c>
      <c r="PZ305" s="1">
        <v>4</v>
      </c>
      <c r="QA305" s="1">
        <v>1</v>
      </c>
      <c r="QB305" s="1">
        <v>1</v>
      </c>
      <c r="QC305" s="1">
        <v>1</v>
      </c>
      <c r="QD305" s="1">
        <v>105</v>
      </c>
      <c r="QE305" s="1">
        <v>105</v>
      </c>
      <c r="QF305" s="1">
        <v>1</v>
      </c>
      <c r="QG305" s="1">
        <v>1</v>
      </c>
      <c r="QH305" s="1">
        <v>1112</v>
      </c>
      <c r="QI305" s="1">
        <v>1112</v>
      </c>
      <c r="QJ305" s="1">
        <v>1112</v>
      </c>
      <c r="QK305" s="1">
        <v>55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105</v>
      </c>
      <c r="QS305" s="1">
        <v>4</v>
      </c>
      <c r="QT305" s="1">
        <v>4</v>
      </c>
      <c r="QU305" s="1">
        <v>4</v>
      </c>
      <c r="QV305" s="1">
        <v>4</v>
      </c>
      <c r="QW305" s="1">
        <v>0</v>
      </c>
      <c r="QX305" s="1">
        <v>0</v>
      </c>
      <c r="QY305" s="1">
        <v>0</v>
      </c>
      <c r="QZ305" s="1">
        <v>10</v>
      </c>
      <c r="RA305" s="1">
        <v>4</v>
      </c>
      <c r="RB305" s="1">
        <v>4</v>
      </c>
      <c r="RC305" s="1">
        <v>4</v>
      </c>
      <c r="RD305" s="1">
        <v>4</v>
      </c>
      <c r="RE305" s="1">
        <v>4</v>
      </c>
      <c r="RF305" s="1">
        <v>4</v>
      </c>
      <c r="RG305" s="1">
        <v>4</v>
      </c>
      <c r="RH305" s="1">
        <v>4</v>
      </c>
      <c r="RI305" s="1">
        <v>4</v>
      </c>
      <c r="RJ305" s="1">
        <v>4</v>
      </c>
      <c r="RK305" s="1">
        <v>4</v>
      </c>
      <c r="RL305" s="1">
        <v>4</v>
      </c>
      <c r="RM305" s="1">
        <v>20</v>
      </c>
      <c r="RN305" s="1">
        <v>20</v>
      </c>
      <c r="RO305" s="1">
        <v>20</v>
      </c>
      <c r="RP305" s="1">
        <v>4</v>
      </c>
      <c r="RQ305" s="1">
        <v>0</v>
      </c>
      <c r="RR305" s="1">
        <v>0</v>
      </c>
      <c r="RS305" s="1">
        <v>0</v>
      </c>
      <c r="RT305" s="1">
        <v>1</v>
      </c>
    </row>
    <row r="306" spans="1:488">
      <c r="A306" s="1">
        <v>2015</v>
      </c>
      <c r="B306" s="1" t="s">
        <v>805</v>
      </c>
      <c r="C306" s="1">
        <v>1</v>
      </c>
      <c r="D306" s="1">
        <v>0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2</v>
      </c>
      <c r="L306" s="1">
        <v>2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5</v>
      </c>
      <c r="BC306" s="1">
        <v>5</v>
      </c>
      <c r="BD306" s="1">
        <v>4</v>
      </c>
      <c r="BE306" s="1">
        <v>4</v>
      </c>
      <c r="BF306" s="1">
        <v>5</v>
      </c>
      <c r="BG306" s="1">
        <v>4</v>
      </c>
      <c r="BH306" s="1">
        <v>10</v>
      </c>
      <c r="BI306" s="1">
        <v>5</v>
      </c>
      <c r="BJ306" s="1">
        <v>0</v>
      </c>
      <c r="BK306" s="1">
        <v>4</v>
      </c>
      <c r="BL306" s="1">
        <v>0</v>
      </c>
      <c r="BM306" s="1">
        <v>5</v>
      </c>
      <c r="BN306" s="1">
        <v>0</v>
      </c>
      <c r="BO306" s="1">
        <v>0</v>
      </c>
      <c r="BP306" s="1">
        <v>0</v>
      </c>
      <c r="BQ306" s="1">
        <v>0</v>
      </c>
      <c r="BR306" s="1">
        <v>3</v>
      </c>
      <c r="BS306" s="1">
        <v>3</v>
      </c>
      <c r="BT306" s="1">
        <v>2</v>
      </c>
      <c r="BU306" s="1">
        <v>6</v>
      </c>
      <c r="BV306" s="1">
        <v>3</v>
      </c>
      <c r="BW306" s="1">
        <v>3</v>
      </c>
      <c r="BX306" s="1">
        <v>2</v>
      </c>
      <c r="BY306" s="1">
        <v>1</v>
      </c>
      <c r="BZ306" s="1">
        <v>2</v>
      </c>
      <c r="CA306" s="1">
        <v>1</v>
      </c>
      <c r="CB306" s="1">
        <v>4</v>
      </c>
      <c r="CC306" s="1">
        <v>3</v>
      </c>
      <c r="CD306" s="1">
        <v>2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1</v>
      </c>
      <c r="CM306" s="1">
        <v>1</v>
      </c>
      <c r="CN306" s="1">
        <v>1</v>
      </c>
      <c r="CO306" s="1">
        <v>1</v>
      </c>
      <c r="CP306" s="1">
        <v>1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1</v>
      </c>
      <c r="GP306" s="1">
        <v>1</v>
      </c>
      <c r="GQ306" s="1">
        <v>0</v>
      </c>
      <c r="GR306" s="1">
        <v>0</v>
      </c>
      <c r="GS306" s="1">
        <v>2</v>
      </c>
      <c r="GT306" s="1">
        <v>2</v>
      </c>
      <c r="GU306" s="1">
        <v>1</v>
      </c>
      <c r="GV306" s="1">
        <v>4</v>
      </c>
      <c r="GW306" s="1">
        <v>2</v>
      </c>
      <c r="GX306" s="1">
        <v>3</v>
      </c>
      <c r="GY306" s="1">
        <v>2</v>
      </c>
      <c r="GZ306" s="1">
        <v>1</v>
      </c>
      <c r="HA306" s="1">
        <v>1</v>
      </c>
      <c r="HB306" s="1">
        <v>1</v>
      </c>
      <c r="HC306" s="1">
        <v>2</v>
      </c>
      <c r="HD306" s="1">
        <v>1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1</v>
      </c>
      <c r="KD306" s="1">
        <v>1</v>
      </c>
      <c r="KE306" s="1">
        <v>0</v>
      </c>
      <c r="KF306" s="1">
        <v>5</v>
      </c>
      <c r="KG306" s="1">
        <v>5</v>
      </c>
      <c r="KH306" s="1">
        <v>0</v>
      </c>
      <c r="KI306" s="1">
        <v>0</v>
      </c>
      <c r="KJ306" s="1">
        <v>0</v>
      </c>
      <c r="KK306" s="1">
        <v>0</v>
      </c>
      <c r="KL306" s="1">
        <v>4</v>
      </c>
      <c r="KM306" s="1">
        <v>4</v>
      </c>
      <c r="KN306" s="1">
        <v>1</v>
      </c>
      <c r="KO306" s="1">
        <v>4</v>
      </c>
      <c r="KP306" s="1">
        <v>4</v>
      </c>
      <c r="KQ306" s="1">
        <v>4</v>
      </c>
      <c r="KR306" s="1">
        <v>1</v>
      </c>
      <c r="KS306" s="1">
        <v>1</v>
      </c>
      <c r="KT306" s="1">
        <v>0</v>
      </c>
      <c r="KU306" s="1">
        <v>0</v>
      </c>
      <c r="KV306" s="1">
        <v>1</v>
      </c>
      <c r="KW306" s="1">
        <v>1</v>
      </c>
      <c r="KX306" s="1">
        <v>1</v>
      </c>
      <c r="KY306" s="1">
        <v>1</v>
      </c>
      <c r="KZ306" s="1">
        <v>1</v>
      </c>
      <c r="LA306" s="1">
        <v>1</v>
      </c>
      <c r="LB306" s="1">
        <v>2</v>
      </c>
      <c r="LC306" s="1">
        <v>1</v>
      </c>
      <c r="LD306" s="1">
        <v>0</v>
      </c>
      <c r="LE306" s="1">
        <v>1</v>
      </c>
      <c r="LF306" s="1">
        <v>0</v>
      </c>
      <c r="LG306" s="1">
        <v>0</v>
      </c>
      <c r="LH306" s="1">
        <v>0</v>
      </c>
      <c r="LI306" s="1">
        <v>0</v>
      </c>
      <c r="LJ306" s="1">
        <v>11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2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3</v>
      </c>
      <c r="MS306" s="1">
        <v>0</v>
      </c>
      <c r="MT306" s="1">
        <v>1</v>
      </c>
      <c r="MU306" s="1">
        <v>0</v>
      </c>
      <c r="MV306" s="1">
        <v>0</v>
      </c>
      <c r="MW306" s="1">
        <v>5</v>
      </c>
      <c r="MX306" s="1">
        <v>5</v>
      </c>
      <c r="MY306" s="1">
        <v>4</v>
      </c>
      <c r="MZ306" s="1">
        <v>5</v>
      </c>
      <c r="NA306" s="1">
        <v>5</v>
      </c>
      <c r="NB306" s="1">
        <v>9</v>
      </c>
      <c r="NC306" s="1">
        <v>12</v>
      </c>
      <c r="ND306" s="1">
        <v>6</v>
      </c>
      <c r="NE306" s="1">
        <v>2</v>
      </c>
      <c r="NF306" s="1">
        <v>6</v>
      </c>
      <c r="NG306" s="1">
        <v>0</v>
      </c>
      <c r="NH306" s="1">
        <v>6</v>
      </c>
      <c r="NI306" s="1">
        <v>0</v>
      </c>
      <c r="NJ306" s="1">
        <v>0</v>
      </c>
      <c r="NK306" s="1">
        <v>1</v>
      </c>
      <c r="NL306" s="1">
        <v>1</v>
      </c>
      <c r="NM306" s="1">
        <v>1</v>
      </c>
      <c r="NN306" s="1">
        <v>1</v>
      </c>
      <c r="NO306" s="1">
        <v>1</v>
      </c>
      <c r="NP306" s="1">
        <v>0</v>
      </c>
      <c r="NQ306" s="1">
        <v>0</v>
      </c>
      <c r="NR306" s="1">
        <v>1</v>
      </c>
      <c r="NS306" s="1">
        <v>1</v>
      </c>
      <c r="NT306" s="1">
        <v>3</v>
      </c>
      <c r="NU306" s="1">
        <v>1</v>
      </c>
      <c r="NV306" s="1">
        <v>1</v>
      </c>
      <c r="NW306" s="1">
        <v>1</v>
      </c>
      <c r="NX306" s="1">
        <v>1</v>
      </c>
      <c r="NY306" s="1">
        <v>1</v>
      </c>
      <c r="NZ306" s="1">
        <v>1</v>
      </c>
      <c r="OA306" s="1">
        <v>0</v>
      </c>
      <c r="OB306" s="1">
        <v>1</v>
      </c>
      <c r="OC306" s="1">
        <v>0</v>
      </c>
      <c r="OD306" s="1">
        <v>1</v>
      </c>
      <c r="OE306" s="1">
        <v>4</v>
      </c>
      <c r="OF306" s="1">
        <v>4</v>
      </c>
      <c r="OG306" s="1">
        <v>8</v>
      </c>
      <c r="OH306" s="1">
        <v>8</v>
      </c>
      <c r="OI306" s="1">
        <v>8</v>
      </c>
      <c r="OJ306" s="1">
        <v>3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4</v>
      </c>
      <c r="OS306" s="1">
        <v>1</v>
      </c>
      <c r="OT306" s="1">
        <v>1</v>
      </c>
      <c r="OU306" s="1">
        <v>1</v>
      </c>
      <c r="OV306" s="1">
        <v>1</v>
      </c>
      <c r="OW306" s="1">
        <v>1</v>
      </c>
      <c r="OX306" s="1">
        <v>1</v>
      </c>
      <c r="OY306" s="1">
        <v>1</v>
      </c>
      <c r="OZ306" s="1">
        <v>0</v>
      </c>
      <c r="PA306" s="1">
        <v>0</v>
      </c>
      <c r="PB306" s="1">
        <v>2</v>
      </c>
      <c r="PC306" s="1">
        <v>1</v>
      </c>
      <c r="PD306" s="1">
        <v>1</v>
      </c>
      <c r="PE306" s="1">
        <v>1</v>
      </c>
      <c r="PF306" s="1">
        <v>1</v>
      </c>
      <c r="PG306" s="1">
        <v>1</v>
      </c>
      <c r="PH306" s="1">
        <v>1</v>
      </c>
      <c r="PI306" s="1">
        <v>1</v>
      </c>
      <c r="PJ306" s="1">
        <v>1</v>
      </c>
      <c r="PK306" s="1">
        <v>1</v>
      </c>
      <c r="PL306" s="1">
        <v>1</v>
      </c>
      <c r="PM306" s="1">
        <v>1</v>
      </c>
      <c r="PN306" s="1">
        <v>1</v>
      </c>
      <c r="PO306" s="1">
        <v>1</v>
      </c>
      <c r="PP306" s="1">
        <v>1</v>
      </c>
      <c r="PQ306" s="1">
        <v>1</v>
      </c>
      <c r="PR306" s="1">
        <v>5</v>
      </c>
      <c r="PS306" s="1">
        <v>5</v>
      </c>
      <c r="PT306" s="1">
        <v>5</v>
      </c>
      <c r="PU306" s="1">
        <v>1</v>
      </c>
      <c r="PV306" s="1">
        <v>1</v>
      </c>
      <c r="PW306" s="1">
        <v>0</v>
      </c>
      <c r="PX306" s="1">
        <v>0</v>
      </c>
      <c r="PY306" s="1">
        <v>1</v>
      </c>
      <c r="PZ306" s="1">
        <v>4</v>
      </c>
      <c r="QA306" s="1">
        <v>1</v>
      </c>
      <c r="QB306" s="1">
        <v>1</v>
      </c>
      <c r="QC306" s="1">
        <v>1</v>
      </c>
      <c r="QD306" s="1">
        <v>105</v>
      </c>
      <c r="QE306" s="1">
        <v>105</v>
      </c>
      <c r="QF306" s="1">
        <v>1</v>
      </c>
      <c r="QG306" s="1">
        <v>1</v>
      </c>
      <c r="QH306" s="1">
        <v>1112</v>
      </c>
      <c r="QI306" s="1">
        <v>1112</v>
      </c>
      <c r="QJ306" s="1">
        <v>1112</v>
      </c>
      <c r="QK306" s="1">
        <v>55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105</v>
      </c>
      <c r="QS306" s="1">
        <v>4</v>
      </c>
      <c r="QT306" s="1">
        <v>4</v>
      </c>
      <c r="QU306" s="1">
        <v>4</v>
      </c>
      <c r="QV306" s="1">
        <v>4</v>
      </c>
      <c r="QW306" s="1">
        <v>0</v>
      </c>
      <c r="QX306" s="1">
        <v>0</v>
      </c>
      <c r="QY306" s="1">
        <v>0</v>
      </c>
      <c r="QZ306" s="1">
        <v>10</v>
      </c>
      <c r="RA306" s="1">
        <v>4</v>
      </c>
      <c r="RB306" s="1">
        <v>4</v>
      </c>
      <c r="RC306" s="1">
        <v>4</v>
      </c>
      <c r="RD306" s="1">
        <v>4</v>
      </c>
      <c r="RE306" s="1">
        <v>4</v>
      </c>
      <c r="RF306" s="1">
        <v>4</v>
      </c>
      <c r="RG306" s="1">
        <v>4</v>
      </c>
      <c r="RH306" s="1">
        <v>4</v>
      </c>
      <c r="RI306" s="1">
        <v>4</v>
      </c>
      <c r="RJ306" s="1">
        <v>4</v>
      </c>
      <c r="RK306" s="1">
        <v>4</v>
      </c>
      <c r="RL306" s="1">
        <v>4</v>
      </c>
      <c r="RM306" s="1">
        <v>20</v>
      </c>
      <c r="RN306" s="1">
        <v>20</v>
      </c>
      <c r="RO306" s="1">
        <v>20</v>
      </c>
      <c r="RP306" s="1">
        <v>4</v>
      </c>
      <c r="RQ306" s="1">
        <v>0</v>
      </c>
      <c r="RR306" s="1">
        <v>0</v>
      </c>
      <c r="RS306" s="1">
        <v>0</v>
      </c>
      <c r="RT306" s="1">
        <v>1</v>
      </c>
    </row>
    <row r="307" spans="1:488">
      <c r="A307" s="1">
        <v>2015</v>
      </c>
      <c r="B307" s="1" t="s">
        <v>806</v>
      </c>
      <c r="C307" s="1">
        <v>1</v>
      </c>
      <c r="D307" s="1">
        <v>0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2</v>
      </c>
      <c r="L307" s="1">
        <v>2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5</v>
      </c>
      <c r="BC307" s="1">
        <v>5</v>
      </c>
      <c r="BD307" s="1">
        <v>4</v>
      </c>
      <c r="BE307" s="1">
        <v>4</v>
      </c>
      <c r="BF307" s="1">
        <v>5</v>
      </c>
      <c r="BG307" s="1">
        <v>4</v>
      </c>
      <c r="BH307" s="1">
        <v>10</v>
      </c>
      <c r="BI307" s="1">
        <v>5</v>
      </c>
      <c r="BJ307" s="1">
        <v>0</v>
      </c>
      <c r="BK307" s="1">
        <v>4</v>
      </c>
      <c r="BL307" s="1">
        <v>0</v>
      </c>
      <c r="BM307" s="1">
        <v>5</v>
      </c>
      <c r="BN307" s="1">
        <v>0</v>
      </c>
      <c r="BO307" s="1">
        <v>0</v>
      </c>
      <c r="BP307" s="1">
        <v>0</v>
      </c>
      <c r="BQ307" s="1">
        <v>0</v>
      </c>
      <c r="BR307" s="1">
        <v>3</v>
      </c>
      <c r="BS307" s="1">
        <v>3</v>
      </c>
      <c r="BT307" s="1">
        <v>2</v>
      </c>
      <c r="BU307" s="1">
        <v>6</v>
      </c>
      <c r="BV307" s="1">
        <v>3</v>
      </c>
      <c r="BW307" s="1">
        <v>3</v>
      </c>
      <c r="BX307" s="1">
        <v>2</v>
      </c>
      <c r="BY307" s="1">
        <v>1</v>
      </c>
      <c r="BZ307" s="1">
        <v>2</v>
      </c>
      <c r="CA307" s="1">
        <v>1</v>
      </c>
      <c r="CB307" s="1">
        <v>4</v>
      </c>
      <c r="CC307" s="1">
        <v>3</v>
      </c>
      <c r="CD307" s="1">
        <v>2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1</v>
      </c>
      <c r="GP307" s="1">
        <v>1</v>
      </c>
      <c r="GQ307" s="1">
        <v>0</v>
      </c>
      <c r="GR307" s="1">
        <v>0</v>
      </c>
      <c r="GS307" s="1">
        <v>2</v>
      </c>
      <c r="GT307" s="1">
        <v>2</v>
      </c>
      <c r="GU307" s="1">
        <v>1</v>
      </c>
      <c r="GV307" s="1">
        <v>4</v>
      </c>
      <c r="GW307" s="1">
        <v>2</v>
      </c>
      <c r="GX307" s="1">
        <v>3</v>
      </c>
      <c r="GY307" s="1">
        <v>2</v>
      </c>
      <c r="GZ307" s="1">
        <v>1</v>
      </c>
      <c r="HA307" s="1">
        <v>1</v>
      </c>
      <c r="HB307" s="1">
        <v>1</v>
      </c>
      <c r="HC307" s="1">
        <v>2</v>
      </c>
      <c r="HD307" s="1">
        <v>1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1</v>
      </c>
      <c r="KD307" s="1">
        <v>1</v>
      </c>
      <c r="KE307" s="1">
        <v>0</v>
      </c>
      <c r="KF307" s="1">
        <v>5</v>
      </c>
      <c r="KG307" s="1">
        <v>5</v>
      </c>
      <c r="KH307" s="1">
        <v>0</v>
      </c>
      <c r="KI307" s="1">
        <v>0</v>
      </c>
      <c r="KJ307" s="1">
        <v>0</v>
      </c>
      <c r="KK307" s="1">
        <v>0</v>
      </c>
      <c r="KL307" s="1">
        <v>4</v>
      </c>
      <c r="KM307" s="1">
        <v>4</v>
      </c>
      <c r="KN307" s="1">
        <v>1</v>
      </c>
      <c r="KO307" s="1">
        <v>5</v>
      </c>
      <c r="KP307" s="1">
        <v>5</v>
      </c>
      <c r="KQ307" s="1">
        <v>5</v>
      </c>
      <c r="KR307" s="1">
        <v>1</v>
      </c>
      <c r="KS307" s="1">
        <v>1</v>
      </c>
      <c r="KT307" s="1">
        <v>0</v>
      </c>
      <c r="KU307" s="1">
        <v>0</v>
      </c>
      <c r="KV307" s="1">
        <v>1</v>
      </c>
      <c r="KW307" s="1">
        <v>1</v>
      </c>
      <c r="KX307" s="1">
        <v>1</v>
      </c>
      <c r="KY307" s="1">
        <v>1</v>
      </c>
      <c r="KZ307" s="1">
        <v>1</v>
      </c>
      <c r="LA307" s="1">
        <v>1</v>
      </c>
      <c r="LB307" s="1">
        <v>2</v>
      </c>
      <c r="LC307" s="1">
        <v>1</v>
      </c>
      <c r="LD307" s="1">
        <v>0</v>
      </c>
      <c r="LE307" s="1">
        <v>1</v>
      </c>
      <c r="LF307" s="1">
        <v>0</v>
      </c>
      <c r="LG307" s="1">
        <v>0</v>
      </c>
      <c r="LH307" s="1">
        <v>0</v>
      </c>
      <c r="LI307" s="1">
        <v>0</v>
      </c>
      <c r="LJ307" s="1">
        <v>11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2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3</v>
      </c>
      <c r="MS307" s="1">
        <v>0</v>
      </c>
      <c r="MT307" s="1">
        <v>1</v>
      </c>
      <c r="MU307" s="1">
        <v>0</v>
      </c>
      <c r="MV307" s="1">
        <v>0</v>
      </c>
      <c r="MW307" s="1">
        <v>5</v>
      </c>
      <c r="MX307" s="1">
        <v>5</v>
      </c>
      <c r="MY307" s="1">
        <v>4</v>
      </c>
      <c r="MZ307" s="1">
        <v>5</v>
      </c>
      <c r="NA307" s="1">
        <v>5</v>
      </c>
      <c r="NB307" s="1">
        <v>9</v>
      </c>
      <c r="NC307" s="1">
        <v>12</v>
      </c>
      <c r="ND307" s="1">
        <v>6</v>
      </c>
      <c r="NE307" s="1">
        <v>2</v>
      </c>
      <c r="NF307" s="1">
        <v>6</v>
      </c>
      <c r="NG307" s="1">
        <v>0</v>
      </c>
      <c r="NH307" s="1">
        <v>6</v>
      </c>
      <c r="NI307" s="1">
        <v>0</v>
      </c>
      <c r="NJ307" s="1">
        <v>0</v>
      </c>
      <c r="NK307" s="1">
        <v>1</v>
      </c>
      <c r="NL307" s="1">
        <v>1</v>
      </c>
      <c r="NM307" s="1">
        <v>1</v>
      </c>
      <c r="NN307" s="1">
        <v>1</v>
      </c>
      <c r="NO307" s="1">
        <v>1</v>
      </c>
      <c r="NP307" s="1">
        <v>0</v>
      </c>
      <c r="NQ307" s="1">
        <v>0</v>
      </c>
      <c r="NR307" s="1">
        <v>1</v>
      </c>
      <c r="NS307" s="1">
        <v>1</v>
      </c>
      <c r="NT307" s="1">
        <v>3</v>
      </c>
      <c r="NU307" s="1">
        <v>1</v>
      </c>
      <c r="NV307" s="1">
        <v>1</v>
      </c>
      <c r="NW307" s="1">
        <v>1</v>
      </c>
      <c r="NX307" s="1">
        <v>1</v>
      </c>
      <c r="NY307" s="1">
        <v>1</v>
      </c>
      <c r="NZ307" s="1">
        <v>1</v>
      </c>
      <c r="OA307" s="1">
        <v>0</v>
      </c>
      <c r="OB307" s="1">
        <v>1</v>
      </c>
      <c r="OC307" s="1">
        <v>0</v>
      </c>
      <c r="OD307" s="1">
        <v>1</v>
      </c>
      <c r="OE307" s="1">
        <v>4</v>
      </c>
      <c r="OF307" s="1">
        <v>4</v>
      </c>
      <c r="OG307" s="1">
        <v>8</v>
      </c>
      <c r="OH307" s="1">
        <v>8</v>
      </c>
      <c r="OI307" s="1">
        <v>8</v>
      </c>
      <c r="OJ307" s="1">
        <v>3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4</v>
      </c>
      <c r="OS307" s="1">
        <v>1</v>
      </c>
      <c r="OT307" s="1">
        <v>1</v>
      </c>
      <c r="OU307" s="1">
        <v>1</v>
      </c>
      <c r="OV307" s="1">
        <v>1</v>
      </c>
      <c r="OW307" s="1">
        <v>1</v>
      </c>
      <c r="OX307" s="1">
        <v>1</v>
      </c>
      <c r="OY307" s="1">
        <v>1</v>
      </c>
      <c r="OZ307" s="1">
        <v>0</v>
      </c>
      <c r="PA307" s="1">
        <v>0</v>
      </c>
      <c r="PB307" s="1">
        <v>2</v>
      </c>
      <c r="PC307" s="1">
        <v>1</v>
      </c>
      <c r="PD307" s="1">
        <v>1</v>
      </c>
      <c r="PE307" s="1">
        <v>1</v>
      </c>
      <c r="PF307" s="1">
        <v>1</v>
      </c>
      <c r="PG307" s="1">
        <v>1</v>
      </c>
      <c r="PH307" s="1">
        <v>1</v>
      </c>
      <c r="PI307" s="1">
        <v>1</v>
      </c>
      <c r="PJ307" s="1">
        <v>1</v>
      </c>
      <c r="PK307" s="1">
        <v>1</v>
      </c>
      <c r="PL307" s="1">
        <v>1</v>
      </c>
      <c r="PM307" s="1">
        <v>1</v>
      </c>
      <c r="PN307" s="1">
        <v>1</v>
      </c>
      <c r="PO307" s="1">
        <v>1</v>
      </c>
      <c r="PP307" s="1">
        <v>1</v>
      </c>
      <c r="PQ307" s="1">
        <v>1</v>
      </c>
      <c r="PR307" s="1">
        <v>5</v>
      </c>
      <c r="PS307" s="1">
        <v>5</v>
      </c>
      <c r="PT307" s="1">
        <v>5</v>
      </c>
      <c r="PU307" s="1">
        <v>1</v>
      </c>
      <c r="PV307" s="1">
        <v>1</v>
      </c>
      <c r="PW307" s="1">
        <v>0</v>
      </c>
      <c r="PX307" s="1">
        <v>0</v>
      </c>
      <c r="PY307" s="1">
        <v>1</v>
      </c>
      <c r="PZ307" s="1">
        <v>4</v>
      </c>
      <c r="QA307" s="1">
        <v>1</v>
      </c>
      <c r="QB307" s="1">
        <v>1</v>
      </c>
      <c r="QC307" s="1">
        <v>1</v>
      </c>
      <c r="QD307" s="1">
        <v>105</v>
      </c>
      <c r="QE307" s="1">
        <v>105</v>
      </c>
      <c r="QF307" s="1">
        <v>1</v>
      </c>
      <c r="QG307" s="1">
        <v>1</v>
      </c>
      <c r="QH307" s="1">
        <v>1112</v>
      </c>
      <c r="QI307" s="1">
        <v>1112</v>
      </c>
      <c r="QJ307" s="1">
        <v>1112</v>
      </c>
      <c r="QK307" s="1">
        <v>55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105</v>
      </c>
      <c r="QS307" s="1">
        <v>4</v>
      </c>
      <c r="QT307" s="1">
        <v>4</v>
      </c>
      <c r="QU307" s="1">
        <v>4</v>
      </c>
      <c r="QV307" s="1">
        <v>4</v>
      </c>
      <c r="QW307" s="1">
        <v>0</v>
      </c>
      <c r="QX307" s="1">
        <v>0</v>
      </c>
      <c r="QY307" s="1">
        <v>0</v>
      </c>
      <c r="QZ307" s="1">
        <v>10</v>
      </c>
      <c r="RA307" s="1">
        <v>4</v>
      </c>
      <c r="RB307" s="1">
        <v>4</v>
      </c>
      <c r="RC307" s="1">
        <v>4</v>
      </c>
      <c r="RD307" s="1">
        <v>4</v>
      </c>
      <c r="RE307" s="1">
        <v>4</v>
      </c>
      <c r="RF307" s="1">
        <v>4</v>
      </c>
      <c r="RG307" s="1">
        <v>4</v>
      </c>
      <c r="RH307" s="1">
        <v>4</v>
      </c>
      <c r="RI307" s="1">
        <v>4</v>
      </c>
      <c r="RJ307" s="1">
        <v>4</v>
      </c>
      <c r="RK307" s="1">
        <v>4</v>
      </c>
      <c r="RL307" s="1">
        <v>4</v>
      </c>
      <c r="RM307" s="1">
        <v>20</v>
      </c>
      <c r="RN307" s="1">
        <v>20</v>
      </c>
      <c r="RO307" s="1">
        <v>20</v>
      </c>
      <c r="RP307" s="1">
        <v>4</v>
      </c>
      <c r="RQ307" s="1">
        <v>0</v>
      </c>
      <c r="RR307" s="1">
        <v>0</v>
      </c>
      <c r="RS307" s="1">
        <v>0</v>
      </c>
      <c r="RT307" s="1">
        <v>1</v>
      </c>
    </row>
    <row r="308" spans="1:488">
      <c r="A308" s="1">
        <v>2015</v>
      </c>
      <c r="B308" s="1" t="s">
        <v>807</v>
      </c>
      <c r="C308" s="1">
        <v>1</v>
      </c>
      <c r="D308" s="1">
        <v>0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2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5</v>
      </c>
      <c r="BC308" s="1">
        <v>5</v>
      </c>
      <c r="BD308" s="1">
        <v>4</v>
      </c>
      <c r="BE308" s="1">
        <v>4</v>
      </c>
      <c r="BF308" s="1">
        <v>5</v>
      </c>
      <c r="BG308" s="1">
        <v>4</v>
      </c>
      <c r="BH308" s="1">
        <v>10</v>
      </c>
      <c r="BI308" s="1">
        <v>5</v>
      </c>
      <c r="BJ308" s="1">
        <v>0</v>
      </c>
      <c r="BK308" s="1">
        <v>4</v>
      </c>
      <c r="BL308" s="1">
        <v>0</v>
      </c>
      <c r="BM308" s="1">
        <v>5</v>
      </c>
      <c r="BN308" s="1">
        <v>0</v>
      </c>
      <c r="BO308" s="1">
        <v>0</v>
      </c>
      <c r="BP308" s="1">
        <v>0</v>
      </c>
      <c r="BQ308" s="1">
        <v>0</v>
      </c>
      <c r="BR308" s="1">
        <v>3</v>
      </c>
      <c r="BS308" s="1">
        <v>3</v>
      </c>
      <c r="BT308" s="1">
        <v>2</v>
      </c>
      <c r="BU308" s="1">
        <v>6</v>
      </c>
      <c r="BV308" s="1">
        <v>3</v>
      </c>
      <c r="BW308" s="1">
        <v>3</v>
      </c>
      <c r="BX308" s="1">
        <v>2</v>
      </c>
      <c r="BY308" s="1">
        <v>1</v>
      </c>
      <c r="BZ308" s="1">
        <v>2</v>
      </c>
      <c r="CA308" s="1">
        <v>1</v>
      </c>
      <c r="CB308" s="1">
        <v>4</v>
      </c>
      <c r="CC308" s="1">
        <v>3</v>
      </c>
      <c r="CD308" s="1">
        <v>2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1</v>
      </c>
      <c r="GP308" s="1">
        <v>1</v>
      </c>
      <c r="GQ308" s="1">
        <v>0</v>
      </c>
      <c r="GR308" s="1">
        <v>0</v>
      </c>
      <c r="GS308" s="1">
        <v>2</v>
      </c>
      <c r="GT308" s="1">
        <v>2</v>
      </c>
      <c r="GU308" s="1">
        <v>1</v>
      </c>
      <c r="GV308" s="1">
        <v>4</v>
      </c>
      <c r="GW308" s="1">
        <v>2</v>
      </c>
      <c r="GX308" s="1">
        <v>3</v>
      </c>
      <c r="GY308" s="1">
        <v>2</v>
      </c>
      <c r="GZ308" s="1">
        <v>1</v>
      </c>
      <c r="HA308" s="1">
        <v>1</v>
      </c>
      <c r="HB308" s="1">
        <v>1</v>
      </c>
      <c r="HC308" s="1">
        <v>2</v>
      </c>
      <c r="HD308" s="1">
        <v>1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1</v>
      </c>
      <c r="KD308" s="1">
        <v>1</v>
      </c>
      <c r="KE308" s="1">
        <v>0</v>
      </c>
      <c r="KF308" s="1">
        <v>5</v>
      </c>
      <c r="KG308" s="1">
        <v>5</v>
      </c>
      <c r="KH308" s="1">
        <v>0</v>
      </c>
      <c r="KI308" s="1">
        <v>0</v>
      </c>
      <c r="KJ308" s="1">
        <v>0</v>
      </c>
      <c r="KK308" s="1">
        <v>0</v>
      </c>
      <c r="KL308" s="1">
        <v>4</v>
      </c>
      <c r="KM308" s="1">
        <v>4</v>
      </c>
      <c r="KN308" s="1">
        <v>1</v>
      </c>
      <c r="KO308" s="1">
        <v>6</v>
      </c>
      <c r="KP308" s="1">
        <v>6</v>
      </c>
      <c r="KQ308" s="1">
        <v>6</v>
      </c>
      <c r="KR308" s="1">
        <v>1</v>
      </c>
      <c r="KS308" s="1">
        <v>1</v>
      </c>
      <c r="KT308" s="1">
        <v>0</v>
      </c>
      <c r="KU308" s="1">
        <v>0</v>
      </c>
      <c r="KV308" s="1">
        <v>1</v>
      </c>
      <c r="KW308" s="1">
        <v>1</v>
      </c>
      <c r="KX308" s="1">
        <v>1</v>
      </c>
      <c r="KY308" s="1">
        <v>1</v>
      </c>
      <c r="KZ308" s="1">
        <v>1</v>
      </c>
      <c r="LA308" s="1">
        <v>1</v>
      </c>
      <c r="LB308" s="1">
        <v>2</v>
      </c>
      <c r="LC308" s="1">
        <v>1</v>
      </c>
      <c r="LD308" s="1">
        <v>0</v>
      </c>
      <c r="LE308" s="1">
        <v>1</v>
      </c>
      <c r="LF308" s="1">
        <v>0</v>
      </c>
      <c r="LG308" s="1">
        <v>0</v>
      </c>
      <c r="LH308" s="1">
        <v>0</v>
      </c>
      <c r="LI308" s="1">
        <v>0</v>
      </c>
      <c r="LJ308" s="1">
        <v>11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2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3</v>
      </c>
      <c r="MS308" s="1">
        <v>0</v>
      </c>
      <c r="MT308" s="1">
        <v>1</v>
      </c>
      <c r="MU308" s="1">
        <v>0</v>
      </c>
      <c r="MV308" s="1">
        <v>0</v>
      </c>
      <c r="MW308" s="1">
        <v>5</v>
      </c>
      <c r="MX308" s="1">
        <v>5</v>
      </c>
      <c r="MY308" s="1">
        <v>4</v>
      </c>
      <c r="MZ308" s="1">
        <v>5</v>
      </c>
      <c r="NA308" s="1">
        <v>5</v>
      </c>
      <c r="NB308" s="1">
        <v>9</v>
      </c>
      <c r="NC308" s="1">
        <v>12</v>
      </c>
      <c r="ND308" s="1">
        <v>6</v>
      </c>
      <c r="NE308" s="1">
        <v>2</v>
      </c>
      <c r="NF308" s="1">
        <v>6</v>
      </c>
      <c r="NG308" s="1">
        <v>0</v>
      </c>
      <c r="NH308" s="1">
        <v>6</v>
      </c>
      <c r="NI308" s="1">
        <v>0</v>
      </c>
      <c r="NJ308" s="1">
        <v>0</v>
      </c>
      <c r="NK308" s="1">
        <v>1</v>
      </c>
      <c r="NL308" s="1">
        <v>1</v>
      </c>
      <c r="NM308" s="1">
        <v>1</v>
      </c>
      <c r="NN308" s="1">
        <v>1</v>
      </c>
      <c r="NO308" s="1">
        <v>1</v>
      </c>
      <c r="NP308" s="1">
        <v>0</v>
      </c>
      <c r="NQ308" s="1">
        <v>0</v>
      </c>
      <c r="NR308" s="1">
        <v>1</v>
      </c>
      <c r="NS308" s="1">
        <v>1</v>
      </c>
      <c r="NT308" s="1">
        <v>3</v>
      </c>
      <c r="NU308" s="1">
        <v>1</v>
      </c>
      <c r="NV308" s="1">
        <v>1</v>
      </c>
      <c r="NW308" s="1">
        <v>1</v>
      </c>
      <c r="NX308" s="1">
        <v>1</v>
      </c>
      <c r="NY308" s="1">
        <v>1</v>
      </c>
      <c r="NZ308" s="1">
        <v>1</v>
      </c>
      <c r="OA308" s="1">
        <v>0</v>
      </c>
      <c r="OB308" s="1">
        <v>1</v>
      </c>
      <c r="OC308" s="1">
        <v>0</v>
      </c>
      <c r="OD308" s="1">
        <v>1</v>
      </c>
      <c r="OE308" s="1">
        <v>4</v>
      </c>
      <c r="OF308" s="1">
        <v>4</v>
      </c>
      <c r="OG308" s="1">
        <v>8</v>
      </c>
      <c r="OH308" s="1">
        <v>8</v>
      </c>
      <c r="OI308" s="1">
        <v>8</v>
      </c>
      <c r="OJ308" s="1">
        <v>3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4</v>
      </c>
      <c r="OS308" s="1">
        <v>1</v>
      </c>
      <c r="OT308" s="1">
        <v>1</v>
      </c>
      <c r="OU308" s="1">
        <v>1</v>
      </c>
      <c r="OV308" s="1">
        <v>1</v>
      </c>
      <c r="OW308" s="1">
        <v>1</v>
      </c>
      <c r="OX308" s="1">
        <v>1</v>
      </c>
      <c r="OY308" s="1">
        <v>1</v>
      </c>
      <c r="OZ308" s="1">
        <v>0</v>
      </c>
      <c r="PA308" s="1">
        <v>0</v>
      </c>
      <c r="PB308" s="1">
        <v>2</v>
      </c>
      <c r="PC308" s="1">
        <v>1</v>
      </c>
      <c r="PD308" s="1">
        <v>1</v>
      </c>
      <c r="PE308" s="1">
        <v>1</v>
      </c>
      <c r="PF308" s="1">
        <v>1</v>
      </c>
      <c r="PG308" s="1">
        <v>1</v>
      </c>
      <c r="PH308" s="1">
        <v>1</v>
      </c>
      <c r="PI308" s="1">
        <v>1</v>
      </c>
      <c r="PJ308" s="1">
        <v>1</v>
      </c>
      <c r="PK308" s="1">
        <v>1</v>
      </c>
      <c r="PL308" s="1">
        <v>1</v>
      </c>
      <c r="PM308" s="1">
        <v>1</v>
      </c>
      <c r="PN308" s="1">
        <v>1</v>
      </c>
      <c r="PO308" s="1">
        <v>1</v>
      </c>
      <c r="PP308" s="1">
        <v>1</v>
      </c>
      <c r="PQ308" s="1">
        <v>1</v>
      </c>
      <c r="PR308" s="1">
        <v>5</v>
      </c>
      <c r="PS308" s="1">
        <v>5</v>
      </c>
      <c r="PT308" s="1">
        <v>5</v>
      </c>
      <c r="PU308" s="1">
        <v>1</v>
      </c>
      <c r="PV308" s="1">
        <v>1</v>
      </c>
      <c r="PW308" s="1">
        <v>0</v>
      </c>
      <c r="PX308" s="1">
        <v>0</v>
      </c>
      <c r="PY308" s="1">
        <v>1</v>
      </c>
      <c r="PZ308" s="1">
        <v>4</v>
      </c>
      <c r="QA308" s="1">
        <v>1</v>
      </c>
      <c r="QB308" s="1">
        <v>1</v>
      </c>
      <c r="QC308" s="1">
        <v>1</v>
      </c>
      <c r="QD308" s="1">
        <v>105</v>
      </c>
      <c r="QE308" s="1">
        <v>105</v>
      </c>
      <c r="QF308" s="1">
        <v>1</v>
      </c>
      <c r="QG308" s="1">
        <v>1</v>
      </c>
      <c r="QH308" s="1">
        <v>1112</v>
      </c>
      <c r="QI308" s="1">
        <v>1112</v>
      </c>
      <c r="QJ308" s="1">
        <v>1112</v>
      </c>
      <c r="QK308" s="1">
        <v>55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105</v>
      </c>
      <c r="QS308" s="1">
        <v>4</v>
      </c>
      <c r="QT308" s="1">
        <v>4</v>
      </c>
      <c r="QU308" s="1">
        <v>4</v>
      </c>
      <c r="QV308" s="1">
        <v>4</v>
      </c>
      <c r="QW308" s="1">
        <v>0</v>
      </c>
      <c r="QX308" s="1">
        <v>0</v>
      </c>
      <c r="QY308" s="1">
        <v>0</v>
      </c>
      <c r="QZ308" s="1">
        <v>10</v>
      </c>
      <c r="RA308" s="1">
        <v>4</v>
      </c>
      <c r="RB308" s="1">
        <v>4</v>
      </c>
      <c r="RC308" s="1">
        <v>4</v>
      </c>
      <c r="RD308" s="1">
        <v>4</v>
      </c>
      <c r="RE308" s="1">
        <v>4</v>
      </c>
      <c r="RF308" s="1">
        <v>4</v>
      </c>
      <c r="RG308" s="1">
        <v>4</v>
      </c>
      <c r="RH308" s="1">
        <v>4</v>
      </c>
      <c r="RI308" s="1">
        <v>4</v>
      </c>
      <c r="RJ308" s="1">
        <v>4</v>
      </c>
      <c r="RK308" s="1">
        <v>4</v>
      </c>
      <c r="RL308" s="1">
        <v>4</v>
      </c>
      <c r="RM308" s="1">
        <v>20</v>
      </c>
      <c r="RN308" s="1">
        <v>20</v>
      </c>
      <c r="RO308" s="1">
        <v>20</v>
      </c>
      <c r="RP308" s="1">
        <v>4</v>
      </c>
      <c r="RQ308" s="1">
        <v>0</v>
      </c>
      <c r="RR308" s="1">
        <v>0</v>
      </c>
      <c r="RS308" s="1">
        <v>0</v>
      </c>
      <c r="RT308" s="1">
        <v>1</v>
      </c>
    </row>
    <row r="309" spans="1:488">
      <c r="A309" s="1">
        <v>2015</v>
      </c>
      <c r="B309" s="1" t="s">
        <v>808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2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5</v>
      </c>
      <c r="BC309" s="1">
        <v>5</v>
      </c>
      <c r="BD309" s="1">
        <v>4</v>
      </c>
      <c r="BE309" s="1">
        <v>4</v>
      </c>
      <c r="BF309" s="1">
        <v>5</v>
      </c>
      <c r="BG309" s="1">
        <v>4</v>
      </c>
      <c r="BH309" s="1">
        <v>10</v>
      </c>
      <c r="BI309" s="1">
        <v>5</v>
      </c>
      <c r="BJ309" s="1">
        <v>0</v>
      </c>
      <c r="BK309" s="1">
        <v>4</v>
      </c>
      <c r="BL309" s="1">
        <v>0</v>
      </c>
      <c r="BM309" s="1">
        <v>5</v>
      </c>
      <c r="BN309" s="1">
        <v>0</v>
      </c>
      <c r="BO309" s="1">
        <v>0</v>
      </c>
      <c r="BP309" s="1">
        <v>0</v>
      </c>
      <c r="BQ309" s="1">
        <v>0</v>
      </c>
      <c r="BR309" s="1">
        <v>3</v>
      </c>
      <c r="BS309" s="1">
        <v>3</v>
      </c>
      <c r="BT309" s="1">
        <v>2</v>
      </c>
      <c r="BU309" s="1">
        <v>6</v>
      </c>
      <c r="BV309" s="1">
        <v>3</v>
      </c>
      <c r="BW309" s="1">
        <v>3</v>
      </c>
      <c r="BX309" s="1">
        <v>2</v>
      </c>
      <c r="BY309" s="1">
        <v>1</v>
      </c>
      <c r="BZ309" s="1">
        <v>2</v>
      </c>
      <c r="CA309" s="1">
        <v>1</v>
      </c>
      <c r="CB309" s="1">
        <v>4</v>
      </c>
      <c r="CC309" s="1">
        <v>3</v>
      </c>
      <c r="CD309" s="1">
        <v>2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1</v>
      </c>
      <c r="CM309" s="1">
        <v>1</v>
      </c>
      <c r="CN309" s="1">
        <v>1</v>
      </c>
      <c r="CO309" s="1">
        <v>1</v>
      </c>
      <c r="CP309" s="1">
        <v>1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1</v>
      </c>
      <c r="GP309" s="1">
        <v>1</v>
      </c>
      <c r="GQ309" s="1">
        <v>0</v>
      </c>
      <c r="GR309" s="1">
        <v>0</v>
      </c>
      <c r="GS309" s="1">
        <v>2</v>
      </c>
      <c r="GT309" s="1">
        <v>2</v>
      </c>
      <c r="GU309" s="1">
        <v>1</v>
      </c>
      <c r="GV309" s="1">
        <v>4</v>
      </c>
      <c r="GW309" s="1">
        <v>2</v>
      </c>
      <c r="GX309" s="1">
        <v>3</v>
      </c>
      <c r="GY309" s="1">
        <v>2</v>
      </c>
      <c r="GZ309" s="1">
        <v>1</v>
      </c>
      <c r="HA309" s="1">
        <v>1</v>
      </c>
      <c r="HB309" s="1">
        <v>1</v>
      </c>
      <c r="HC309" s="1">
        <v>2</v>
      </c>
      <c r="HD309" s="1">
        <v>1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1</v>
      </c>
      <c r="KD309" s="1">
        <v>1</v>
      </c>
      <c r="KE309" s="1">
        <v>0</v>
      </c>
      <c r="KF309" s="1">
        <v>5</v>
      </c>
      <c r="KG309" s="1">
        <v>5</v>
      </c>
      <c r="KH309" s="1">
        <v>0</v>
      </c>
      <c r="KI309" s="1">
        <v>0</v>
      </c>
      <c r="KJ309" s="1">
        <v>0</v>
      </c>
      <c r="KK309" s="1">
        <v>0</v>
      </c>
      <c r="KL309" s="1">
        <v>4</v>
      </c>
      <c r="KM309" s="1">
        <v>4</v>
      </c>
      <c r="KN309" s="1">
        <v>1</v>
      </c>
      <c r="KO309" s="1">
        <v>7</v>
      </c>
      <c r="KP309" s="1">
        <v>7</v>
      </c>
      <c r="KQ309" s="1">
        <v>7</v>
      </c>
      <c r="KR309" s="1">
        <v>1</v>
      </c>
      <c r="KS309" s="1">
        <v>1</v>
      </c>
      <c r="KT309" s="1">
        <v>0</v>
      </c>
      <c r="KU309" s="1">
        <v>0</v>
      </c>
      <c r="KV309" s="1">
        <v>1</v>
      </c>
      <c r="KW309" s="1">
        <v>1</v>
      </c>
      <c r="KX309" s="1">
        <v>1</v>
      </c>
      <c r="KY309" s="1">
        <v>1</v>
      </c>
      <c r="KZ309" s="1">
        <v>1</v>
      </c>
      <c r="LA309" s="1">
        <v>1</v>
      </c>
      <c r="LB309" s="1">
        <v>2</v>
      </c>
      <c r="LC309" s="1">
        <v>1</v>
      </c>
      <c r="LD309" s="1">
        <v>0</v>
      </c>
      <c r="LE309" s="1">
        <v>1</v>
      </c>
      <c r="LF309" s="1">
        <v>0</v>
      </c>
      <c r="LG309" s="1">
        <v>0</v>
      </c>
      <c r="LH309" s="1">
        <v>0</v>
      </c>
      <c r="LI309" s="1">
        <v>0</v>
      </c>
      <c r="LJ309" s="1">
        <v>11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2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3</v>
      </c>
      <c r="MS309" s="1">
        <v>0</v>
      </c>
      <c r="MT309" s="1">
        <v>1</v>
      </c>
      <c r="MU309" s="1">
        <v>0</v>
      </c>
      <c r="MV309" s="1">
        <v>0</v>
      </c>
      <c r="MW309" s="1">
        <v>5</v>
      </c>
      <c r="MX309" s="1">
        <v>5</v>
      </c>
      <c r="MY309" s="1">
        <v>4</v>
      </c>
      <c r="MZ309" s="1">
        <v>5</v>
      </c>
      <c r="NA309" s="1">
        <v>5</v>
      </c>
      <c r="NB309" s="1">
        <v>9</v>
      </c>
      <c r="NC309" s="1">
        <v>12</v>
      </c>
      <c r="ND309" s="1">
        <v>6</v>
      </c>
      <c r="NE309" s="1">
        <v>2</v>
      </c>
      <c r="NF309" s="1">
        <v>6</v>
      </c>
      <c r="NG309" s="1">
        <v>0</v>
      </c>
      <c r="NH309" s="1">
        <v>6</v>
      </c>
      <c r="NI309" s="1">
        <v>0</v>
      </c>
      <c r="NJ309" s="1">
        <v>0</v>
      </c>
      <c r="NK309" s="1">
        <v>1</v>
      </c>
      <c r="NL309" s="1">
        <v>1</v>
      </c>
      <c r="NM309" s="1">
        <v>1</v>
      </c>
      <c r="NN309" s="1">
        <v>1</v>
      </c>
      <c r="NO309" s="1">
        <v>1</v>
      </c>
      <c r="NP309" s="1">
        <v>0</v>
      </c>
      <c r="NQ309" s="1">
        <v>0</v>
      </c>
      <c r="NR309" s="1">
        <v>1</v>
      </c>
      <c r="NS309" s="1">
        <v>1</v>
      </c>
      <c r="NT309" s="1">
        <v>3</v>
      </c>
      <c r="NU309" s="1">
        <v>1</v>
      </c>
      <c r="NV309" s="1">
        <v>1</v>
      </c>
      <c r="NW309" s="1">
        <v>1</v>
      </c>
      <c r="NX309" s="1">
        <v>1</v>
      </c>
      <c r="NY309" s="1">
        <v>1</v>
      </c>
      <c r="NZ309" s="1">
        <v>1</v>
      </c>
      <c r="OA309" s="1">
        <v>0</v>
      </c>
      <c r="OB309" s="1">
        <v>1</v>
      </c>
      <c r="OC309" s="1">
        <v>0</v>
      </c>
      <c r="OD309" s="1">
        <v>1</v>
      </c>
      <c r="OE309" s="1">
        <v>4</v>
      </c>
      <c r="OF309" s="1">
        <v>4</v>
      </c>
      <c r="OG309" s="1">
        <v>8</v>
      </c>
      <c r="OH309" s="1">
        <v>8</v>
      </c>
      <c r="OI309" s="1">
        <v>8</v>
      </c>
      <c r="OJ309" s="1">
        <v>3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4</v>
      </c>
      <c r="OS309" s="1">
        <v>1</v>
      </c>
      <c r="OT309" s="1">
        <v>1</v>
      </c>
      <c r="OU309" s="1">
        <v>1</v>
      </c>
      <c r="OV309" s="1">
        <v>1</v>
      </c>
      <c r="OW309" s="1">
        <v>1</v>
      </c>
      <c r="OX309" s="1">
        <v>1</v>
      </c>
      <c r="OY309" s="1">
        <v>1</v>
      </c>
      <c r="OZ309" s="1">
        <v>0</v>
      </c>
      <c r="PA309" s="1">
        <v>0</v>
      </c>
      <c r="PB309" s="1">
        <v>2</v>
      </c>
      <c r="PC309" s="1">
        <v>1</v>
      </c>
      <c r="PD309" s="1">
        <v>1</v>
      </c>
      <c r="PE309" s="1">
        <v>1</v>
      </c>
      <c r="PF309" s="1">
        <v>1</v>
      </c>
      <c r="PG309" s="1">
        <v>1</v>
      </c>
      <c r="PH309" s="1">
        <v>1</v>
      </c>
      <c r="PI309" s="1">
        <v>1</v>
      </c>
      <c r="PJ309" s="1">
        <v>1</v>
      </c>
      <c r="PK309" s="1">
        <v>1</v>
      </c>
      <c r="PL309" s="1">
        <v>1</v>
      </c>
      <c r="PM309" s="1">
        <v>1</v>
      </c>
      <c r="PN309" s="1">
        <v>1</v>
      </c>
      <c r="PO309" s="1">
        <v>1</v>
      </c>
      <c r="PP309" s="1">
        <v>1</v>
      </c>
      <c r="PQ309" s="1">
        <v>1</v>
      </c>
      <c r="PR309" s="1">
        <v>5</v>
      </c>
      <c r="PS309" s="1">
        <v>5</v>
      </c>
      <c r="PT309" s="1">
        <v>5</v>
      </c>
      <c r="PU309" s="1">
        <v>1</v>
      </c>
      <c r="PV309" s="1">
        <v>1</v>
      </c>
      <c r="PW309" s="1">
        <v>0</v>
      </c>
      <c r="PX309" s="1">
        <v>0</v>
      </c>
      <c r="PY309" s="1">
        <v>1</v>
      </c>
      <c r="PZ309" s="1">
        <v>4</v>
      </c>
      <c r="QA309" s="1">
        <v>1</v>
      </c>
      <c r="QB309" s="1">
        <v>1</v>
      </c>
      <c r="QC309" s="1">
        <v>1</v>
      </c>
      <c r="QD309" s="1">
        <v>105</v>
      </c>
      <c r="QE309" s="1">
        <v>105</v>
      </c>
      <c r="QF309" s="1">
        <v>1</v>
      </c>
      <c r="QG309" s="1">
        <v>1</v>
      </c>
      <c r="QH309" s="1">
        <v>1112</v>
      </c>
      <c r="QI309" s="1">
        <v>1112</v>
      </c>
      <c r="QJ309" s="1">
        <v>1112</v>
      </c>
      <c r="QK309" s="1">
        <v>55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105</v>
      </c>
      <c r="QS309" s="1">
        <v>4</v>
      </c>
      <c r="QT309" s="1">
        <v>4</v>
      </c>
      <c r="QU309" s="1">
        <v>4</v>
      </c>
      <c r="QV309" s="1">
        <v>4</v>
      </c>
      <c r="QW309" s="1">
        <v>0</v>
      </c>
      <c r="QX309" s="1">
        <v>0</v>
      </c>
      <c r="QY309" s="1">
        <v>0</v>
      </c>
      <c r="QZ309" s="1">
        <v>10</v>
      </c>
      <c r="RA309" s="1">
        <v>4</v>
      </c>
      <c r="RB309" s="1">
        <v>4</v>
      </c>
      <c r="RC309" s="1">
        <v>4</v>
      </c>
      <c r="RD309" s="1">
        <v>4</v>
      </c>
      <c r="RE309" s="1">
        <v>4</v>
      </c>
      <c r="RF309" s="1">
        <v>4</v>
      </c>
      <c r="RG309" s="1">
        <v>4</v>
      </c>
      <c r="RH309" s="1">
        <v>4</v>
      </c>
      <c r="RI309" s="1">
        <v>4</v>
      </c>
      <c r="RJ309" s="1">
        <v>4</v>
      </c>
      <c r="RK309" s="1">
        <v>4</v>
      </c>
      <c r="RL309" s="1">
        <v>4</v>
      </c>
      <c r="RM309" s="1">
        <v>20</v>
      </c>
      <c r="RN309" s="1">
        <v>20</v>
      </c>
      <c r="RO309" s="1">
        <v>20</v>
      </c>
      <c r="RP309" s="1">
        <v>4</v>
      </c>
      <c r="RQ309" s="1">
        <v>0</v>
      </c>
      <c r="RR309" s="1">
        <v>0</v>
      </c>
      <c r="RS309" s="1">
        <v>0</v>
      </c>
      <c r="RT309" s="1">
        <v>1</v>
      </c>
    </row>
    <row r="310" spans="1:488">
      <c r="A310" s="1">
        <v>2015</v>
      </c>
      <c r="B310" s="1" t="s">
        <v>654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5</v>
      </c>
      <c r="BC310" s="1">
        <v>5</v>
      </c>
      <c r="BD310" s="1">
        <v>5</v>
      </c>
      <c r="BE310" s="1">
        <v>3</v>
      </c>
      <c r="BF310" s="1">
        <v>4</v>
      </c>
      <c r="BG310" s="1">
        <v>6</v>
      </c>
      <c r="BH310" s="1">
        <v>10</v>
      </c>
      <c r="BI310" s="1">
        <v>5</v>
      </c>
      <c r="BJ310" s="1">
        <v>0</v>
      </c>
      <c r="BK310" s="1">
        <v>3</v>
      </c>
      <c r="BL310" s="1">
        <v>0</v>
      </c>
      <c r="BM310" s="1">
        <v>5</v>
      </c>
      <c r="BN310" s="1">
        <v>0</v>
      </c>
      <c r="BO310" s="1">
        <v>0</v>
      </c>
      <c r="BP310" s="1">
        <v>0</v>
      </c>
      <c r="BQ310" s="1">
        <v>0</v>
      </c>
      <c r="BR310" s="1">
        <v>3</v>
      </c>
      <c r="BS310" s="1">
        <v>3</v>
      </c>
      <c r="BT310" s="1">
        <v>2</v>
      </c>
      <c r="BU310" s="1">
        <v>6</v>
      </c>
      <c r="BV310" s="1">
        <v>3</v>
      </c>
      <c r="BW310" s="1">
        <v>3</v>
      </c>
      <c r="BX310" s="1">
        <v>2</v>
      </c>
      <c r="BY310" s="1">
        <v>1</v>
      </c>
      <c r="BZ310" s="1">
        <v>2</v>
      </c>
      <c r="CA310" s="1">
        <v>1</v>
      </c>
      <c r="CB310" s="1">
        <v>4</v>
      </c>
      <c r="CC310" s="1">
        <v>3</v>
      </c>
      <c r="CD310" s="1">
        <v>2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1</v>
      </c>
      <c r="CM310" s="1">
        <v>1</v>
      </c>
      <c r="CN310" s="1">
        <v>1</v>
      </c>
      <c r="CO310" s="1">
        <v>1</v>
      </c>
      <c r="CP310" s="1">
        <v>1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1</v>
      </c>
      <c r="GP310" s="1">
        <v>1</v>
      </c>
      <c r="GQ310" s="1">
        <v>0</v>
      </c>
      <c r="GR310" s="1">
        <v>0</v>
      </c>
      <c r="GS310" s="1">
        <v>1</v>
      </c>
      <c r="GT310" s="1">
        <v>1</v>
      </c>
      <c r="GU310" s="1">
        <v>0</v>
      </c>
      <c r="GV310" s="1">
        <v>3</v>
      </c>
      <c r="GW310" s="1">
        <v>1</v>
      </c>
      <c r="GX310" s="1">
        <v>1</v>
      </c>
      <c r="GY310" s="1">
        <v>2</v>
      </c>
      <c r="GZ310" s="1">
        <v>1</v>
      </c>
      <c r="HA310" s="1">
        <v>1</v>
      </c>
      <c r="HB310" s="1">
        <v>1</v>
      </c>
      <c r="HC310" s="1">
        <v>1</v>
      </c>
      <c r="HD310" s="1">
        <v>1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1</v>
      </c>
      <c r="KD310" s="1">
        <v>1</v>
      </c>
      <c r="KE310" s="1">
        <v>0</v>
      </c>
      <c r="KF310" s="1">
        <v>5</v>
      </c>
      <c r="KG310" s="1">
        <v>5</v>
      </c>
      <c r="KH310" s="1">
        <v>0</v>
      </c>
      <c r="KI310" s="1">
        <v>0</v>
      </c>
      <c r="KJ310" s="1">
        <v>0</v>
      </c>
      <c r="KK310" s="1">
        <v>0</v>
      </c>
      <c r="KL310" s="1">
        <v>3</v>
      </c>
      <c r="KM310" s="1">
        <v>3</v>
      </c>
      <c r="KN310" s="1">
        <v>1</v>
      </c>
      <c r="KO310" s="1">
        <v>4</v>
      </c>
      <c r="KP310" s="1">
        <v>4</v>
      </c>
      <c r="KQ310" s="1">
        <v>4</v>
      </c>
      <c r="KR310" s="1">
        <v>1</v>
      </c>
      <c r="KS310" s="1">
        <v>1</v>
      </c>
      <c r="KT310" s="1">
        <v>0</v>
      </c>
      <c r="KU310" s="1">
        <v>0</v>
      </c>
      <c r="KV310" s="1">
        <v>1</v>
      </c>
      <c r="KW310" s="1">
        <v>1</v>
      </c>
      <c r="KX310" s="1">
        <v>1</v>
      </c>
      <c r="KY310" s="1">
        <v>1</v>
      </c>
      <c r="KZ310" s="1">
        <v>1</v>
      </c>
      <c r="LA310" s="1">
        <v>1</v>
      </c>
      <c r="LB310" s="1">
        <v>2</v>
      </c>
      <c r="LC310" s="1">
        <v>1</v>
      </c>
      <c r="LD310" s="1">
        <v>0</v>
      </c>
      <c r="LE310" s="1">
        <v>1</v>
      </c>
      <c r="LF310" s="1">
        <v>0</v>
      </c>
      <c r="LG310" s="1">
        <v>0</v>
      </c>
      <c r="LH310" s="1">
        <v>0</v>
      </c>
      <c r="LI310" s="1">
        <v>0</v>
      </c>
      <c r="LJ310" s="1">
        <v>2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3</v>
      </c>
      <c r="MS310" s="1">
        <v>0</v>
      </c>
      <c r="MT310" s="1">
        <v>1</v>
      </c>
      <c r="MU310" s="1">
        <v>0</v>
      </c>
      <c r="MV310" s="1">
        <v>0</v>
      </c>
      <c r="MW310" s="1">
        <v>5</v>
      </c>
      <c r="MX310" s="1">
        <v>5</v>
      </c>
      <c r="MY310" s="1">
        <v>4</v>
      </c>
      <c r="MZ310" s="1">
        <v>5</v>
      </c>
      <c r="NA310" s="1">
        <v>5</v>
      </c>
      <c r="NB310" s="1">
        <v>9</v>
      </c>
      <c r="NC310" s="1">
        <v>11</v>
      </c>
      <c r="ND310" s="1">
        <v>6</v>
      </c>
      <c r="NE310" s="1">
        <v>2</v>
      </c>
      <c r="NF310" s="1">
        <v>6</v>
      </c>
      <c r="NG310" s="1">
        <v>0</v>
      </c>
      <c r="NH310" s="1">
        <v>6</v>
      </c>
      <c r="NI310" s="1">
        <v>0</v>
      </c>
      <c r="NJ310" s="1">
        <v>0</v>
      </c>
      <c r="NK310" s="1">
        <v>1</v>
      </c>
      <c r="NL310" s="1">
        <v>1</v>
      </c>
      <c r="NM310" s="1">
        <v>1</v>
      </c>
      <c r="NN310" s="1">
        <v>1</v>
      </c>
      <c r="NO310" s="1">
        <v>1</v>
      </c>
      <c r="NP310" s="1">
        <v>0</v>
      </c>
      <c r="NQ310" s="1">
        <v>0</v>
      </c>
      <c r="NR310" s="1">
        <v>1</v>
      </c>
      <c r="NS310" s="1">
        <v>1</v>
      </c>
      <c r="NT310" s="1">
        <v>3</v>
      </c>
      <c r="NU310" s="1">
        <v>1</v>
      </c>
      <c r="NV310" s="1">
        <v>1</v>
      </c>
      <c r="NW310" s="1">
        <v>1</v>
      </c>
      <c r="NX310" s="1">
        <v>1</v>
      </c>
      <c r="NY310" s="1">
        <v>1</v>
      </c>
      <c r="NZ310" s="1">
        <v>1</v>
      </c>
      <c r="OA310" s="1">
        <v>0</v>
      </c>
      <c r="OB310" s="1">
        <v>1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2</v>
      </c>
      <c r="QA310" s="1">
        <v>0</v>
      </c>
      <c r="QB310" s="1">
        <v>0</v>
      </c>
      <c r="QC310" s="1">
        <v>0</v>
      </c>
      <c r="QD310" s="1">
        <v>17</v>
      </c>
      <c r="QE310" s="1">
        <v>17</v>
      </c>
      <c r="QF310" s="1">
        <v>0</v>
      </c>
      <c r="QG310" s="1">
        <v>0</v>
      </c>
      <c r="QH310" s="1">
        <v>4</v>
      </c>
      <c r="QI310" s="1">
        <v>4</v>
      </c>
      <c r="QJ310" s="1">
        <v>4</v>
      </c>
      <c r="QK310" s="1">
        <v>13</v>
      </c>
      <c r="QL310" s="1">
        <v>2</v>
      </c>
      <c r="QM310" s="1">
        <v>2</v>
      </c>
      <c r="QN310" s="1">
        <v>2</v>
      </c>
      <c r="QO310" s="1">
        <v>2</v>
      </c>
      <c r="QP310" s="1">
        <v>2</v>
      </c>
      <c r="QQ310" s="1">
        <v>2</v>
      </c>
      <c r="QR310" s="1">
        <v>17</v>
      </c>
      <c r="QS310" s="1">
        <v>2</v>
      </c>
      <c r="QT310" s="1">
        <v>2</v>
      </c>
      <c r="QU310" s="1">
        <v>2</v>
      </c>
      <c r="QV310" s="1">
        <v>2</v>
      </c>
      <c r="QW310" s="1">
        <v>0</v>
      </c>
      <c r="QX310" s="1">
        <v>0</v>
      </c>
      <c r="QY310" s="1">
        <v>0</v>
      </c>
      <c r="QZ310" s="1">
        <v>4</v>
      </c>
      <c r="RA310" s="1">
        <v>2</v>
      </c>
      <c r="RB310" s="1">
        <v>2</v>
      </c>
      <c r="RC310" s="1">
        <v>2</v>
      </c>
      <c r="RD310" s="1">
        <v>2</v>
      </c>
      <c r="RE310" s="1">
        <v>2</v>
      </c>
      <c r="RF310" s="1">
        <v>2</v>
      </c>
      <c r="RG310" s="1">
        <v>2</v>
      </c>
      <c r="RH310" s="1">
        <v>2</v>
      </c>
      <c r="RI310" s="1">
        <v>2</v>
      </c>
      <c r="RJ310" s="1">
        <v>2</v>
      </c>
      <c r="RK310" s="1">
        <v>2</v>
      </c>
      <c r="RL310" s="1">
        <v>2</v>
      </c>
      <c r="RM310" s="1">
        <v>10</v>
      </c>
      <c r="RN310" s="1">
        <v>10</v>
      </c>
      <c r="RO310" s="1">
        <v>10</v>
      </c>
      <c r="RP310" s="1">
        <v>2</v>
      </c>
      <c r="RQ310" s="1">
        <v>0</v>
      </c>
      <c r="RR310" s="1">
        <v>0</v>
      </c>
      <c r="RS310" s="1">
        <v>0</v>
      </c>
      <c r="RT310" s="1">
        <v>1</v>
      </c>
    </row>
    <row r="311" spans="1:488">
      <c r="A311" s="1">
        <v>2015</v>
      </c>
      <c r="B311" s="1" t="s">
        <v>809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2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5</v>
      </c>
      <c r="BC311" s="1">
        <v>5</v>
      </c>
      <c r="BD311" s="1">
        <v>5</v>
      </c>
      <c r="BE311" s="1">
        <v>5</v>
      </c>
      <c r="BF311" s="1">
        <v>4</v>
      </c>
      <c r="BG311" s="1">
        <v>5</v>
      </c>
      <c r="BH311" s="1">
        <v>7</v>
      </c>
      <c r="BI311" s="1">
        <v>5</v>
      </c>
      <c r="BJ311" s="1">
        <v>2</v>
      </c>
      <c r="BK311" s="1">
        <v>4</v>
      </c>
      <c r="BL311" s="1">
        <v>0</v>
      </c>
      <c r="BM311" s="1">
        <v>5</v>
      </c>
      <c r="BN311" s="1">
        <v>0</v>
      </c>
      <c r="BO311" s="1">
        <v>0</v>
      </c>
      <c r="BP311" s="1">
        <v>0</v>
      </c>
      <c r="BQ311" s="1">
        <v>0</v>
      </c>
      <c r="BR311" s="1">
        <v>3</v>
      </c>
      <c r="BS311" s="1">
        <v>3</v>
      </c>
      <c r="BT311" s="1">
        <v>2</v>
      </c>
      <c r="BU311" s="1">
        <v>6</v>
      </c>
      <c r="BV311" s="1">
        <v>3</v>
      </c>
      <c r="BW311" s="1">
        <v>3</v>
      </c>
      <c r="BX311" s="1">
        <v>2</v>
      </c>
      <c r="BY311" s="1">
        <v>1</v>
      </c>
      <c r="BZ311" s="1">
        <v>2</v>
      </c>
      <c r="CA311" s="1">
        <v>1</v>
      </c>
      <c r="CB311" s="1">
        <v>4</v>
      </c>
      <c r="CC311" s="1">
        <v>3</v>
      </c>
      <c r="CD311" s="1">
        <v>2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1</v>
      </c>
      <c r="CM311" s="1">
        <v>1</v>
      </c>
      <c r="CN311" s="1">
        <v>1</v>
      </c>
      <c r="CO311" s="1">
        <v>1</v>
      </c>
      <c r="CP311" s="1">
        <v>1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1</v>
      </c>
      <c r="GP311" s="1">
        <v>1</v>
      </c>
      <c r="GQ311" s="1">
        <v>0</v>
      </c>
      <c r="GR311" s="1">
        <v>0</v>
      </c>
      <c r="GS311" s="1">
        <v>2</v>
      </c>
      <c r="GT311" s="1">
        <v>2</v>
      </c>
      <c r="GU311" s="1">
        <v>1</v>
      </c>
      <c r="GV311" s="1">
        <v>4</v>
      </c>
      <c r="GW311" s="1">
        <v>2</v>
      </c>
      <c r="GX311" s="1">
        <v>2</v>
      </c>
      <c r="GY311" s="1">
        <v>1</v>
      </c>
      <c r="GZ311" s="1">
        <v>1</v>
      </c>
      <c r="HA311" s="1">
        <v>2</v>
      </c>
      <c r="HB311" s="1">
        <v>1</v>
      </c>
      <c r="HC311" s="1">
        <v>2</v>
      </c>
      <c r="HD311" s="1">
        <v>1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1</v>
      </c>
      <c r="KD311" s="1">
        <v>1</v>
      </c>
      <c r="KE311" s="1">
        <v>0</v>
      </c>
      <c r="KF311" s="1">
        <v>5</v>
      </c>
      <c r="KG311" s="1">
        <v>5</v>
      </c>
      <c r="KH311" s="1">
        <v>0</v>
      </c>
      <c r="KI311" s="1">
        <v>0</v>
      </c>
      <c r="KJ311" s="1">
        <v>0</v>
      </c>
      <c r="KK311" s="1">
        <v>0</v>
      </c>
      <c r="KL311" s="1">
        <v>6</v>
      </c>
      <c r="KM311" s="1">
        <v>6</v>
      </c>
      <c r="KN311" s="1">
        <v>1</v>
      </c>
      <c r="KO311" s="1">
        <v>4</v>
      </c>
      <c r="KP311" s="1">
        <v>4</v>
      </c>
      <c r="KQ311" s="1">
        <v>4</v>
      </c>
      <c r="KR311" s="1">
        <v>1</v>
      </c>
      <c r="KS311" s="1">
        <v>1</v>
      </c>
      <c r="KT311" s="1">
        <v>0</v>
      </c>
      <c r="KU311" s="1">
        <v>0</v>
      </c>
      <c r="KV311" s="1">
        <v>1</v>
      </c>
      <c r="KW311" s="1">
        <v>1</v>
      </c>
      <c r="KX311" s="1">
        <v>1</v>
      </c>
      <c r="KY311" s="1">
        <v>1</v>
      </c>
      <c r="KZ311" s="1">
        <v>1</v>
      </c>
      <c r="LA311" s="1">
        <v>1</v>
      </c>
      <c r="LB311" s="1">
        <v>2</v>
      </c>
      <c r="LC311" s="1">
        <v>1</v>
      </c>
      <c r="LD311" s="1">
        <v>0</v>
      </c>
      <c r="LE311" s="1">
        <v>1</v>
      </c>
      <c r="LF311" s="1">
        <v>0</v>
      </c>
      <c r="LG311" s="1">
        <v>0</v>
      </c>
      <c r="LH311" s="1">
        <v>0</v>
      </c>
      <c r="LI311" s="1">
        <v>1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1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3</v>
      </c>
      <c r="MS311" s="1">
        <v>0</v>
      </c>
      <c r="MT311" s="1">
        <v>1</v>
      </c>
      <c r="MU311" s="1">
        <v>0</v>
      </c>
      <c r="MV311" s="1">
        <v>0</v>
      </c>
      <c r="MW311" s="1">
        <v>5</v>
      </c>
      <c r="MX311" s="1">
        <v>5</v>
      </c>
      <c r="MY311" s="1">
        <v>4</v>
      </c>
      <c r="MZ311" s="1">
        <v>5</v>
      </c>
      <c r="NA311" s="1">
        <v>5</v>
      </c>
      <c r="NB311" s="1">
        <v>9</v>
      </c>
      <c r="NC311" s="1">
        <v>12</v>
      </c>
      <c r="ND311" s="1">
        <v>6</v>
      </c>
      <c r="NE311" s="1">
        <v>2</v>
      </c>
      <c r="NF311" s="1">
        <v>6</v>
      </c>
      <c r="NG311" s="1">
        <v>0</v>
      </c>
      <c r="NH311" s="1">
        <v>6</v>
      </c>
      <c r="NI311" s="1">
        <v>0</v>
      </c>
      <c r="NJ311" s="1">
        <v>0</v>
      </c>
      <c r="NK311" s="1">
        <v>1</v>
      </c>
      <c r="NL311" s="1">
        <v>1</v>
      </c>
      <c r="NM311" s="1">
        <v>1</v>
      </c>
      <c r="NN311" s="1">
        <v>1</v>
      </c>
      <c r="NO311" s="1">
        <v>1</v>
      </c>
      <c r="NP311" s="1">
        <v>0</v>
      </c>
      <c r="NQ311" s="1">
        <v>0</v>
      </c>
      <c r="NR311" s="1">
        <v>1</v>
      </c>
      <c r="NS311" s="1">
        <v>1</v>
      </c>
      <c r="NT311" s="1">
        <v>3</v>
      </c>
      <c r="NU311" s="1">
        <v>1</v>
      </c>
      <c r="NV311" s="1">
        <v>1</v>
      </c>
      <c r="NW311" s="1">
        <v>1</v>
      </c>
      <c r="NX311" s="1">
        <v>1</v>
      </c>
      <c r="NY311" s="1">
        <v>1</v>
      </c>
      <c r="NZ311" s="1">
        <v>1</v>
      </c>
      <c r="OA311" s="1">
        <v>0</v>
      </c>
      <c r="OB311" s="1">
        <v>1</v>
      </c>
      <c r="OC311" s="1">
        <v>0</v>
      </c>
      <c r="OD311" s="1">
        <v>13</v>
      </c>
      <c r="OE311" s="1">
        <v>39</v>
      </c>
      <c r="OF311" s="1">
        <v>39</v>
      </c>
      <c r="OG311" s="1">
        <v>0</v>
      </c>
      <c r="OH311" s="1">
        <v>0</v>
      </c>
      <c r="OI311" s="1">
        <v>0</v>
      </c>
      <c r="OJ311" s="1">
        <v>39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39</v>
      </c>
      <c r="OS311" s="1">
        <v>13</v>
      </c>
      <c r="OT311" s="1">
        <v>13</v>
      </c>
      <c r="OU311" s="1">
        <v>13</v>
      </c>
      <c r="OV311" s="1">
        <v>13</v>
      </c>
      <c r="OW311" s="1">
        <v>13</v>
      </c>
      <c r="OX311" s="1">
        <v>13</v>
      </c>
      <c r="OY311" s="1">
        <v>13</v>
      </c>
      <c r="OZ311" s="1">
        <v>0</v>
      </c>
      <c r="PA311" s="1">
        <v>0</v>
      </c>
      <c r="PB311" s="1">
        <v>26</v>
      </c>
      <c r="PC311" s="1">
        <v>13</v>
      </c>
      <c r="PD311" s="1">
        <v>13</v>
      </c>
      <c r="PE311" s="1">
        <v>13</v>
      </c>
      <c r="PF311" s="1">
        <v>13</v>
      </c>
      <c r="PG311" s="1">
        <v>13</v>
      </c>
      <c r="PH311" s="1">
        <v>13</v>
      </c>
      <c r="PI311" s="1">
        <v>13</v>
      </c>
      <c r="PJ311" s="1">
        <v>13</v>
      </c>
      <c r="PK311" s="1">
        <v>13</v>
      </c>
      <c r="PL311" s="1">
        <v>13</v>
      </c>
      <c r="PM311" s="1">
        <v>13</v>
      </c>
      <c r="PN311" s="1">
        <v>13</v>
      </c>
      <c r="PO311" s="1">
        <v>13</v>
      </c>
      <c r="PP311" s="1">
        <v>13</v>
      </c>
      <c r="PQ311" s="1">
        <v>13</v>
      </c>
      <c r="PR311" s="1">
        <v>65</v>
      </c>
      <c r="PS311" s="1">
        <v>65</v>
      </c>
      <c r="PT311" s="1">
        <v>65</v>
      </c>
      <c r="PU311" s="1">
        <v>13</v>
      </c>
      <c r="PV311" s="1">
        <v>13</v>
      </c>
      <c r="PW311" s="1">
        <v>0</v>
      </c>
      <c r="PX311" s="1">
        <v>0</v>
      </c>
      <c r="PY311" s="1">
        <v>13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  <c r="RT311" s="1">
        <v>1</v>
      </c>
    </row>
    <row r="312" spans="1:488">
      <c r="A312" s="1">
        <v>2015</v>
      </c>
      <c r="B312" s="1" t="s">
        <v>810</v>
      </c>
      <c r="C312" s="1">
        <v>1</v>
      </c>
      <c r="D312" s="1">
        <v>0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5</v>
      </c>
      <c r="BC312" s="1">
        <v>5</v>
      </c>
      <c r="BD312" s="1">
        <v>5</v>
      </c>
      <c r="BE312" s="1">
        <v>5</v>
      </c>
      <c r="BF312" s="1">
        <v>4</v>
      </c>
      <c r="BG312" s="1">
        <v>5</v>
      </c>
      <c r="BH312" s="1">
        <v>7</v>
      </c>
      <c r="BI312" s="1">
        <v>5</v>
      </c>
      <c r="BJ312" s="1">
        <v>2</v>
      </c>
      <c r="BK312" s="1">
        <v>4</v>
      </c>
      <c r="BL312" s="1">
        <v>0</v>
      </c>
      <c r="BM312" s="1">
        <v>5</v>
      </c>
      <c r="BN312" s="1">
        <v>0</v>
      </c>
      <c r="BO312" s="1">
        <v>0</v>
      </c>
      <c r="BP312" s="1">
        <v>0</v>
      </c>
      <c r="BQ312" s="1">
        <v>0</v>
      </c>
      <c r="BR312" s="1">
        <v>3</v>
      </c>
      <c r="BS312" s="1">
        <v>3</v>
      </c>
      <c r="BT312" s="1">
        <v>2</v>
      </c>
      <c r="BU312" s="1">
        <v>6</v>
      </c>
      <c r="BV312" s="1">
        <v>3</v>
      </c>
      <c r="BW312" s="1">
        <v>3</v>
      </c>
      <c r="BX312" s="1">
        <v>2</v>
      </c>
      <c r="BY312" s="1">
        <v>1</v>
      </c>
      <c r="BZ312" s="1">
        <v>2</v>
      </c>
      <c r="CA312" s="1">
        <v>1</v>
      </c>
      <c r="CB312" s="1">
        <v>4</v>
      </c>
      <c r="CC312" s="1">
        <v>3</v>
      </c>
      <c r="CD312" s="1">
        <v>2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1</v>
      </c>
      <c r="CM312" s="1">
        <v>1</v>
      </c>
      <c r="CN312" s="1">
        <v>1</v>
      </c>
      <c r="CO312" s="1">
        <v>1</v>
      </c>
      <c r="CP312" s="1">
        <v>1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1</v>
      </c>
      <c r="GP312" s="1">
        <v>1</v>
      </c>
      <c r="GQ312" s="1">
        <v>0</v>
      </c>
      <c r="GR312" s="1">
        <v>0</v>
      </c>
      <c r="GS312" s="1">
        <v>2</v>
      </c>
      <c r="GT312" s="1">
        <v>2</v>
      </c>
      <c r="GU312" s="1">
        <v>1</v>
      </c>
      <c r="GV312" s="1">
        <v>4</v>
      </c>
      <c r="GW312" s="1">
        <v>2</v>
      </c>
      <c r="GX312" s="1">
        <v>2</v>
      </c>
      <c r="GY312" s="1">
        <v>1</v>
      </c>
      <c r="GZ312" s="1">
        <v>1</v>
      </c>
      <c r="HA312" s="1">
        <v>2</v>
      </c>
      <c r="HB312" s="1">
        <v>1</v>
      </c>
      <c r="HC312" s="1">
        <v>2</v>
      </c>
      <c r="HD312" s="1">
        <v>1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1</v>
      </c>
      <c r="KD312" s="1">
        <v>1</v>
      </c>
      <c r="KE312" s="1">
        <v>0</v>
      </c>
      <c r="KF312" s="1">
        <v>5</v>
      </c>
      <c r="KG312" s="1">
        <v>5</v>
      </c>
      <c r="KH312" s="1">
        <v>0</v>
      </c>
      <c r="KI312" s="1">
        <v>0</v>
      </c>
      <c r="KJ312" s="1">
        <v>0</v>
      </c>
      <c r="KK312" s="1">
        <v>0</v>
      </c>
      <c r="KL312" s="1">
        <v>6</v>
      </c>
      <c r="KM312" s="1">
        <v>6</v>
      </c>
      <c r="KN312" s="1">
        <v>1</v>
      </c>
      <c r="KO312" s="1">
        <v>5</v>
      </c>
      <c r="KP312" s="1">
        <v>5</v>
      </c>
      <c r="KQ312" s="1">
        <v>5</v>
      </c>
      <c r="KR312" s="1">
        <v>1</v>
      </c>
      <c r="KS312" s="1">
        <v>1</v>
      </c>
      <c r="KT312" s="1">
        <v>0</v>
      </c>
      <c r="KU312" s="1">
        <v>0</v>
      </c>
      <c r="KV312" s="1">
        <v>1</v>
      </c>
      <c r="KW312" s="1">
        <v>1</v>
      </c>
      <c r="KX312" s="1">
        <v>1</v>
      </c>
      <c r="KY312" s="1">
        <v>1</v>
      </c>
      <c r="KZ312" s="1">
        <v>1</v>
      </c>
      <c r="LA312" s="1">
        <v>1</v>
      </c>
      <c r="LB312" s="1">
        <v>2</v>
      </c>
      <c r="LC312" s="1">
        <v>1</v>
      </c>
      <c r="LD312" s="1">
        <v>0</v>
      </c>
      <c r="LE312" s="1">
        <v>1</v>
      </c>
      <c r="LF312" s="1">
        <v>0</v>
      </c>
      <c r="LG312" s="1">
        <v>0</v>
      </c>
      <c r="LH312" s="1">
        <v>0</v>
      </c>
      <c r="LI312" s="1">
        <v>1</v>
      </c>
      <c r="LJ312" s="1">
        <v>2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1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3</v>
      </c>
      <c r="MS312" s="1">
        <v>0</v>
      </c>
      <c r="MT312" s="1">
        <v>1</v>
      </c>
      <c r="MU312" s="1">
        <v>0</v>
      </c>
      <c r="MV312" s="1">
        <v>0</v>
      </c>
      <c r="MW312" s="1">
        <v>5</v>
      </c>
      <c r="MX312" s="1">
        <v>5</v>
      </c>
      <c r="MY312" s="1">
        <v>4</v>
      </c>
      <c r="MZ312" s="1">
        <v>5</v>
      </c>
      <c r="NA312" s="1">
        <v>5</v>
      </c>
      <c r="NB312" s="1">
        <v>9</v>
      </c>
      <c r="NC312" s="1">
        <v>12</v>
      </c>
      <c r="ND312" s="1">
        <v>6</v>
      </c>
      <c r="NE312" s="1">
        <v>2</v>
      </c>
      <c r="NF312" s="1">
        <v>6</v>
      </c>
      <c r="NG312" s="1">
        <v>0</v>
      </c>
      <c r="NH312" s="1">
        <v>6</v>
      </c>
      <c r="NI312" s="1">
        <v>0</v>
      </c>
      <c r="NJ312" s="1">
        <v>0</v>
      </c>
      <c r="NK312" s="1">
        <v>1</v>
      </c>
      <c r="NL312" s="1">
        <v>1</v>
      </c>
      <c r="NM312" s="1">
        <v>1</v>
      </c>
      <c r="NN312" s="1">
        <v>1</v>
      </c>
      <c r="NO312" s="1">
        <v>1</v>
      </c>
      <c r="NP312" s="1">
        <v>0</v>
      </c>
      <c r="NQ312" s="1">
        <v>0</v>
      </c>
      <c r="NR312" s="1">
        <v>1</v>
      </c>
      <c r="NS312" s="1">
        <v>1</v>
      </c>
      <c r="NT312" s="1">
        <v>3</v>
      </c>
      <c r="NU312" s="1">
        <v>1</v>
      </c>
      <c r="NV312" s="1">
        <v>1</v>
      </c>
      <c r="NW312" s="1">
        <v>1</v>
      </c>
      <c r="NX312" s="1">
        <v>1</v>
      </c>
      <c r="NY312" s="1">
        <v>1</v>
      </c>
      <c r="NZ312" s="1">
        <v>1</v>
      </c>
      <c r="OA312" s="1">
        <v>0</v>
      </c>
      <c r="OB312" s="1">
        <v>1</v>
      </c>
      <c r="OC312" s="1">
        <v>0</v>
      </c>
      <c r="OD312" s="1">
        <v>26</v>
      </c>
      <c r="OE312" s="1">
        <v>78</v>
      </c>
      <c r="OF312" s="1">
        <v>78</v>
      </c>
      <c r="OG312" s="1">
        <v>0</v>
      </c>
      <c r="OH312" s="1">
        <v>0</v>
      </c>
      <c r="OI312" s="1">
        <v>0</v>
      </c>
      <c r="OJ312" s="1">
        <v>78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78</v>
      </c>
      <c r="OS312" s="1">
        <v>26</v>
      </c>
      <c r="OT312" s="1">
        <v>26</v>
      </c>
      <c r="OU312" s="1">
        <v>26</v>
      </c>
      <c r="OV312" s="1">
        <v>26</v>
      </c>
      <c r="OW312" s="1">
        <v>26</v>
      </c>
      <c r="OX312" s="1">
        <v>26</v>
      </c>
      <c r="OY312" s="1">
        <v>26</v>
      </c>
      <c r="OZ312" s="1">
        <v>0</v>
      </c>
      <c r="PA312" s="1">
        <v>0</v>
      </c>
      <c r="PB312" s="1">
        <v>52</v>
      </c>
      <c r="PC312" s="1">
        <v>26</v>
      </c>
      <c r="PD312" s="1">
        <v>26</v>
      </c>
      <c r="PE312" s="1">
        <v>26</v>
      </c>
      <c r="PF312" s="1">
        <v>26</v>
      </c>
      <c r="PG312" s="1">
        <v>26</v>
      </c>
      <c r="PH312" s="1">
        <v>26</v>
      </c>
      <c r="PI312" s="1">
        <v>26</v>
      </c>
      <c r="PJ312" s="1">
        <v>26</v>
      </c>
      <c r="PK312" s="1">
        <v>26</v>
      </c>
      <c r="PL312" s="1">
        <v>26</v>
      </c>
      <c r="PM312" s="1">
        <v>26</v>
      </c>
      <c r="PN312" s="1">
        <v>26</v>
      </c>
      <c r="PO312" s="1">
        <v>26</v>
      </c>
      <c r="PP312" s="1">
        <v>26</v>
      </c>
      <c r="PQ312" s="1">
        <v>26</v>
      </c>
      <c r="PR312" s="1">
        <v>130</v>
      </c>
      <c r="PS312" s="1">
        <v>130</v>
      </c>
      <c r="PT312" s="1">
        <v>130</v>
      </c>
      <c r="PU312" s="1">
        <v>26</v>
      </c>
      <c r="PV312" s="1">
        <v>26</v>
      </c>
      <c r="PW312" s="1">
        <v>0</v>
      </c>
      <c r="PX312" s="1">
        <v>0</v>
      </c>
      <c r="PY312" s="1">
        <v>26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  <c r="RT312" s="1">
        <v>1</v>
      </c>
    </row>
    <row r="313" spans="1:488">
      <c r="A313" s="1">
        <v>2015</v>
      </c>
      <c r="B313" s="1" t="s">
        <v>811</v>
      </c>
      <c r="C313" s="1">
        <v>1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5</v>
      </c>
      <c r="BC313" s="1">
        <v>5</v>
      </c>
      <c r="BD313" s="1">
        <v>5</v>
      </c>
      <c r="BE313" s="1">
        <v>5</v>
      </c>
      <c r="BF313" s="1">
        <v>5</v>
      </c>
      <c r="BG313" s="1">
        <v>5</v>
      </c>
      <c r="BH313" s="1">
        <v>8</v>
      </c>
      <c r="BI313" s="1">
        <v>5</v>
      </c>
      <c r="BJ313" s="1">
        <v>2</v>
      </c>
      <c r="BK313" s="1">
        <v>4</v>
      </c>
      <c r="BL313" s="1">
        <v>0</v>
      </c>
      <c r="BM313" s="1">
        <v>5</v>
      </c>
      <c r="BN313" s="1">
        <v>0</v>
      </c>
      <c r="BO313" s="1">
        <v>0</v>
      </c>
      <c r="BP313" s="1">
        <v>0</v>
      </c>
      <c r="BQ313" s="1">
        <v>0</v>
      </c>
      <c r="BR313" s="1">
        <v>3</v>
      </c>
      <c r="BS313" s="1">
        <v>3</v>
      </c>
      <c r="BT313" s="1">
        <v>2</v>
      </c>
      <c r="BU313" s="1">
        <v>6</v>
      </c>
      <c r="BV313" s="1">
        <v>3</v>
      </c>
      <c r="BW313" s="1">
        <v>3</v>
      </c>
      <c r="BX313" s="1">
        <v>2</v>
      </c>
      <c r="BY313" s="1">
        <v>1</v>
      </c>
      <c r="BZ313" s="1">
        <v>2</v>
      </c>
      <c r="CA313" s="1">
        <v>1</v>
      </c>
      <c r="CB313" s="1">
        <v>4</v>
      </c>
      <c r="CC313" s="1">
        <v>3</v>
      </c>
      <c r="CD313" s="1">
        <v>2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1</v>
      </c>
      <c r="CM313" s="1">
        <v>1</v>
      </c>
      <c r="CN313" s="1">
        <v>1</v>
      </c>
      <c r="CO313" s="1">
        <v>1</v>
      </c>
      <c r="CP313" s="1">
        <v>1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1</v>
      </c>
      <c r="GP313" s="1">
        <v>1</v>
      </c>
      <c r="GQ313" s="1">
        <v>0</v>
      </c>
      <c r="GR313" s="1">
        <v>0</v>
      </c>
      <c r="GS313" s="1">
        <v>2</v>
      </c>
      <c r="GT313" s="1">
        <v>2</v>
      </c>
      <c r="GU313" s="1">
        <v>1</v>
      </c>
      <c r="GV313" s="1">
        <v>4</v>
      </c>
      <c r="GW313" s="1">
        <v>2</v>
      </c>
      <c r="GX313" s="1">
        <v>2</v>
      </c>
      <c r="GY313" s="1">
        <v>2</v>
      </c>
      <c r="GZ313" s="1">
        <v>1</v>
      </c>
      <c r="HA313" s="1">
        <v>1</v>
      </c>
      <c r="HB313" s="1">
        <v>1</v>
      </c>
      <c r="HC313" s="1">
        <v>1</v>
      </c>
      <c r="HD313" s="1">
        <v>1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1</v>
      </c>
      <c r="KD313" s="1">
        <v>1</v>
      </c>
      <c r="KE313" s="1">
        <v>0</v>
      </c>
      <c r="KF313" s="1">
        <v>5</v>
      </c>
      <c r="KG313" s="1">
        <v>5</v>
      </c>
      <c r="KH313" s="1">
        <v>0</v>
      </c>
      <c r="KI313" s="1">
        <v>0</v>
      </c>
      <c r="KJ313" s="1">
        <v>0</v>
      </c>
      <c r="KK313" s="1">
        <v>0</v>
      </c>
      <c r="KL313" s="1">
        <v>6</v>
      </c>
      <c r="KM313" s="1">
        <v>6</v>
      </c>
      <c r="KN313" s="1">
        <v>1</v>
      </c>
      <c r="KO313" s="1">
        <v>4</v>
      </c>
      <c r="KP313" s="1">
        <v>4</v>
      </c>
      <c r="KQ313" s="1">
        <v>4</v>
      </c>
      <c r="KR313" s="1">
        <v>1</v>
      </c>
      <c r="KS313" s="1">
        <v>1</v>
      </c>
      <c r="KT313" s="1">
        <v>0</v>
      </c>
      <c r="KU313" s="1">
        <v>0</v>
      </c>
      <c r="KV313" s="1">
        <v>1</v>
      </c>
      <c r="KW313" s="1">
        <v>1</v>
      </c>
      <c r="KX313" s="1">
        <v>1</v>
      </c>
      <c r="KY313" s="1">
        <v>1</v>
      </c>
      <c r="KZ313" s="1">
        <v>1</v>
      </c>
      <c r="LA313" s="1">
        <v>1</v>
      </c>
      <c r="LB313" s="1">
        <v>2</v>
      </c>
      <c r="LC313" s="1">
        <v>1</v>
      </c>
      <c r="LD313" s="1">
        <v>0</v>
      </c>
      <c r="LE313" s="1">
        <v>1</v>
      </c>
      <c r="LF313" s="1">
        <v>0</v>
      </c>
      <c r="LG313" s="1">
        <v>0</v>
      </c>
      <c r="LH313" s="1">
        <v>0</v>
      </c>
      <c r="LI313" s="1">
        <v>1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1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3</v>
      </c>
      <c r="MS313" s="1">
        <v>0</v>
      </c>
      <c r="MT313" s="1">
        <v>1</v>
      </c>
      <c r="MU313" s="1">
        <v>0</v>
      </c>
      <c r="MV313" s="1">
        <v>0</v>
      </c>
      <c r="MW313" s="1">
        <v>5</v>
      </c>
      <c r="MX313" s="1">
        <v>5</v>
      </c>
      <c r="MY313" s="1">
        <v>4</v>
      </c>
      <c r="MZ313" s="1">
        <v>5</v>
      </c>
      <c r="NA313" s="1">
        <v>5</v>
      </c>
      <c r="NB313" s="1">
        <v>9</v>
      </c>
      <c r="NC313" s="1">
        <v>12</v>
      </c>
      <c r="ND313" s="1">
        <v>6</v>
      </c>
      <c r="NE313" s="1">
        <v>2</v>
      </c>
      <c r="NF313" s="1">
        <v>6</v>
      </c>
      <c r="NG313" s="1">
        <v>0</v>
      </c>
      <c r="NH313" s="1">
        <v>6</v>
      </c>
      <c r="NI313" s="1">
        <v>0</v>
      </c>
      <c r="NJ313" s="1">
        <v>0</v>
      </c>
      <c r="NK313" s="1">
        <v>1</v>
      </c>
      <c r="NL313" s="1">
        <v>1</v>
      </c>
      <c r="NM313" s="1">
        <v>1</v>
      </c>
      <c r="NN313" s="1">
        <v>1</v>
      </c>
      <c r="NO313" s="1">
        <v>1</v>
      </c>
      <c r="NP313" s="1">
        <v>0</v>
      </c>
      <c r="NQ313" s="1">
        <v>0</v>
      </c>
      <c r="NR313" s="1">
        <v>1</v>
      </c>
      <c r="NS313" s="1">
        <v>1</v>
      </c>
      <c r="NT313" s="1">
        <v>3</v>
      </c>
      <c r="NU313" s="1">
        <v>1</v>
      </c>
      <c r="NV313" s="1">
        <v>1</v>
      </c>
      <c r="NW313" s="1">
        <v>1</v>
      </c>
      <c r="NX313" s="1">
        <v>1</v>
      </c>
      <c r="NY313" s="1">
        <v>1</v>
      </c>
      <c r="NZ313" s="1">
        <v>1</v>
      </c>
      <c r="OA313" s="1">
        <v>0</v>
      </c>
      <c r="OB313" s="1">
        <v>1</v>
      </c>
      <c r="OC313" s="1">
        <v>0</v>
      </c>
      <c r="OD313" s="1">
        <v>48</v>
      </c>
      <c r="OE313" s="1">
        <v>96</v>
      </c>
      <c r="OF313" s="1">
        <v>96</v>
      </c>
      <c r="OG313" s="1">
        <v>0</v>
      </c>
      <c r="OH313" s="1">
        <v>0</v>
      </c>
      <c r="OI313" s="1">
        <v>0</v>
      </c>
      <c r="OJ313" s="1">
        <v>96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96</v>
      </c>
      <c r="OS313" s="1">
        <v>48</v>
      </c>
      <c r="OT313" s="1">
        <v>48</v>
      </c>
      <c r="OU313" s="1">
        <v>48</v>
      </c>
      <c r="OV313" s="1">
        <v>48</v>
      </c>
      <c r="OW313" s="1">
        <v>48</v>
      </c>
      <c r="OX313" s="1">
        <v>48</v>
      </c>
      <c r="OY313" s="1">
        <v>48</v>
      </c>
      <c r="OZ313" s="1">
        <v>0</v>
      </c>
      <c r="PA313" s="1">
        <v>0</v>
      </c>
      <c r="PB313" s="1">
        <v>120</v>
      </c>
      <c r="PC313" s="1">
        <v>48</v>
      </c>
      <c r="PD313" s="1">
        <v>48</v>
      </c>
      <c r="PE313" s="1">
        <v>48</v>
      </c>
      <c r="PF313" s="1">
        <v>48</v>
      </c>
      <c r="PG313" s="1">
        <v>48</v>
      </c>
      <c r="PH313" s="1">
        <v>48</v>
      </c>
      <c r="PI313" s="1">
        <v>48</v>
      </c>
      <c r="PJ313" s="1">
        <v>48</v>
      </c>
      <c r="PK313" s="1">
        <v>48</v>
      </c>
      <c r="PL313" s="1">
        <v>48</v>
      </c>
      <c r="PM313" s="1">
        <v>48</v>
      </c>
      <c r="PN313" s="1">
        <v>48</v>
      </c>
      <c r="PO313" s="1">
        <v>48</v>
      </c>
      <c r="PP313" s="1">
        <v>48</v>
      </c>
      <c r="PQ313" s="1">
        <v>48</v>
      </c>
      <c r="PR313" s="1">
        <v>240</v>
      </c>
      <c r="PS313" s="1">
        <v>240</v>
      </c>
      <c r="PT313" s="1">
        <v>240</v>
      </c>
      <c r="PU313" s="1">
        <v>48</v>
      </c>
      <c r="PV313" s="1">
        <v>48</v>
      </c>
      <c r="PW313" s="1">
        <v>0</v>
      </c>
      <c r="PX313" s="1">
        <v>0</v>
      </c>
      <c r="PY313" s="1">
        <v>48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  <c r="RT313" s="1">
        <v>1</v>
      </c>
    </row>
    <row r="314" spans="1:488">
      <c r="A314" s="1">
        <v>2015</v>
      </c>
      <c r="B314" s="1" t="s">
        <v>812</v>
      </c>
      <c r="C314" s="1">
        <v>1</v>
      </c>
      <c r="D314" s="1">
        <v>0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  <c r="L314" s="1">
        <v>2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3</v>
      </c>
      <c r="BC314" s="1">
        <v>3</v>
      </c>
      <c r="BD314" s="1">
        <v>3</v>
      </c>
      <c r="BE314" s="1">
        <v>3</v>
      </c>
      <c r="BF314" s="1">
        <v>3</v>
      </c>
      <c r="BG314" s="1">
        <v>3</v>
      </c>
      <c r="BH314" s="1">
        <v>5</v>
      </c>
      <c r="BI314" s="1">
        <v>3</v>
      </c>
      <c r="BJ314" s="1">
        <v>1</v>
      </c>
      <c r="BK314" s="1">
        <v>3</v>
      </c>
      <c r="BL314" s="1">
        <v>0</v>
      </c>
      <c r="BM314" s="1">
        <v>3</v>
      </c>
      <c r="BN314" s="1">
        <v>0</v>
      </c>
      <c r="BO314" s="1">
        <v>0</v>
      </c>
      <c r="BP314" s="1">
        <v>0</v>
      </c>
      <c r="BQ314" s="1">
        <v>0</v>
      </c>
      <c r="BR314" s="1">
        <v>3</v>
      </c>
      <c r="BS314" s="1">
        <v>3</v>
      </c>
      <c r="BT314" s="1">
        <v>2</v>
      </c>
      <c r="BU314" s="1">
        <v>6</v>
      </c>
      <c r="BV314" s="1">
        <v>3</v>
      </c>
      <c r="BW314" s="1">
        <v>3</v>
      </c>
      <c r="BX314" s="1">
        <v>2</v>
      </c>
      <c r="BY314" s="1">
        <v>1</v>
      </c>
      <c r="BZ314" s="1">
        <v>2</v>
      </c>
      <c r="CA314" s="1">
        <v>1</v>
      </c>
      <c r="CB314" s="1">
        <v>4</v>
      </c>
      <c r="CC314" s="1">
        <v>3</v>
      </c>
      <c r="CD314" s="1">
        <v>2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1</v>
      </c>
      <c r="CM314" s="1">
        <v>1</v>
      </c>
      <c r="CN314" s="1">
        <v>1</v>
      </c>
      <c r="CO314" s="1">
        <v>1</v>
      </c>
      <c r="CP314" s="1">
        <v>1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1</v>
      </c>
      <c r="GP314" s="1">
        <v>1</v>
      </c>
      <c r="GQ314" s="1">
        <v>0</v>
      </c>
      <c r="GR314" s="1">
        <v>0</v>
      </c>
      <c r="GS314" s="1">
        <v>2</v>
      </c>
      <c r="GT314" s="1">
        <v>2</v>
      </c>
      <c r="GU314" s="1">
        <v>1</v>
      </c>
      <c r="GV314" s="1">
        <v>4</v>
      </c>
      <c r="GW314" s="1">
        <v>2</v>
      </c>
      <c r="GX314" s="1">
        <v>2</v>
      </c>
      <c r="GY314" s="1">
        <v>2</v>
      </c>
      <c r="GZ314" s="1">
        <v>1</v>
      </c>
      <c r="HA314" s="1">
        <v>1</v>
      </c>
      <c r="HB314" s="1">
        <v>1</v>
      </c>
      <c r="HC314" s="1">
        <v>1</v>
      </c>
      <c r="HD314" s="1">
        <v>1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1</v>
      </c>
      <c r="KD314" s="1">
        <v>1</v>
      </c>
      <c r="KE314" s="1">
        <v>0</v>
      </c>
      <c r="KF314" s="1">
        <v>5</v>
      </c>
      <c r="KG314" s="1">
        <v>5</v>
      </c>
      <c r="KH314" s="1">
        <v>0</v>
      </c>
      <c r="KI314" s="1">
        <v>0</v>
      </c>
      <c r="KJ314" s="1">
        <v>0</v>
      </c>
      <c r="KK314" s="1">
        <v>0</v>
      </c>
      <c r="KL314" s="1">
        <v>5</v>
      </c>
      <c r="KM314" s="1">
        <v>5</v>
      </c>
      <c r="KN314" s="1">
        <v>1</v>
      </c>
      <c r="KO314" s="1">
        <v>4</v>
      </c>
      <c r="KP314" s="1">
        <v>4</v>
      </c>
      <c r="KQ314" s="1">
        <v>4</v>
      </c>
      <c r="KR314" s="1">
        <v>1</v>
      </c>
      <c r="KS314" s="1">
        <v>1</v>
      </c>
      <c r="KT314" s="1">
        <v>0</v>
      </c>
      <c r="KU314" s="1">
        <v>0</v>
      </c>
      <c r="KV314" s="1">
        <v>1</v>
      </c>
      <c r="KW314" s="1">
        <v>1</v>
      </c>
      <c r="KX314" s="1">
        <v>1</v>
      </c>
      <c r="KY314" s="1">
        <v>1</v>
      </c>
      <c r="KZ314" s="1">
        <v>1</v>
      </c>
      <c r="LA314" s="1">
        <v>1</v>
      </c>
      <c r="LB314" s="1">
        <v>2</v>
      </c>
      <c r="LC314" s="1">
        <v>1</v>
      </c>
      <c r="LD314" s="1">
        <v>0</v>
      </c>
      <c r="LE314" s="1">
        <v>1</v>
      </c>
      <c r="LF314" s="1">
        <v>0</v>
      </c>
      <c r="LG314" s="1">
        <v>0</v>
      </c>
      <c r="LH314" s="1">
        <v>0</v>
      </c>
      <c r="LI314" s="1">
        <v>0</v>
      </c>
      <c r="LJ314" s="1">
        <v>16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1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3</v>
      </c>
      <c r="MS314" s="1">
        <v>0</v>
      </c>
      <c r="MT314" s="1">
        <v>1</v>
      </c>
      <c r="MU314" s="1">
        <v>0</v>
      </c>
      <c r="MV314" s="1">
        <v>0</v>
      </c>
      <c r="MW314" s="1">
        <v>5</v>
      </c>
      <c r="MX314" s="1">
        <v>5</v>
      </c>
      <c r="MY314" s="1">
        <v>4</v>
      </c>
      <c r="MZ314" s="1">
        <v>5</v>
      </c>
      <c r="NA314" s="1">
        <v>5</v>
      </c>
      <c r="NB314" s="1">
        <v>9</v>
      </c>
      <c r="NC314" s="1">
        <v>12</v>
      </c>
      <c r="ND314" s="1">
        <v>6</v>
      </c>
      <c r="NE314" s="1">
        <v>2</v>
      </c>
      <c r="NF314" s="1">
        <v>6</v>
      </c>
      <c r="NG314" s="1">
        <v>0</v>
      </c>
      <c r="NH314" s="1">
        <v>6</v>
      </c>
      <c r="NI314" s="1">
        <v>0</v>
      </c>
      <c r="NJ314" s="1">
        <v>0</v>
      </c>
      <c r="NK314" s="1">
        <v>1</v>
      </c>
      <c r="NL314" s="1">
        <v>1</v>
      </c>
      <c r="NM314" s="1">
        <v>1</v>
      </c>
      <c r="NN314" s="1">
        <v>1</v>
      </c>
      <c r="NO314" s="1">
        <v>1</v>
      </c>
      <c r="NP314" s="1">
        <v>0</v>
      </c>
      <c r="NQ314" s="1">
        <v>0</v>
      </c>
      <c r="NR314" s="1">
        <v>1</v>
      </c>
      <c r="NS314" s="1">
        <v>1</v>
      </c>
      <c r="NT314" s="1">
        <v>3</v>
      </c>
      <c r="NU314" s="1">
        <v>1</v>
      </c>
      <c r="NV314" s="1">
        <v>1</v>
      </c>
      <c r="NW314" s="1">
        <v>1</v>
      </c>
      <c r="NX314" s="1">
        <v>1</v>
      </c>
      <c r="NY314" s="1">
        <v>1</v>
      </c>
      <c r="NZ314" s="1">
        <v>1</v>
      </c>
      <c r="OA314" s="1">
        <v>0</v>
      </c>
      <c r="OB314" s="1">
        <v>1</v>
      </c>
      <c r="OC314" s="1">
        <v>0</v>
      </c>
      <c r="OD314" s="1">
        <v>12</v>
      </c>
      <c r="OE314" s="1">
        <v>24</v>
      </c>
      <c r="OF314" s="1">
        <v>24</v>
      </c>
      <c r="OG314" s="1">
        <v>0</v>
      </c>
      <c r="OH314" s="1">
        <v>0</v>
      </c>
      <c r="OI314" s="1">
        <v>0</v>
      </c>
      <c r="OJ314" s="1">
        <v>24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24</v>
      </c>
      <c r="OS314" s="1">
        <v>12</v>
      </c>
      <c r="OT314" s="1">
        <v>12</v>
      </c>
      <c r="OU314" s="1">
        <v>12</v>
      </c>
      <c r="OV314" s="1">
        <v>12</v>
      </c>
      <c r="OW314" s="1">
        <v>12</v>
      </c>
      <c r="OX314" s="1">
        <v>12</v>
      </c>
      <c r="OY314" s="1">
        <v>12</v>
      </c>
      <c r="OZ314" s="1">
        <v>0</v>
      </c>
      <c r="PA314" s="1">
        <v>0</v>
      </c>
      <c r="PB314" s="1">
        <v>24</v>
      </c>
      <c r="PC314" s="1">
        <v>12</v>
      </c>
      <c r="PD314" s="1">
        <v>12</v>
      </c>
      <c r="PE314" s="1">
        <v>12</v>
      </c>
      <c r="PF314" s="1">
        <v>12</v>
      </c>
      <c r="PG314" s="1">
        <v>12</v>
      </c>
      <c r="PH314" s="1">
        <v>12</v>
      </c>
      <c r="PI314" s="1">
        <v>12</v>
      </c>
      <c r="PJ314" s="1">
        <v>12</v>
      </c>
      <c r="PK314" s="1">
        <v>12</v>
      </c>
      <c r="PL314" s="1">
        <v>12</v>
      </c>
      <c r="PM314" s="1">
        <v>12</v>
      </c>
      <c r="PN314" s="1">
        <v>12</v>
      </c>
      <c r="PO314" s="1">
        <v>12</v>
      </c>
      <c r="PP314" s="1">
        <v>12</v>
      </c>
      <c r="PQ314" s="1">
        <v>12</v>
      </c>
      <c r="PR314" s="1">
        <v>60</v>
      </c>
      <c r="PS314" s="1">
        <v>60</v>
      </c>
      <c r="PT314" s="1">
        <v>60</v>
      </c>
      <c r="PU314" s="1">
        <v>12</v>
      </c>
      <c r="PV314" s="1">
        <v>12</v>
      </c>
      <c r="PW314" s="1">
        <v>0</v>
      </c>
      <c r="PX314" s="1">
        <v>0</v>
      </c>
      <c r="PY314" s="1">
        <v>12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  <c r="RT314" s="1">
        <v>1</v>
      </c>
    </row>
    <row r="315" spans="1:488">
      <c r="A315" s="1">
        <v>2015</v>
      </c>
      <c r="B315" s="1" t="s">
        <v>813</v>
      </c>
      <c r="C315" s="1">
        <v>1</v>
      </c>
      <c r="D315" s="1">
        <v>0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2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3</v>
      </c>
      <c r="BC315" s="1">
        <v>5</v>
      </c>
      <c r="BD315" s="1">
        <v>5</v>
      </c>
      <c r="BE315" s="1">
        <v>5</v>
      </c>
      <c r="BF315" s="1">
        <v>5</v>
      </c>
      <c r="BG315" s="1">
        <v>6</v>
      </c>
      <c r="BH315" s="1">
        <v>8</v>
      </c>
      <c r="BI315" s="1">
        <v>5</v>
      </c>
      <c r="BJ315" s="1">
        <v>0</v>
      </c>
      <c r="BK315" s="1">
        <v>5</v>
      </c>
      <c r="BL315" s="1">
        <v>0</v>
      </c>
      <c r="BM315" s="1">
        <v>5</v>
      </c>
      <c r="BN315" s="1">
        <v>0</v>
      </c>
      <c r="BO315" s="1">
        <v>0</v>
      </c>
      <c r="BP315" s="1">
        <v>0</v>
      </c>
      <c r="BQ315" s="1">
        <v>0</v>
      </c>
      <c r="BR315" s="1">
        <v>3</v>
      </c>
      <c r="BS315" s="1">
        <v>3</v>
      </c>
      <c r="BT315" s="1">
        <v>2</v>
      </c>
      <c r="BU315" s="1">
        <v>6</v>
      </c>
      <c r="BV315" s="1">
        <v>3</v>
      </c>
      <c r="BW315" s="1">
        <v>3</v>
      </c>
      <c r="BX315" s="1">
        <v>2</v>
      </c>
      <c r="BY315" s="1">
        <v>1</v>
      </c>
      <c r="BZ315" s="1">
        <v>2</v>
      </c>
      <c r="CA315" s="1">
        <v>1</v>
      </c>
      <c r="CB315" s="1">
        <v>4</v>
      </c>
      <c r="CC315" s="1">
        <v>3</v>
      </c>
      <c r="CD315" s="1">
        <v>2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1</v>
      </c>
      <c r="CM315" s="1">
        <v>1</v>
      </c>
      <c r="CN315" s="1">
        <v>1</v>
      </c>
      <c r="CO315" s="1">
        <v>1</v>
      </c>
      <c r="CP315" s="1">
        <v>1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1</v>
      </c>
      <c r="GP315" s="1">
        <v>1</v>
      </c>
      <c r="GQ315" s="1">
        <v>0</v>
      </c>
      <c r="GR315" s="1">
        <v>0</v>
      </c>
      <c r="GS315" s="1">
        <v>2</v>
      </c>
      <c r="GT315" s="1">
        <v>2</v>
      </c>
      <c r="GU315" s="1">
        <v>1</v>
      </c>
      <c r="GV315" s="1">
        <v>4</v>
      </c>
      <c r="GW315" s="1">
        <v>2</v>
      </c>
      <c r="GX315" s="1">
        <v>2</v>
      </c>
      <c r="GY315" s="1">
        <v>2</v>
      </c>
      <c r="GZ315" s="1">
        <v>1</v>
      </c>
      <c r="HA315" s="1">
        <v>1</v>
      </c>
      <c r="HB315" s="1">
        <v>1</v>
      </c>
      <c r="HC315" s="1">
        <v>2</v>
      </c>
      <c r="HD315" s="1">
        <v>1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1</v>
      </c>
      <c r="KD315" s="1">
        <v>1</v>
      </c>
      <c r="KE315" s="1">
        <v>0</v>
      </c>
      <c r="KF315" s="1">
        <v>5</v>
      </c>
      <c r="KG315" s="1">
        <v>5</v>
      </c>
      <c r="KH315" s="1">
        <v>0</v>
      </c>
      <c r="KI315" s="1">
        <v>0</v>
      </c>
      <c r="KJ315" s="1">
        <v>0</v>
      </c>
      <c r="KK315" s="1">
        <v>0</v>
      </c>
      <c r="KL315" s="1">
        <v>6</v>
      </c>
      <c r="KM315" s="1">
        <v>6</v>
      </c>
      <c r="KN315" s="1">
        <v>2</v>
      </c>
      <c r="KO315" s="1">
        <v>3</v>
      </c>
      <c r="KP315" s="1">
        <v>3</v>
      </c>
      <c r="KQ315" s="1">
        <v>3</v>
      </c>
      <c r="KR315" s="1">
        <v>1</v>
      </c>
      <c r="KS315" s="1">
        <v>1</v>
      </c>
      <c r="KT315" s="1">
        <v>0</v>
      </c>
      <c r="KU315" s="1">
        <v>0</v>
      </c>
      <c r="KV315" s="1">
        <v>1</v>
      </c>
      <c r="KW315" s="1">
        <v>1</v>
      </c>
      <c r="KX315" s="1">
        <v>1</v>
      </c>
      <c r="KY315" s="1">
        <v>1</v>
      </c>
      <c r="KZ315" s="1">
        <v>1</v>
      </c>
      <c r="LA315" s="1">
        <v>1</v>
      </c>
      <c r="LB315" s="1">
        <v>2</v>
      </c>
      <c r="LC315" s="1">
        <v>1</v>
      </c>
      <c r="LD315" s="1">
        <v>0</v>
      </c>
      <c r="LE315" s="1">
        <v>1</v>
      </c>
      <c r="LF315" s="1">
        <v>0</v>
      </c>
      <c r="LG315" s="1">
        <v>0</v>
      </c>
      <c r="LH315" s="1">
        <v>0</v>
      </c>
      <c r="LI315" s="1">
        <v>0</v>
      </c>
      <c r="LJ315" s="1">
        <v>8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3</v>
      </c>
      <c r="MS315" s="1">
        <v>0</v>
      </c>
      <c r="MT315" s="1">
        <v>1</v>
      </c>
      <c r="MU315" s="1">
        <v>0</v>
      </c>
      <c r="MV315" s="1">
        <v>0</v>
      </c>
      <c r="MW315" s="1">
        <v>5</v>
      </c>
      <c r="MX315" s="1">
        <v>5</v>
      </c>
      <c r="MY315" s="1">
        <v>4</v>
      </c>
      <c r="MZ315" s="1">
        <v>5</v>
      </c>
      <c r="NA315" s="1">
        <v>5</v>
      </c>
      <c r="NB315" s="1">
        <v>9</v>
      </c>
      <c r="NC315" s="1">
        <v>11</v>
      </c>
      <c r="ND315" s="1">
        <v>6</v>
      </c>
      <c r="NE315" s="1">
        <v>2</v>
      </c>
      <c r="NF315" s="1">
        <v>6</v>
      </c>
      <c r="NG315" s="1">
        <v>0</v>
      </c>
      <c r="NH315" s="1">
        <v>6</v>
      </c>
      <c r="NI315" s="1">
        <v>0</v>
      </c>
      <c r="NJ315" s="1">
        <v>0</v>
      </c>
      <c r="NK315" s="1">
        <v>1</v>
      </c>
      <c r="NL315" s="1">
        <v>1</v>
      </c>
      <c r="NM315" s="1">
        <v>1</v>
      </c>
      <c r="NN315" s="1">
        <v>1</v>
      </c>
      <c r="NO315" s="1">
        <v>1</v>
      </c>
      <c r="NP315" s="1">
        <v>0</v>
      </c>
      <c r="NQ315" s="1">
        <v>0</v>
      </c>
      <c r="NR315" s="1">
        <v>1</v>
      </c>
      <c r="NS315" s="1">
        <v>1</v>
      </c>
      <c r="NT315" s="1">
        <v>3</v>
      </c>
      <c r="NU315" s="1">
        <v>1</v>
      </c>
      <c r="NV315" s="1">
        <v>1</v>
      </c>
      <c r="NW315" s="1">
        <v>1</v>
      </c>
      <c r="NX315" s="1">
        <v>1</v>
      </c>
      <c r="NY315" s="1">
        <v>1</v>
      </c>
      <c r="NZ315" s="1">
        <v>1</v>
      </c>
      <c r="OA315" s="1">
        <v>0</v>
      </c>
      <c r="OB315" s="1">
        <v>1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4</v>
      </c>
      <c r="QA315" s="1">
        <v>0</v>
      </c>
      <c r="QB315" s="1">
        <v>0</v>
      </c>
      <c r="QC315" s="1">
        <v>0</v>
      </c>
      <c r="QD315" s="1">
        <v>39</v>
      </c>
      <c r="QE315" s="1">
        <v>39</v>
      </c>
      <c r="QF315" s="1">
        <v>0</v>
      </c>
      <c r="QG315" s="1">
        <v>0</v>
      </c>
      <c r="QH315" s="1">
        <v>23</v>
      </c>
      <c r="QI315" s="1">
        <v>23</v>
      </c>
      <c r="QJ315" s="1">
        <v>23</v>
      </c>
      <c r="QK315" s="1">
        <v>32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39</v>
      </c>
      <c r="QS315" s="1">
        <v>4</v>
      </c>
      <c r="QT315" s="1">
        <v>4</v>
      </c>
      <c r="QU315" s="1">
        <v>4</v>
      </c>
      <c r="QV315" s="1">
        <v>4</v>
      </c>
      <c r="QW315" s="1">
        <v>0</v>
      </c>
      <c r="QX315" s="1">
        <v>0</v>
      </c>
      <c r="QY315" s="1">
        <v>0</v>
      </c>
      <c r="QZ315" s="1">
        <v>8</v>
      </c>
      <c r="RA315" s="1">
        <v>4</v>
      </c>
      <c r="RB315" s="1">
        <v>4</v>
      </c>
      <c r="RC315" s="1">
        <v>4</v>
      </c>
      <c r="RD315" s="1">
        <v>4</v>
      </c>
      <c r="RE315" s="1">
        <v>4</v>
      </c>
      <c r="RF315" s="1">
        <v>4</v>
      </c>
      <c r="RG315" s="1">
        <v>4</v>
      </c>
      <c r="RH315" s="1">
        <v>4</v>
      </c>
      <c r="RI315" s="1">
        <v>4</v>
      </c>
      <c r="RJ315" s="1">
        <v>4</v>
      </c>
      <c r="RK315" s="1">
        <v>4</v>
      </c>
      <c r="RL315" s="1">
        <v>4</v>
      </c>
      <c r="RM315" s="1">
        <v>20</v>
      </c>
      <c r="RN315" s="1">
        <v>20</v>
      </c>
      <c r="RO315" s="1">
        <v>20</v>
      </c>
      <c r="RP315" s="1">
        <v>4</v>
      </c>
      <c r="RQ315" s="1">
        <v>0</v>
      </c>
      <c r="RR315" s="1">
        <v>0</v>
      </c>
      <c r="RS315" s="1">
        <v>0</v>
      </c>
      <c r="RT315" s="1">
        <v>1</v>
      </c>
    </row>
    <row r="316" spans="1:488">
      <c r="A316" s="1">
        <v>2015</v>
      </c>
      <c r="B316" s="1" t="s">
        <v>658</v>
      </c>
      <c r="C316" s="1">
        <v>1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2</v>
      </c>
      <c r="L316" s="1">
        <v>2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3</v>
      </c>
      <c r="BC316" s="1">
        <v>3</v>
      </c>
      <c r="BD316" s="1">
        <v>3</v>
      </c>
      <c r="BE316" s="1">
        <v>3</v>
      </c>
      <c r="BF316" s="1">
        <v>3</v>
      </c>
      <c r="BG316" s="1">
        <v>4</v>
      </c>
      <c r="BH316" s="1">
        <v>6</v>
      </c>
      <c r="BI316" s="1">
        <v>3</v>
      </c>
      <c r="BJ316" s="1">
        <v>0</v>
      </c>
      <c r="BK316" s="1">
        <v>3</v>
      </c>
      <c r="BL316" s="1">
        <v>0</v>
      </c>
      <c r="BM316" s="1">
        <v>3</v>
      </c>
      <c r="BN316" s="1">
        <v>0</v>
      </c>
      <c r="BO316" s="1">
        <v>0</v>
      </c>
      <c r="BP316" s="1">
        <v>0</v>
      </c>
      <c r="BQ316" s="1">
        <v>0</v>
      </c>
      <c r="BR316" s="1">
        <v>3</v>
      </c>
      <c r="BS316" s="1">
        <v>3</v>
      </c>
      <c r="BT316" s="1">
        <v>2</v>
      </c>
      <c r="BU316" s="1">
        <v>6</v>
      </c>
      <c r="BV316" s="1">
        <v>3</v>
      </c>
      <c r="BW316" s="1">
        <v>3</v>
      </c>
      <c r="BX316" s="1">
        <v>2</v>
      </c>
      <c r="BY316" s="1">
        <v>1</v>
      </c>
      <c r="BZ316" s="1">
        <v>2</v>
      </c>
      <c r="CA316" s="1">
        <v>1</v>
      </c>
      <c r="CB316" s="1">
        <v>4</v>
      </c>
      <c r="CC316" s="1">
        <v>3</v>
      </c>
      <c r="CD316" s="1">
        <v>2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1</v>
      </c>
      <c r="CM316" s="1">
        <v>1</v>
      </c>
      <c r="CN316" s="1">
        <v>1</v>
      </c>
      <c r="CO316" s="1">
        <v>1</v>
      </c>
      <c r="CP316" s="1">
        <v>1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1</v>
      </c>
      <c r="GP316" s="1">
        <v>1</v>
      </c>
      <c r="GQ316" s="1">
        <v>0</v>
      </c>
      <c r="GR316" s="1">
        <v>0</v>
      </c>
      <c r="GS316" s="1">
        <v>2</v>
      </c>
      <c r="GT316" s="1">
        <v>2</v>
      </c>
      <c r="GU316" s="1">
        <v>1</v>
      </c>
      <c r="GV316" s="1">
        <v>4</v>
      </c>
      <c r="GW316" s="1">
        <v>2</v>
      </c>
      <c r="GX316" s="1">
        <v>2</v>
      </c>
      <c r="GY316" s="1">
        <v>2</v>
      </c>
      <c r="GZ316" s="1">
        <v>1</v>
      </c>
      <c r="HA316" s="1">
        <v>1</v>
      </c>
      <c r="HB316" s="1">
        <v>1</v>
      </c>
      <c r="HC316" s="1">
        <v>2</v>
      </c>
      <c r="HD316" s="1">
        <v>1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1</v>
      </c>
      <c r="KD316" s="1">
        <v>1</v>
      </c>
      <c r="KE316" s="1">
        <v>0</v>
      </c>
      <c r="KF316" s="1">
        <v>5</v>
      </c>
      <c r="KG316" s="1">
        <v>5</v>
      </c>
      <c r="KH316" s="1">
        <v>0</v>
      </c>
      <c r="KI316" s="1">
        <v>0</v>
      </c>
      <c r="KJ316" s="1">
        <v>0</v>
      </c>
      <c r="KK316" s="1">
        <v>0</v>
      </c>
      <c r="KL316" s="1">
        <v>4</v>
      </c>
      <c r="KM316" s="1">
        <v>4</v>
      </c>
      <c r="KN316" s="1">
        <v>1</v>
      </c>
      <c r="KO316" s="1">
        <v>4</v>
      </c>
      <c r="KP316" s="1">
        <v>4</v>
      </c>
      <c r="KQ316" s="1">
        <v>4</v>
      </c>
      <c r="KR316" s="1">
        <v>1</v>
      </c>
      <c r="KS316" s="1">
        <v>1</v>
      </c>
      <c r="KT316" s="1">
        <v>0</v>
      </c>
      <c r="KU316" s="1">
        <v>0</v>
      </c>
      <c r="KV316" s="1">
        <v>1</v>
      </c>
      <c r="KW316" s="1">
        <v>1</v>
      </c>
      <c r="KX316" s="1">
        <v>1</v>
      </c>
      <c r="KY316" s="1">
        <v>1</v>
      </c>
      <c r="KZ316" s="1">
        <v>1</v>
      </c>
      <c r="LA316" s="1">
        <v>1</v>
      </c>
      <c r="LB316" s="1">
        <v>2</v>
      </c>
      <c r="LC316" s="1">
        <v>1</v>
      </c>
      <c r="LD316" s="1">
        <v>0</v>
      </c>
      <c r="LE316" s="1">
        <v>1</v>
      </c>
      <c r="LF316" s="1">
        <v>0</v>
      </c>
      <c r="LG316" s="1">
        <v>0</v>
      </c>
      <c r="LH316" s="1">
        <v>0</v>
      </c>
      <c r="LI316" s="1">
        <v>0</v>
      </c>
      <c r="LJ316" s="1">
        <v>6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2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3</v>
      </c>
      <c r="MS316" s="1">
        <v>0</v>
      </c>
      <c r="MT316" s="1">
        <v>1</v>
      </c>
      <c r="MU316" s="1">
        <v>0</v>
      </c>
      <c r="MV316" s="1">
        <v>0</v>
      </c>
      <c r="MW316" s="1">
        <v>5</v>
      </c>
      <c r="MX316" s="1">
        <v>5</v>
      </c>
      <c r="MY316" s="1">
        <v>4</v>
      </c>
      <c r="MZ316" s="1">
        <v>5</v>
      </c>
      <c r="NA316" s="1">
        <v>5</v>
      </c>
      <c r="NB316" s="1">
        <v>9</v>
      </c>
      <c r="NC316" s="1">
        <v>11</v>
      </c>
      <c r="ND316" s="1">
        <v>6</v>
      </c>
      <c r="NE316" s="1">
        <v>2</v>
      </c>
      <c r="NF316" s="1">
        <v>6</v>
      </c>
      <c r="NG316" s="1">
        <v>0</v>
      </c>
      <c r="NH316" s="1">
        <v>6</v>
      </c>
      <c r="NI316" s="1">
        <v>0</v>
      </c>
      <c r="NJ316" s="1">
        <v>0</v>
      </c>
      <c r="NK316" s="1">
        <v>1</v>
      </c>
      <c r="NL316" s="1">
        <v>1</v>
      </c>
      <c r="NM316" s="1">
        <v>1</v>
      </c>
      <c r="NN316" s="1">
        <v>1</v>
      </c>
      <c r="NO316" s="1">
        <v>1</v>
      </c>
      <c r="NP316" s="1">
        <v>0</v>
      </c>
      <c r="NQ316" s="1">
        <v>0</v>
      </c>
      <c r="NR316" s="1">
        <v>1</v>
      </c>
      <c r="NS316" s="1">
        <v>1</v>
      </c>
      <c r="NT316" s="1">
        <v>3</v>
      </c>
      <c r="NU316" s="1">
        <v>1</v>
      </c>
      <c r="NV316" s="1">
        <v>1</v>
      </c>
      <c r="NW316" s="1">
        <v>1</v>
      </c>
      <c r="NX316" s="1">
        <v>1</v>
      </c>
      <c r="NY316" s="1">
        <v>1</v>
      </c>
      <c r="NZ316" s="1">
        <v>1</v>
      </c>
      <c r="OA316" s="1">
        <v>0</v>
      </c>
      <c r="OB316" s="1">
        <v>1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1</v>
      </c>
      <c r="QA316" s="1">
        <v>0</v>
      </c>
      <c r="QB316" s="1">
        <v>0</v>
      </c>
      <c r="QC316" s="1">
        <v>0</v>
      </c>
      <c r="QD316" s="1">
        <v>43</v>
      </c>
      <c r="QE316" s="1">
        <v>43</v>
      </c>
      <c r="QF316" s="1">
        <v>0</v>
      </c>
      <c r="QG316" s="1">
        <v>0</v>
      </c>
      <c r="QH316" s="1">
        <v>72</v>
      </c>
      <c r="QI316" s="1">
        <v>72</v>
      </c>
      <c r="QJ316" s="1">
        <v>72</v>
      </c>
      <c r="QK316" s="1">
        <v>20</v>
      </c>
      <c r="QL316" s="1">
        <v>9</v>
      </c>
      <c r="QM316" s="1">
        <v>9</v>
      </c>
      <c r="QN316" s="1">
        <v>9</v>
      </c>
      <c r="QO316" s="1">
        <v>9</v>
      </c>
      <c r="QP316" s="1">
        <v>6</v>
      </c>
      <c r="QQ316" s="1">
        <v>6</v>
      </c>
      <c r="QR316" s="1">
        <v>43</v>
      </c>
      <c r="QS316" s="1">
        <v>1</v>
      </c>
      <c r="QT316" s="1">
        <v>1</v>
      </c>
      <c r="QU316" s="1">
        <v>1</v>
      </c>
      <c r="QV316" s="1">
        <v>1</v>
      </c>
      <c r="QW316" s="1">
        <v>1</v>
      </c>
      <c r="QX316" s="1">
        <v>0</v>
      </c>
      <c r="QY316" s="1">
        <v>0</v>
      </c>
      <c r="QZ316" s="1">
        <v>3</v>
      </c>
      <c r="RA316" s="1">
        <v>1</v>
      </c>
      <c r="RB316" s="1">
        <v>1</v>
      </c>
      <c r="RC316" s="1">
        <v>1</v>
      </c>
      <c r="RD316" s="1">
        <v>1</v>
      </c>
      <c r="RE316" s="1">
        <v>1</v>
      </c>
      <c r="RF316" s="1">
        <v>1</v>
      </c>
      <c r="RG316" s="1">
        <v>1</v>
      </c>
      <c r="RH316" s="1">
        <v>1</v>
      </c>
      <c r="RI316" s="1">
        <v>1</v>
      </c>
      <c r="RJ316" s="1">
        <v>1</v>
      </c>
      <c r="RK316" s="1">
        <v>1</v>
      </c>
      <c r="RL316" s="1">
        <v>1</v>
      </c>
      <c r="RM316" s="1">
        <v>5</v>
      </c>
      <c r="RN316" s="1">
        <v>5</v>
      </c>
      <c r="RO316" s="1">
        <v>5</v>
      </c>
      <c r="RP316" s="1">
        <v>1</v>
      </c>
      <c r="RQ316" s="1">
        <v>0</v>
      </c>
      <c r="RR316" s="1">
        <v>0</v>
      </c>
      <c r="RS316" s="1">
        <v>0</v>
      </c>
      <c r="RT316" s="1">
        <v>1</v>
      </c>
    </row>
    <row r="317" spans="1:488">
      <c r="A317" s="1">
        <v>2015</v>
      </c>
      <c r="B317" s="1" t="s">
        <v>733</v>
      </c>
      <c r="C317" s="1">
        <v>1</v>
      </c>
      <c r="D317" s="1">
        <v>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2</v>
      </c>
      <c r="L317" s="1">
        <v>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1</v>
      </c>
      <c r="BC317" s="1">
        <v>1</v>
      </c>
      <c r="BD317" s="1">
        <v>1</v>
      </c>
      <c r="BE317" s="1">
        <v>1</v>
      </c>
      <c r="BF317" s="1">
        <v>1</v>
      </c>
      <c r="BG317" s="1">
        <v>1</v>
      </c>
      <c r="BH317" s="1">
        <v>2</v>
      </c>
      <c r="BI317" s="1">
        <v>1</v>
      </c>
      <c r="BJ317" s="1">
        <v>0</v>
      </c>
      <c r="BK317" s="1">
        <v>1</v>
      </c>
      <c r="BL317" s="1">
        <v>0</v>
      </c>
      <c r="BM317" s="1">
        <v>1</v>
      </c>
      <c r="BN317" s="1">
        <v>0</v>
      </c>
      <c r="BO317" s="1">
        <v>0</v>
      </c>
      <c r="BP317" s="1">
        <v>0</v>
      </c>
      <c r="BQ317" s="1">
        <v>0</v>
      </c>
      <c r="BR317" s="1">
        <v>3</v>
      </c>
      <c r="BS317" s="1">
        <v>3</v>
      </c>
      <c r="BT317" s="1">
        <v>2</v>
      </c>
      <c r="BU317" s="1">
        <v>6</v>
      </c>
      <c r="BV317" s="1">
        <v>3</v>
      </c>
      <c r="BW317" s="1">
        <v>3</v>
      </c>
      <c r="BX317" s="1">
        <v>2</v>
      </c>
      <c r="BY317" s="1">
        <v>1</v>
      </c>
      <c r="BZ317" s="1">
        <v>2</v>
      </c>
      <c r="CA317" s="1">
        <v>1</v>
      </c>
      <c r="CB317" s="1">
        <v>4</v>
      </c>
      <c r="CC317" s="1">
        <v>3</v>
      </c>
      <c r="CD317" s="1">
        <v>2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1</v>
      </c>
      <c r="CM317" s="1">
        <v>1</v>
      </c>
      <c r="CN317" s="1">
        <v>1</v>
      </c>
      <c r="CO317" s="1">
        <v>1</v>
      </c>
      <c r="CP317" s="1">
        <v>1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1</v>
      </c>
      <c r="GP317" s="1">
        <v>1</v>
      </c>
      <c r="GQ317" s="1">
        <v>0</v>
      </c>
      <c r="GR317" s="1">
        <v>0</v>
      </c>
      <c r="GS317" s="1">
        <v>2</v>
      </c>
      <c r="GT317" s="1">
        <v>2</v>
      </c>
      <c r="GU317" s="1">
        <v>1</v>
      </c>
      <c r="GV317" s="1">
        <v>4</v>
      </c>
      <c r="GW317" s="1">
        <v>2</v>
      </c>
      <c r="GX317" s="1">
        <v>2</v>
      </c>
      <c r="GY317" s="1">
        <v>2</v>
      </c>
      <c r="GZ317" s="1">
        <v>1</v>
      </c>
      <c r="HA317" s="1">
        <v>1</v>
      </c>
      <c r="HB317" s="1">
        <v>1</v>
      </c>
      <c r="HC317" s="1">
        <v>2</v>
      </c>
      <c r="HD317" s="1">
        <v>1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1</v>
      </c>
      <c r="KD317" s="1">
        <v>1</v>
      </c>
      <c r="KE317" s="1">
        <v>0</v>
      </c>
      <c r="KF317" s="1">
        <v>5</v>
      </c>
      <c r="KG317" s="1">
        <v>5</v>
      </c>
      <c r="KH317" s="1">
        <v>0</v>
      </c>
      <c r="KI317" s="1">
        <v>0</v>
      </c>
      <c r="KJ317" s="1">
        <v>0</v>
      </c>
      <c r="KK317" s="1">
        <v>0</v>
      </c>
      <c r="KL317" s="1">
        <v>2</v>
      </c>
      <c r="KM317" s="1">
        <v>2</v>
      </c>
      <c r="KN317" s="1">
        <v>1</v>
      </c>
      <c r="KO317" s="1">
        <v>3</v>
      </c>
      <c r="KP317" s="1">
        <v>3</v>
      </c>
      <c r="KQ317" s="1">
        <v>3</v>
      </c>
      <c r="KR317" s="1">
        <v>1</v>
      </c>
      <c r="KS317" s="1">
        <v>1</v>
      </c>
      <c r="KT317" s="1">
        <v>0</v>
      </c>
      <c r="KU317" s="1">
        <v>0</v>
      </c>
      <c r="KV317" s="1">
        <v>1</v>
      </c>
      <c r="KW317" s="1">
        <v>1</v>
      </c>
      <c r="KX317" s="1">
        <v>1</v>
      </c>
      <c r="KY317" s="1">
        <v>1</v>
      </c>
      <c r="KZ317" s="1">
        <v>1</v>
      </c>
      <c r="LA317" s="1">
        <v>1</v>
      </c>
      <c r="LB317" s="1">
        <v>2</v>
      </c>
      <c r="LC317" s="1">
        <v>1</v>
      </c>
      <c r="LD317" s="1">
        <v>0</v>
      </c>
      <c r="LE317" s="1">
        <v>1</v>
      </c>
      <c r="LF317" s="1">
        <v>0</v>
      </c>
      <c r="LG317" s="1">
        <v>0</v>
      </c>
      <c r="LH317" s="1">
        <v>0</v>
      </c>
      <c r="LI317" s="1">
        <v>0</v>
      </c>
      <c r="LJ317" s="1">
        <v>3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3</v>
      </c>
      <c r="MS317" s="1">
        <v>0</v>
      </c>
      <c r="MT317" s="1">
        <v>1</v>
      </c>
      <c r="MU317" s="1">
        <v>0</v>
      </c>
      <c r="MV317" s="1">
        <v>0</v>
      </c>
      <c r="MW317" s="1">
        <v>5</v>
      </c>
      <c r="MX317" s="1">
        <v>5</v>
      </c>
      <c r="MY317" s="1">
        <v>4</v>
      </c>
      <c r="MZ317" s="1">
        <v>5</v>
      </c>
      <c r="NA317" s="1">
        <v>5</v>
      </c>
      <c r="NB317" s="1">
        <v>9</v>
      </c>
      <c r="NC317" s="1">
        <v>11</v>
      </c>
      <c r="ND317" s="1">
        <v>6</v>
      </c>
      <c r="NE317" s="1">
        <v>2</v>
      </c>
      <c r="NF317" s="1">
        <v>6</v>
      </c>
      <c r="NG317" s="1">
        <v>0</v>
      </c>
      <c r="NH317" s="1">
        <v>6</v>
      </c>
      <c r="NI317" s="1">
        <v>0</v>
      </c>
      <c r="NJ317" s="1">
        <v>0</v>
      </c>
      <c r="NK317" s="1">
        <v>1</v>
      </c>
      <c r="NL317" s="1">
        <v>1</v>
      </c>
      <c r="NM317" s="1">
        <v>1</v>
      </c>
      <c r="NN317" s="1">
        <v>1</v>
      </c>
      <c r="NO317" s="1">
        <v>1</v>
      </c>
      <c r="NP317" s="1">
        <v>0</v>
      </c>
      <c r="NQ317" s="1">
        <v>0</v>
      </c>
      <c r="NR317" s="1">
        <v>1</v>
      </c>
      <c r="NS317" s="1">
        <v>1</v>
      </c>
      <c r="NT317" s="1">
        <v>3</v>
      </c>
      <c r="NU317" s="1">
        <v>1</v>
      </c>
      <c r="NV317" s="1">
        <v>1</v>
      </c>
      <c r="NW317" s="1">
        <v>1</v>
      </c>
      <c r="NX317" s="1">
        <v>1</v>
      </c>
      <c r="NY317" s="1">
        <v>1</v>
      </c>
      <c r="NZ317" s="1">
        <v>1</v>
      </c>
      <c r="OA317" s="1">
        <v>0</v>
      </c>
      <c r="OB317" s="1">
        <v>2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1</v>
      </c>
      <c r="QA317" s="1">
        <v>0</v>
      </c>
      <c r="QB317" s="1">
        <v>0</v>
      </c>
      <c r="QC317" s="1">
        <v>0</v>
      </c>
      <c r="QD317" s="1">
        <v>15</v>
      </c>
      <c r="QE317" s="1">
        <v>15</v>
      </c>
      <c r="QF317" s="1">
        <v>0</v>
      </c>
      <c r="QG317" s="1">
        <v>0</v>
      </c>
      <c r="QH317" s="1">
        <v>48</v>
      </c>
      <c r="QI317" s="1">
        <v>48</v>
      </c>
      <c r="QJ317" s="1">
        <v>48</v>
      </c>
      <c r="QK317" s="1">
        <v>6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15</v>
      </c>
      <c r="QS317" s="1">
        <v>1</v>
      </c>
      <c r="QT317" s="1">
        <v>1</v>
      </c>
      <c r="QU317" s="1">
        <v>1</v>
      </c>
      <c r="QV317" s="1">
        <v>1</v>
      </c>
      <c r="QW317" s="1">
        <v>0</v>
      </c>
      <c r="QX317" s="1">
        <v>0</v>
      </c>
      <c r="QY317" s="1">
        <v>0</v>
      </c>
      <c r="QZ317" s="1">
        <v>4</v>
      </c>
      <c r="RA317" s="1">
        <v>1</v>
      </c>
      <c r="RB317" s="1">
        <v>1</v>
      </c>
      <c r="RC317" s="1">
        <v>1</v>
      </c>
      <c r="RD317" s="1">
        <v>1</v>
      </c>
      <c r="RE317" s="1">
        <v>1</v>
      </c>
      <c r="RF317" s="1">
        <v>1</v>
      </c>
      <c r="RG317" s="1">
        <v>1</v>
      </c>
      <c r="RH317" s="1">
        <v>1</v>
      </c>
      <c r="RI317" s="1">
        <v>1</v>
      </c>
      <c r="RJ317" s="1">
        <v>1</v>
      </c>
      <c r="RK317" s="1">
        <v>1</v>
      </c>
      <c r="RL317" s="1">
        <v>1</v>
      </c>
      <c r="RM317" s="1">
        <v>5</v>
      </c>
      <c r="RN317" s="1">
        <v>5</v>
      </c>
      <c r="RO317" s="1">
        <v>5</v>
      </c>
      <c r="RP317" s="1">
        <v>1</v>
      </c>
      <c r="RQ317" s="1">
        <v>0</v>
      </c>
      <c r="RR317" s="1">
        <v>0</v>
      </c>
      <c r="RS317" s="1">
        <v>0</v>
      </c>
      <c r="RT317" s="1">
        <v>1</v>
      </c>
    </row>
    <row r="318" spans="1:488">
      <c r="A318" s="1">
        <v>2015</v>
      </c>
      <c r="B318" s="1" t="s">
        <v>714</v>
      </c>
      <c r="C318" s="1">
        <v>1</v>
      </c>
      <c r="D318" s="1">
        <v>0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2</v>
      </c>
      <c r="L318" s="1">
        <v>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4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3</v>
      </c>
      <c r="BC318" s="1">
        <v>3</v>
      </c>
      <c r="BD318" s="1">
        <v>2</v>
      </c>
      <c r="BE318" s="1">
        <v>3</v>
      </c>
      <c r="BF318" s="1">
        <v>3</v>
      </c>
      <c r="BG318" s="1">
        <v>3</v>
      </c>
      <c r="BH318" s="1">
        <v>7</v>
      </c>
      <c r="BI318" s="1">
        <v>4</v>
      </c>
      <c r="BJ318" s="1">
        <v>0</v>
      </c>
      <c r="BK318" s="1">
        <v>3</v>
      </c>
      <c r="BL318" s="1">
        <v>0</v>
      </c>
      <c r="BM318" s="1">
        <v>4</v>
      </c>
      <c r="BN318" s="1">
        <v>0</v>
      </c>
      <c r="BO318" s="1">
        <v>0</v>
      </c>
      <c r="BP318" s="1">
        <v>0</v>
      </c>
      <c r="BQ318" s="1">
        <v>0</v>
      </c>
      <c r="BR318" s="1">
        <v>3</v>
      </c>
      <c r="BS318" s="1">
        <v>3</v>
      </c>
      <c r="BT318" s="1">
        <v>2</v>
      </c>
      <c r="BU318" s="1">
        <v>6</v>
      </c>
      <c r="BV318" s="1">
        <v>3</v>
      </c>
      <c r="BW318" s="1">
        <v>3</v>
      </c>
      <c r="BX318" s="1">
        <v>2</v>
      </c>
      <c r="BY318" s="1">
        <v>1</v>
      </c>
      <c r="BZ318" s="1">
        <v>2</v>
      </c>
      <c r="CA318" s="1">
        <v>1</v>
      </c>
      <c r="CB318" s="1">
        <v>4</v>
      </c>
      <c r="CC318" s="1">
        <v>3</v>
      </c>
      <c r="CD318" s="1">
        <v>2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1</v>
      </c>
      <c r="CM318" s="1">
        <v>1</v>
      </c>
      <c r="CN318" s="1">
        <v>1</v>
      </c>
      <c r="CO318" s="1">
        <v>1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1</v>
      </c>
      <c r="GP318" s="1">
        <v>1</v>
      </c>
      <c r="GQ318" s="1">
        <v>0</v>
      </c>
      <c r="GR318" s="1">
        <v>0</v>
      </c>
      <c r="GS318" s="1">
        <v>1</v>
      </c>
      <c r="GT318" s="1">
        <v>1</v>
      </c>
      <c r="GU318" s="1">
        <v>0</v>
      </c>
      <c r="GV318" s="1">
        <v>3</v>
      </c>
      <c r="GW318" s="1">
        <v>1</v>
      </c>
      <c r="GX318" s="1">
        <v>1</v>
      </c>
      <c r="GY318" s="1">
        <v>2</v>
      </c>
      <c r="GZ318" s="1">
        <v>1</v>
      </c>
      <c r="HA318" s="1">
        <v>1</v>
      </c>
      <c r="HB318" s="1">
        <v>1</v>
      </c>
      <c r="HC318" s="1">
        <v>1</v>
      </c>
      <c r="HD318" s="1">
        <v>1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1</v>
      </c>
      <c r="KD318" s="1">
        <v>1</v>
      </c>
      <c r="KE318" s="1">
        <v>0</v>
      </c>
      <c r="KF318" s="1">
        <v>5</v>
      </c>
      <c r="KG318" s="1">
        <v>5</v>
      </c>
      <c r="KH318" s="1">
        <v>0</v>
      </c>
      <c r="KI318" s="1">
        <v>0</v>
      </c>
      <c r="KJ318" s="1">
        <v>0</v>
      </c>
      <c r="KK318" s="1">
        <v>0</v>
      </c>
      <c r="KL318" s="1">
        <v>3</v>
      </c>
      <c r="KM318" s="1">
        <v>3</v>
      </c>
      <c r="KN318" s="1">
        <v>1</v>
      </c>
      <c r="KO318" s="1">
        <v>4</v>
      </c>
      <c r="KP318" s="1">
        <v>4</v>
      </c>
      <c r="KQ318" s="1">
        <v>4</v>
      </c>
      <c r="KR318" s="1">
        <v>1</v>
      </c>
      <c r="KS318" s="1">
        <v>1</v>
      </c>
      <c r="KT318" s="1">
        <v>0</v>
      </c>
      <c r="KU318" s="1">
        <v>0</v>
      </c>
      <c r="KV318" s="1">
        <v>1</v>
      </c>
      <c r="KW318" s="1">
        <v>1</v>
      </c>
      <c r="KX318" s="1">
        <v>1</v>
      </c>
      <c r="KY318" s="1">
        <v>1</v>
      </c>
      <c r="KZ318" s="1">
        <v>1</v>
      </c>
      <c r="LA318" s="1">
        <v>1</v>
      </c>
      <c r="LB318" s="1">
        <v>2</v>
      </c>
      <c r="LC318" s="1">
        <v>1</v>
      </c>
      <c r="LD318" s="1">
        <v>0</v>
      </c>
      <c r="LE318" s="1">
        <v>1</v>
      </c>
      <c r="LF318" s="1">
        <v>0</v>
      </c>
      <c r="LG318" s="1">
        <v>0</v>
      </c>
      <c r="LH318" s="1">
        <v>0</v>
      </c>
      <c r="LI318" s="1">
        <v>1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3</v>
      </c>
      <c r="MS318" s="1">
        <v>0</v>
      </c>
      <c r="MT318" s="1">
        <v>1</v>
      </c>
      <c r="MU318" s="1">
        <v>0</v>
      </c>
      <c r="MV318" s="1">
        <v>0</v>
      </c>
      <c r="MW318" s="1">
        <v>5</v>
      </c>
      <c r="MX318" s="1">
        <v>5</v>
      </c>
      <c r="MY318" s="1">
        <v>4</v>
      </c>
      <c r="MZ318" s="1">
        <v>5</v>
      </c>
      <c r="NA318" s="1">
        <v>5</v>
      </c>
      <c r="NB318" s="1">
        <v>9</v>
      </c>
      <c r="NC318" s="1">
        <v>11</v>
      </c>
      <c r="ND318" s="1">
        <v>6</v>
      </c>
      <c r="NE318" s="1">
        <v>2</v>
      </c>
      <c r="NF318" s="1">
        <v>6</v>
      </c>
      <c r="NG318" s="1">
        <v>0</v>
      </c>
      <c r="NH318" s="1">
        <v>6</v>
      </c>
      <c r="NI318" s="1">
        <v>0</v>
      </c>
      <c r="NJ318" s="1">
        <v>0</v>
      </c>
      <c r="NK318" s="1">
        <v>1</v>
      </c>
      <c r="NL318" s="1">
        <v>1</v>
      </c>
      <c r="NM318" s="1">
        <v>1</v>
      </c>
      <c r="NN318" s="1">
        <v>1</v>
      </c>
      <c r="NO318" s="1">
        <v>1</v>
      </c>
      <c r="NP318" s="1">
        <v>0</v>
      </c>
      <c r="NQ318" s="1">
        <v>0</v>
      </c>
      <c r="NR318" s="1">
        <v>1</v>
      </c>
      <c r="NS318" s="1">
        <v>1</v>
      </c>
      <c r="NT318" s="1">
        <v>3</v>
      </c>
      <c r="NU318" s="1">
        <v>1</v>
      </c>
      <c r="NV318" s="1">
        <v>1</v>
      </c>
      <c r="NW318" s="1">
        <v>1</v>
      </c>
      <c r="NX318" s="1">
        <v>1</v>
      </c>
      <c r="NY318" s="1">
        <v>1</v>
      </c>
      <c r="NZ318" s="1">
        <v>1</v>
      </c>
      <c r="OA318" s="1">
        <v>0</v>
      </c>
      <c r="OB318" s="1">
        <v>1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1</v>
      </c>
      <c r="QA318" s="1">
        <v>0</v>
      </c>
      <c r="QB318" s="1">
        <v>0</v>
      </c>
      <c r="QC318" s="1">
        <v>0</v>
      </c>
      <c r="QD318" s="1">
        <v>8</v>
      </c>
      <c r="QE318" s="1">
        <v>8</v>
      </c>
      <c r="QF318" s="1">
        <v>0</v>
      </c>
      <c r="QG318" s="1">
        <v>0</v>
      </c>
      <c r="QH318" s="1">
        <v>27</v>
      </c>
      <c r="QI318" s="1">
        <v>27</v>
      </c>
      <c r="QJ318" s="1">
        <v>27</v>
      </c>
      <c r="QK318" s="1">
        <v>6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8</v>
      </c>
      <c r="QS318" s="1">
        <v>1</v>
      </c>
      <c r="QT318" s="1">
        <v>1</v>
      </c>
      <c r="QU318" s="1">
        <v>1</v>
      </c>
      <c r="QV318" s="1">
        <v>1</v>
      </c>
      <c r="QW318" s="1">
        <v>0</v>
      </c>
      <c r="QX318" s="1">
        <v>0</v>
      </c>
      <c r="QY318" s="1">
        <v>0</v>
      </c>
      <c r="QZ318" s="1">
        <v>3</v>
      </c>
      <c r="RA318" s="1">
        <v>1</v>
      </c>
      <c r="RB318" s="1">
        <v>1</v>
      </c>
      <c r="RC318" s="1">
        <v>1</v>
      </c>
      <c r="RD318" s="1">
        <v>1</v>
      </c>
      <c r="RE318" s="1">
        <v>1</v>
      </c>
      <c r="RF318" s="1">
        <v>1</v>
      </c>
      <c r="RG318" s="1">
        <v>1</v>
      </c>
      <c r="RH318" s="1">
        <v>1</v>
      </c>
      <c r="RI318" s="1">
        <v>1</v>
      </c>
      <c r="RJ318" s="1">
        <v>1</v>
      </c>
      <c r="RK318" s="1">
        <v>1</v>
      </c>
      <c r="RL318" s="1">
        <v>1</v>
      </c>
      <c r="RM318" s="1">
        <v>5</v>
      </c>
      <c r="RN318" s="1">
        <v>5</v>
      </c>
      <c r="RO318" s="1">
        <v>5</v>
      </c>
      <c r="RP318" s="1">
        <v>1</v>
      </c>
      <c r="RQ318" s="1">
        <v>0</v>
      </c>
      <c r="RR318" s="1">
        <v>0</v>
      </c>
      <c r="RS318" s="1">
        <v>0</v>
      </c>
      <c r="RT318" s="1">
        <v>1</v>
      </c>
    </row>
    <row r="319" spans="1:488">
      <c r="A319" s="1">
        <v>2015</v>
      </c>
      <c r="B319" s="1" t="s">
        <v>814</v>
      </c>
      <c r="C319" s="1">
        <v>1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2</v>
      </c>
      <c r="L319" s="1">
        <v>2</v>
      </c>
      <c r="M319" s="1">
        <v>0</v>
      </c>
      <c r="N319" s="1">
        <v>0</v>
      </c>
      <c r="O319" s="1">
        <v>0</v>
      </c>
      <c r="P319" s="1">
        <v>0</v>
      </c>
      <c r="Q319" s="1">
        <v>3</v>
      </c>
      <c r="R319" s="1">
        <v>3</v>
      </c>
      <c r="S319" s="1">
        <v>3</v>
      </c>
      <c r="T319" s="1">
        <v>3</v>
      </c>
      <c r="U319" s="1">
        <v>3</v>
      </c>
      <c r="V319" s="1">
        <v>3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9</v>
      </c>
      <c r="BC319" s="1">
        <v>7</v>
      </c>
      <c r="BD319" s="1">
        <v>6</v>
      </c>
      <c r="BE319" s="1">
        <v>7</v>
      </c>
      <c r="BF319" s="1">
        <v>7</v>
      </c>
      <c r="BG319" s="1">
        <v>10</v>
      </c>
      <c r="BH319" s="1">
        <v>15</v>
      </c>
      <c r="BI319" s="1">
        <v>9</v>
      </c>
      <c r="BJ319" s="1">
        <v>1</v>
      </c>
      <c r="BK319" s="1">
        <v>7</v>
      </c>
      <c r="BL319" s="1">
        <v>0</v>
      </c>
      <c r="BM319" s="1">
        <v>9</v>
      </c>
      <c r="BN319" s="1">
        <v>0</v>
      </c>
      <c r="BO319" s="1">
        <v>0</v>
      </c>
      <c r="BP319" s="1">
        <v>0</v>
      </c>
      <c r="BQ319" s="1">
        <v>0</v>
      </c>
      <c r="BR319" s="1">
        <v>3</v>
      </c>
      <c r="BS319" s="1">
        <v>3</v>
      </c>
      <c r="BT319" s="1">
        <v>2</v>
      </c>
      <c r="BU319" s="1">
        <v>6</v>
      </c>
      <c r="BV319" s="1">
        <v>3</v>
      </c>
      <c r="BW319" s="1">
        <v>4</v>
      </c>
      <c r="BX319" s="1">
        <v>2</v>
      </c>
      <c r="BY319" s="1">
        <v>1</v>
      </c>
      <c r="BZ319" s="1">
        <v>2</v>
      </c>
      <c r="CA319" s="1">
        <v>1</v>
      </c>
      <c r="CB319" s="1">
        <v>4</v>
      </c>
      <c r="CC319" s="1">
        <v>3</v>
      </c>
      <c r="CD319" s="1">
        <v>2</v>
      </c>
      <c r="CE319" s="1">
        <v>0</v>
      </c>
      <c r="CF319" s="1">
        <v>0</v>
      </c>
      <c r="CG319" s="1">
        <v>0</v>
      </c>
      <c r="CH319" s="1">
        <v>0</v>
      </c>
      <c r="CI319" s="1">
        <v>1</v>
      </c>
      <c r="CJ319" s="1">
        <v>1</v>
      </c>
      <c r="CK319" s="1">
        <v>1</v>
      </c>
      <c r="CL319" s="1">
        <v>1</v>
      </c>
      <c r="CM319" s="1">
        <v>1</v>
      </c>
      <c r="CN319" s="1">
        <v>1</v>
      </c>
      <c r="CO319" s="1">
        <v>1</v>
      </c>
      <c r="CP319" s="1">
        <v>1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1</v>
      </c>
      <c r="GP319" s="1">
        <v>1</v>
      </c>
      <c r="GQ319" s="1">
        <v>0</v>
      </c>
      <c r="GR319" s="1">
        <v>0</v>
      </c>
      <c r="GS319" s="1">
        <v>2</v>
      </c>
      <c r="GT319" s="1">
        <v>2</v>
      </c>
      <c r="GU319" s="1">
        <v>1</v>
      </c>
      <c r="GV319" s="1">
        <v>3</v>
      </c>
      <c r="GW319" s="1">
        <v>2</v>
      </c>
      <c r="GX319" s="1">
        <v>2</v>
      </c>
      <c r="GY319" s="1">
        <v>2</v>
      </c>
      <c r="GZ319" s="1">
        <v>1</v>
      </c>
      <c r="HA319" s="1">
        <v>1</v>
      </c>
      <c r="HB319" s="1">
        <v>1</v>
      </c>
      <c r="HC319" s="1">
        <v>1</v>
      </c>
      <c r="HD319" s="1">
        <v>1</v>
      </c>
      <c r="HE319" s="1">
        <v>2</v>
      </c>
      <c r="HF319" s="1">
        <v>0</v>
      </c>
      <c r="HG319" s="1">
        <v>2</v>
      </c>
      <c r="HH319" s="1">
        <v>25</v>
      </c>
      <c r="HI319" s="1">
        <v>0</v>
      </c>
      <c r="HJ319" s="1">
        <v>0</v>
      </c>
      <c r="HK319" s="1">
        <v>25</v>
      </c>
      <c r="HL319" s="1">
        <v>25</v>
      </c>
      <c r="HM319" s="1">
        <v>2</v>
      </c>
      <c r="HN319" s="1">
        <v>2</v>
      </c>
      <c r="HO319" s="1">
        <v>2</v>
      </c>
      <c r="HP319" s="1">
        <v>2</v>
      </c>
      <c r="HQ319" s="1">
        <v>2</v>
      </c>
      <c r="HR319" s="1">
        <v>2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159</v>
      </c>
      <c r="II319" s="1">
        <v>159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11</v>
      </c>
      <c r="IR319" s="1">
        <v>11</v>
      </c>
      <c r="IS319" s="1">
        <v>11</v>
      </c>
      <c r="IT319" s="1">
        <v>11</v>
      </c>
      <c r="IU319" s="1">
        <v>11</v>
      </c>
      <c r="IV319" s="1">
        <v>11</v>
      </c>
      <c r="IW319" s="1">
        <v>0</v>
      </c>
      <c r="IX319" s="1">
        <v>11</v>
      </c>
      <c r="IY319" s="1">
        <v>0</v>
      </c>
      <c r="IZ319" s="1">
        <v>0</v>
      </c>
      <c r="JA319" s="1">
        <v>25</v>
      </c>
      <c r="JB319" s="1">
        <v>25</v>
      </c>
      <c r="JC319" s="1">
        <v>3</v>
      </c>
      <c r="JD319" s="1">
        <v>0</v>
      </c>
      <c r="JE319" s="1">
        <v>2</v>
      </c>
      <c r="JF319" s="1">
        <v>9</v>
      </c>
      <c r="JG319" s="1">
        <v>1</v>
      </c>
      <c r="JH319" s="1">
        <v>3</v>
      </c>
      <c r="JI319" s="1">
        <v>0</v>
      </c>
      <c r="JJ319" s="1">
        <v>0</v>
      </c>
      <c r="JK319" s="1">
        <v>2</v>
      </c>
      <c r="JL319" s="1">
        <v>2</v>
      </c>
      <c r="JM319" s="1">
        <v>2</v>
      </c>
      <c r="JN319" s="1">
        <v>2</v>
      </c>
      <c r="JO319" s="1">
        <v>2</v>
      </c>
      <c r="JP319" s="1">
        <v>0</v>
      </c>
      <c r="JQ319" s="1">
        <v>0</v>
      </c>
      <c r="JR319" s="1">
        <v>0</v>
      </c>
      <c r="JS319" s="1">
        <v>2</v>
      </c>
      <c r="JT319" s="1">
        <v>2</v>
      </c>
      <c r="JU319" s="1">
        <v>2</v>
      </c>
      <c r="JV319" s="1">
        <v>2</v>
      </c>
      <c r="JW319" s="1">
        <v>2</v>
      </c>
      <c r="JX319" s="1">
        <v>0</v>
      </c>
      <c r="JY319" s="1">
        <v>2</v>
      </c>
      <c r="JZ319" s="1">
        <v>2</v>
      </c>
      <c r="KA319" s="1">
        <v>2</v>
      </c>
      <c r="KB319" s="1">
        <v>0</v>
      </c>
      <c r="KC319" s="1">
        <v>1</v>
      </c>
      <c r="KD319" s="1">
        <v>1</v>
      </c>
      <c r="KE319" s="1">
        <v>0</v>
      </c>
      <c r="KF319" s="1">
        <v>5</v>
      </c>
      <c r="KG319" s="1">
        <v>5</v>
      </c>
      <c r="KH319" s="1">
        <v>0</v>
      </c>
      <c r="KI319" s="1">
        <v>0</v>
      </c>
      <c r="KJ319" s="1">
        <v>0</v>
      </c>
      <c r="KK319" s="1">
        <v>0</v>
      </c>
      <c r="KL319" s="1">
        <v>10</v>
      </c>
      <c r="KM319" s="1">
        <v>10</v>
      </c>
      <c r="KN319" s="1">
        <v>1</v>
      </c>
      <c r="KO319" s="1">
        <v>8</v>
      </c>
      <c r="KP319" s="1">
        <v>8</v>
      </c>
      <c r="KQ319" s="1">
        <v>8</v>
      </c>
      <c r="KR319" s="1">
        <v>1</v>
      </c>
      <c r="KS319" s="1">
        <v>1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7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2</v>
      </c>
      <c r="LU319" s="1">
        <v>0</v>
      </c>
      <c r="LV319" s="1">
        <v>0</v>
      </c>
      <c r="LW319" s="1">
        <v>1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50</v>
      </c>
      <c r="MF319" s="1">
        <v>50</v>
      </c>
      <c r="MG319" s="1">
        <v>50</v>
      </c>
      <c r="MH319" s="1">
        <v>50</v>
      </c>
      <c r="MI319" s="1">
        <v>50</v>
      </c>
      <c r="MJ319" s="1">
        <v>50</v>
      </c>
      <c r="MK319" s="1">
        <v>50</v>
      </c>
      <c r="ML319" s="1">
        <v>50</v>
      </c>
      <c r="MM319" s="1">
        <v>0</v>
      </c>
      <c r="MN319" s="1">
        <v>2</v>
      </c>
      <c r="MO319" s="1">
        <v>0</v>
      </c>
      <c r="MP319" s="1">
        <v>0</v>
      </c>
      <c r="MQ319" s="1">
        <v>0</v>
      </c>
      <c r="MR319" s="1">
        <v>3</v>
      </c>
      <c r="MS319" s="1">
        <v>0</v>
      </c>
      <c r="MT319" s="1">
        <v>1</v>
      </c>
      <c r="MU319" s="1">
        <v>0</v>
      </c>
      <c r="MV319" s="1">
        <v>0</v>
      </c>
      <c r="MW319" s="1">
        <v>5</v>
      </c>
      <c r="MX319" s="1">
        <v>5</v>
      </c>
      <c r="MY319" s="1">
        <v>4</v>
      </c>
      <c r="MZ319" s="1">
        <v>5</v>
      </c>
      <c r="NA319" s="1">
        <v>5</v>
      </c>
      <c r="NB319" s="1">
        <v>9</v>
      </c>
      <c r="NC319" s="1">
        <v>12</v>
      </c>
      <c r="ND319" s="1">
        <v>6</v>
      </c>
      <c r="NE319" s="1">
        <v>2</v>
      </c>
      <c r="NF319" s="1">
        <v>6</v>
      </c>
      <c r="NG319" s="1">
        <v>0</v>
      </c>
      <c r="NH319" s="1">
        <v>6</v>
      </c>
      <c r="NI319" s="1">
        <v>0</v>
      </c>
      <c r="NJ319" s="1">
        <v>0</v>
      </c>
      <c r="NK319" s="1">
        <v>1</v>
      </c>
      <c r="NL319" s="1">
        <v>1</v>
      </c>
      <c r="NM319" s="1">
        <v>1</v>
      </c>
      <c r="NN319" s="1">
        <v>1</v>
      </c>
      <c r="NO319" s="1">
        <v>1</v>
      </c>
      <c r="NP319" s="1">
        <v>0</v>
      </c>
      <c r="NQ319" s="1">
        <v>0</v>
      </c>
      <c r="NR319" s="1">
        <v>1</v>
      </c>
      <c r="NS319" s="1">
        <v>1</v>
      </c>
      <c r="NT319" s="1">
        <v>3</v>
      </c>
      <c r="NU319" s="1">
        <v>1</v>
      </c>
      <c r="NV319" s="1">
        <v>1</v>
      </c>
      <c r="NW319" s="1">
        <v>1</v>
      </c>
      <c r="NX319" s="1">
        <v>1</v>
      </c>
      <c r="NY319" s="1">
        <v>1</v>
      </c>
      <c r="NZ319" s="1">
        <v>1</v>
      </c>
      <c r="OA319" s="1">
        <v>0</v>
      </c>
      <c r="OB319" s="1">
        <v>1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  <c r="RT319" s="1">
        <v>1</v>
      </c>
    </row>
    <row r="320" spans="1:488">
      <c r="A320" s="1">
        <v>2015</v>
      </c>
      <c r="B320" s="1" t="s">
        <v>815</v>
      </c>
      <c r="C320" s="1">
        <v>1</v>
      </c>
      <c r="D320" s="1">
        <v>0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2</v>
      </c>
      <c r="L320" s="1">
        <v>2</v>
      </c>
      <c r="M320" s="1">
        <v>0</v>
      </c>
      <c r="N320" s="1">
        <v>0</v>
      </c>
      <c r="O320" s="1">
        <v>0</v>
      </c>
      <c r="P320" s="1">
        <v>0</v>
      </c>
      <c r="Q320" s="1">
        <v>3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5</v>
      </c>
      <c r="AU320" s="1">
        <v>2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8</v>
      </c>
      <c r="BC320" s="1">
        <v>8</v>
      </c>
      <c r="BD320" s="1">
        <v>8</v>
      </c>
      <c r="BE320" s="1">
        <v>8</v>
      </c>
      <c r="BF320" s="1">
        <v>8</v>
      </c>
      <c r="BG320" s="1">
        <v>11</v>
      </c>
      <c r="BH320" s="1">
        <v>13</v>
      </c>
      <c r="BI320" s="1">
        <v>8</v>
      </c>
      <c r="BJ320" s="1">
        <v>1</v>
      </c>
      <c r="BK320" s="1">
        <v>10</v>
      </c>
      <c r="BL320" s="1">
        <v>0</v>
      </c>
      <c r="BM320" s="1">
        <v>8</v>
      </c>
      <c r="BN320" s="1">
        <v>0</v>
      </c>
      <c r="BO320" s="1">
        <v>0</v>
      </c>
      <c r="BP320" s="1">
        <v>0</v>
      </c>
      <c r="BQ320" s="1">
        <v>0</v>
      </c>
      <c r="BR320" s="1">
        <v>3</v>
      </c>
      <c r="BS320" s="1">
        <v>3</v>
      </c>
      <c r="BT320" s="1">
        <v>2</v>
      </c>
      <c r="BU320" s="1">
        <v>6</v>
      </c>
      <c r="BV320" s="1">
        <v>3</v>
      </c>
      <c r="BW320" s="1">
        <v>4</v>
      </c>
      <c r="BX320" s="1">
        <v>2</v>
      </c>
      <c r="BY320" s="1">
        <v>1</v>
      </c>
      <c r="BZ320" s="1">
        <v>2</v>
      </c>
      <c r="CA320" s="1">
        <v>1</v>
      </c>
      <c r="CB320" s="1">
        <v>4</v>
      </c>
      <c r="CC320" s="1">
        <v>3</v>
      </c>
      <c r="CD320" s="1">
        <v>2</v>
      </c>
      <c r="CE320" s="1">
        <v>0</v>
      </c>
      <c r="CF320" s="1">
        <v>0</v>
      </c>
      <c r="CG320" s="1">
        <v>0</v>
      </c>
      <c r="CH320" s="1">
        <v>0</v>
      </c>
      <c r="CI320" s="1">
        <v>1</v>
      </c>
      <c r="CJ320" s="1">
        <v>1</v>
      </c>
      <c r="CK320" s="1">
        <v>1</v>
      </c>
      <c r="CL320" s="1">
        <v>1</v>
      </c>
      <c r="CM320" s="1">
        <v>1</v>
      </c>
      <c r="CN320" s="1">
        <v>1</v>
      </c>
      <c r="CO320" s="1">
        <v>1</v>
      </c>
      <c r="CP320" s="1">
        <v>1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1</v>
      </c>
      <c r="GP320" s="1">
        <v>1</v>
      </c>
      <c r="GQ320" s="1">
        <v>0</v>
      </c>
      <c r="GR320" s="1">
        <v>0</v>
      </c>
      <c r="GS320" s="1">
        <v>1</v>
      </c>
      <c r="GT320" s="1">
        <v>1</v>
      </c>
      <c r="GU320" s="1">
        <v>1</v>
      </c>
      <c r="GV320" s="1">
        <v>1</v>
      </c>
      <c r="GW320" s="1">
        <v>1</v>
      </c>
      <c r="GX320" s="1">
        <v>1</v>
      </c>
      <c r="GY320" s="1">
        <v>2</v>
      </c>
      <c r="GZ320" s="1">
        <v>1</v>
      </c>
      <c r="HA320" s="1">
        <v>0</v>
      </c>
      <c r="HB320" s="1">
        <v>0</v>
      </c>
      <c r="HC320" s="1">
        <v>1</v>
      </c>
      <c r="HD320" s="1">
        <v>0</v>
      </c>
      <c r="HE320" s="1">
        <v>2</v>
      </c>
      <c r="HF320" s="1">
        <v>0</v>
      </c>
      <c r="HG320" s="1">
        <v>2</v>
      </c>
      <c r="HH320" s="1">
        <v>27</v>
      </c>
      <c r="HI320" s="1">
        <v>0</v>
      </c>
      <c r="HJ320" s="1">
        <v>0</v>
      </c>
      <c r="HK320" s="1">
        <v>27</v>
      </c>
      <c r="HL320" s="1">
        <v>27</v>
      </c>
      <c r="HM320" s="1">
        <v>2</v>
      </c>
      <c r="HN320" s="1">
        <v>2</v>
      </c>
      <c r="HO320" s="1">
        <v>2</v>
      </c>
      <c r="HP320" s="1">
        <v>2</v>
      </c>
      <c r="HQ320" s="1">
        <v>2</v>
      </c>
      <c r="HR320" s="1">
        <v>2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110</v>
      </c>
      <c r="II320" s="1">
        <v>110</v>
      </c>
      <c r="IJ320" s="1">
        <v>0</v>
      </c>
      <c r="IK320" s="1">
        <v>4</v>
      </c>
      <c r="IL320" s="1">
        <v>0</v>
      </c>
      <c r="IM320" s="1">
        <v>32</v>
      </c>
      <c r="IN320" s="1">
        <v>32</v>
      </c>
      <c r="IO320" s="1">
        <v>0</v>
      </c>
      <c r="IP320" s="1">
        <v>0</v>
      </c>
      <c r="IQ320" s="1">
        <v>9</v>
      </c>
      <c r="IR320" s="1">
        <v>9</v>
      </c>
      <c r="IS320" s="1">
        <v>9</v>
      </c>
      <c r="IT320" s="1">
        <v>9</v>
      </c>
      <c r="IU320" s="1">
        <v>9</v>
      </c>
      <c r="IV320" s="1">
        <v>9</v>
      </c>
      <c r="IW320" s="1">
        <v>0</v>
      </c>
      <c r="IX320" s="1">
        <v>9</v>
      </c>
      <c r="IY320" s="1">
        <v>0</v>
      </c>
      <c r="IZ320" s="1">
        <v>0</v>
      </c>
      <c r="JA320" s="1">
        <v>27</v>
      </c>
      <c r="JB320" s="1">
        <v>27</v>
      </c>
      <c r="JC320" s="1">
        <v>2</v>
      </c>
      <c r="JD320" s="1">
        <v>0</v>
      </c>
      <c r="JE320" s="1">
        <v>2</v>
      </c>
      <c r="JF320" s="1">
        <v>11</v>
      </c>
      <c r="JG320" s="1">
        <v>0</v>
      </c>
      <c r="JH320" s="1">
        <v>0</v>
      </c>
      <c r="JI320" s="1">
        <v>0</v>
      </c>
      <c r="JJ320" s="1">
        <v>0</v>
      </c>
      <c r="JK320" s="1">
        <v>2</v>
      </c>
      <c r="JL320" s="1">
        <v>2</v>
      </c>
      <c r="JM320" s="1">
        <v>2</v>
      </c>
      <c r="JN320" s="1">
        <v>2</v>
      </c>
      <c r="JO320" s="1">
        <v>2</v>
      </c>
      <c r="JP320" s="1">
        <v>0</v>
      </c>
      <c r="JQ320" s="1">
        <v>0</v>
      </c>
      <c r="JR320" s="1">
        <v>0</v>
      </c>
      <c r="JS320" s="1">
        <v>2</v>
      </c>
      <c r="JT320" s="1">
        <v>2</v>
      </c>
      <c r="JU320" s="1">
        <v>2</v>
      </c>
      <c r="JV320" s="1">
        <v>2</v>
      </c>
      <c r="JW320" s="1">
        <v>2</v>
      </c>
      <c r="JX320" s="1">
        <v>0</v>
      </c>
      <c r="JY320" s="1">
        <v>2</v>
      </c>
      <c r="JZ320" s="1">
        <v>2</v>
      </c>
      <c r="KA320" s="1">
        <v>2</v>
      </c>
      <c r="KB320" s="1">
        <v>0</v>
      </c>
      <c r="KC320" s="1">
        <v>1</v>
      </c>
      <c r="KD320" s="1">
        <v>1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6</v>
      </c>
      <c r="KM320" s="1">
        <v>6</v>
      </c>
      <c r="KN320" s="1">
        <v>1</v>
      </c>
      <c r="KO320" s="1">
        <v>18</v>
      </c>
      <c r="KP320" s="1">
        <v>18</v>
      </c>
      <c r="KQ320" s="1">
        <v>18</v>
      </c>
      <c r="KR320" s="1">
        <v>1</v>
      </c>
      <c r="KS320" s="1">
        <v>1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1</v>
      </c>
      <c r="LJ320" s="1">
        <v>9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2</v>
      </c>
      <c r="LU320" s="1">
        <v>1</v>
      </c>
      <c r="LV320" s="1">
        <v>0</v>
      </c>
      <c r="LW320" s="1">
        <v>1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15</v>
      </c>
      <c r="MF320" s="1">
        <v>15</v>
      </c>
      <c r="MG320" s="1">
        <v>15</v>
      </c>
      <c r="MH320" s="1">
        <v>15</v>
      </c>
      <c r="MI320" s="1">
        <v>15</v>
      </c>
      <c r="MJ320" s="1">
        <v>15</v>
      </c>
      <c r="MK320" s="1">
        <v>15</v>
      </c>
      <c r="ML320" s="1">
        <v>15</v>
      </c>
      <c r="MM320" s="1">
        <v>1</v>
      </c>
      <c r="MN320" s="1">
        <v>0</v>
      </c>
      <c r="MO320" s="1">
        <v>0</v>
      </c>
      <c r="MP320" s="1">
        <v>0</v>
      </c>
      <c r="MQ320" s="1">
        <v>0</v>
      </c>
      <c r="MR320" s="1">
        <v>3</v>
      </c>
      <c r="MS320" s="1">
        <v>0</v>
      </c>
      <c r="MT320" s="1">
        <v>1</v>
      </c>
      <c r="MU320" s="1">
        <v>0</v>
      </c>
      <c r="MV320" s="1">
        <v>0</v>
      </c>
      <c r="MW320" s="1">
        <v>5</v>
      </c>
      <c r="MX320" s="1">
        <v>5</v>
      </c>
      <c r="MY320" s="1">
        <v>4</v>
      </c>
      <c r="MZ320" s="1">
        <v>5</v>
      </c>
      <c r="NA320" s="1">
        <v>5</v>
      </c>
      <c r="NB320" s="1">
        <v>9</v>
      </c>
      <c r="NC320" s="1">
        <v>11</v>
      </c>
      <c r="ND320" s="1">
        <v>6</v>
      </c>
      <c r="NE320" s="1">
        <v>2</v>
      </c>
      <c r="NF320" s="1">
        <v>6</v>
      </c>
      <c r="NG320" s="1">
        <v>0</v>
      </c>
      <c r="NH320" s="1">
        <v>6</v>
      </c>
      <c r="NI320" s="1">
        <v>0</v>
      </c>
      <c r="NJ320" s="1">
        <v>0</v>
      </c>
      <c r="NK320" s="1">
        <v>1</v>
      </c>
      <c r="NL320" s="1">
        <v>1</v>
      </c>
      <c r="NM320" s="1">
        <v>1</v>
      </c>
      <c r="NN320" s="1">
        <v>1</v>
      </c>
      <c r="NO320" s="1">
        <v>1</v>
      </c>
      <c r="NP320" s="1">
        <v>0</v>
      </c>
      <c r="NQ320" s="1">
        <v>0</v>
      </c>
      <c r="NR320" s="1">
        <v>1</v>
      </c>
      <c r="NS320" s="1">
        <v>1</v>
      </c>
      <c r="NT320" s="1">
        <v>3</v>
      </c>
      <c r="NU320" s="1">
        <v>1</v>
      </c>
      <c r="NV320" s="1">
        <v>1</v>
      </c>
      <c r="NW320" s="1">
        <v>1</v>
      </c>
      <c r="NX320" s="1">
        <v>1</v>
      </c>
      <c r="NY320" s="1">
        <v>1</v>
      </c>
      <c r="NZ320" s="1">
        <v>1</v>
      </c>
      <c r="OA320" s="1">
        <v>0</v>
      </c>
      <c r="OB320" s="1">
        <v>1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  <c r="RT320" s="1">
        <v>1</v>
      </c>
    </row>
    <row r="321" spans="1:488">
      <c r="A321" s="1">
        <v>2015</v>
      </c>
      <c r="B321" s="1" t="s">
        <v>667</v>
      </c>
      <c r="C321" s="1">
        <v>1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2</v>
      </c>
      <c r="L321" s="1">
        <v>2</v>
      </c>
      <c r="M321" s="1">
        <v>0</v>
      </c>
      <c r="N321" s="1">
        <v>0</v>
      </c>
      <c r="O321" s="1">
        <v>0</v>
      </c>
      <c r="P321" s="1">
        <v>0</v>
      </c>
      <c r="Q321" s="1">
        <v>3</v>
      </c>
      <c r="R321" s="1">
        <v>3</v>
      </c>
      <c r="S321" s="1">
        <v>3</v>
      </c>
      <c r="T321" s="1">
        <v>3</v>
      </c>
      <c r="U321" s="1">
        <v>3</v>
      </c>
      <c r="V321" s="1">
        <v>3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5</v>
      </c>
      <c r="AU321" s="1">
        <v>2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8</v>
      </c>
      <c r="BC321" s="1">
        <v>8</v>
      </c>
      <c r="BD321" s="1">
        <v>8</v>
      </c>
      <c r="BE321" s="1">
        <v>8</v>
      </c>
      <c r="BF321" s="1">
        <v>8</v>
      </c>
      <c r="BG321" s="1">
        <v>11</v>
      </c>
      <c r="BH321" s="1">
        <v>13</v>
      </c>
      <c r="BI321" s="1">
        <v>8</v>
      </c>
      <c r="BJ321" s="1">
        <v>1</v>
      </c>
      <c r="BK321" s="1">
        <v>10</v>
      </c>
      <c r="BL321" s="1">
        <v>0</v>
      </c>
      <c r="BM321" s="1">
        <v>8</v>
      </c>
      <c r="BN321" s="1">
        <v>0</v>
      </c>
      <c r="BO321" s="1">
        <v>0</v>
      </c>
      <c r="BP321" s="1">
        <v>0</v>
      </c>
      <c r="BQ321" s="1">
        <v>0</v>
      </c>
      <c r="BR321" s="1">
        <v>3</v>
      </c>
      <c r="BS321" s="1">
        <v>3</v>
      </c>
      <c r="BT321" s="1">
        <v>2</v>
      </c>
      <c r="BU321" s="1">
        <v>6</v>
      </c>
      <c r="BV321" s="1">
        <v>3</v>
      </c>
      <c r="BW321" s="1">
        <v>4</v>
      </c>
      <c r="BX321" s="1">
        <v>2</v>
      </c>
      <c r="BY321" s="1">
        <v>1</v>
      </c>
      <c r="BZ321" s="1">
        <v>2</v>
      </c>
      <c r="CA321" s="1">
        <v>1</v>
      </c>
      <c r="CB321" s="1">
        <v>4</v>
      </c>
      <c r="CC321" s="1">
        <v>3</v>
      </c>
      <c r="CD321" s="1">
        <v>2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1</v>
      </c>
      <c r="CK321" s="1">
        <v>1</v>
      </c>
      <c r="CL321" s="1">
        <v>1</v>
      </c>
      <c r="CM321" s="1">
        <v>1</v>
      </c>
      <c r="CN321" s="1">
        <v>1</v>
      </c>
      <c r="CO321" s="1">
        <v>1</v>
      </c>
      <c r="CP321" s="1">
        <v>1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1</v>
      </c>
      <c r="GP321" s="1">
        <v>1</v>
      </c>
      <c r="GQ321" s="1">
        <v>0</v>
      </c>
      <c r="GR321" s="1">
        <v>0</v>
      </c>
      <c r="GS321" s="1">
        <v>2</v>
      </c>
      <c r="GT321" s="1">
        <v>2</v>
      </c>
      <c r="GU321" s="1">
        <v>1</v>
      </c>
      <c r="GV321" s="1">
        <v>4</v>
      </c>
      <c r="GW321" s="1">
        <v>2</v>
      </c>
      <c r="GX321" s="1">
        <v>2</v>
      </c>
      <c r="GY321" s="1">
        <v>2</v>
      </c>
      <c r="GZ321" s="1">
        <v>1</v>
      </c>
      <c r="HA321" s="1">
        <v>1</v>
      </c>
      <c r="HB321" s="1">
        <v>1</v>
      </c>
      <c r="HC321" s="1">
        <v>2</v>
      </c>
      <c r="HD321" s="1">
        <v>1</v>
      </c>
      <c r="HE321" s="1">
        <v>2</v>
      </c>
      <c r="HF321" s="1">
        <v>0</v>
      </c>
      <c r="HG321" s="1">
        <v>2</v>
      </c>
      <c r="HH321" s="1">
        <v>27</v>
      </c>
      <c r="HI321" s="1">
        <v>0</v>
      </c>
      <c r="HJ321" s="1">
        <v>0</v>
      </c>
      <c r="HK321" s="1">
        <v>27</v>
      </c>
      <c r="HL321" s="1">
        <v>27</v>
      </c>
      <c r="HM321" s="1">
        <v>2</v>
      </c>
      <c r="HN321" s="1">
        <v>2</v>
      </c>
      <c r="HO321" s="1">
        <v>2</v>
      </c>
      <c r="HP321" s="1">
        <v>2</v>
      </c>
      <c r="HQ321" s="1">
        <v>2</v>
      </c>
      <c r="HR321" s="1">
        <v>2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110</v>
      </c>
      <c r="II321" s="1">
        <v>110</v>
      </c>
      <c r="IJ321" s="1">
        <v>0</v>
      </c>
      <c r="IK321" s="1">
        <v>4</v>
      </c>
      <c r="IL321" s="1">
        <v>0</v>
      </c>
      <c r="IM321" s="1">
        <v>32</v>
      </c>
      <c r="IN321" s="1">
        <v>32</v>
      </c>
      <c r="IO321" s="1">
        <v>0</v>
      </c>
      <c r="IP321" s="1">
        <v>0</v>
      </c>
      <c r="IQ321" s="1">
        <v>9</v>
      </c>
      <c r="IR321" s="1">
        <v>9</v>
      </c>
      <c r="IS321" s="1">
        <v>9</v>
      </c>
      <c r="IT321" s="1">
        <v>9</v>
      </c>
      <c r="IU321" s="1">
        <v>9</v>
      </c>
      <c r="IV321" s="1">
        <v>9</v>
      </c>
      <c r="IW321" s="1">
        <v>0</v>
      </c>
      <c r="IX321" s="1">
        <v>9</v>
      </c>
      <c r="IY321" s="1">
        <v>0</v>
      </c>
      <c r="IZ321" s="1">
        <v>0</v>
      </c>
      <c r="JA321" s="1">
        <v>27</v>
      </c>
      <c r="JB321" s="1">
        <v>27</v>
      </c>
      <c r="JC321" s="1">
        <v>2</v>
      </c>
      <c r="JD321" s="1">
        <v>0</v>
      </c>
      <c r="JE321" s="1">
        <v>2</v>
      </c>
      <c r="JF321" s="1">
        <v>11</v>
      </c>
      <c r="JG321" s="1">
        <v>0</v>
      </c>
      <c r="JH321" s="1">
        <v>0</v>
      </c>
      <c r="JI321" s="1">
        <v>0</v>
      </c>
      <c r="JJ321" s="1">
        <v>0</v>
      </c>
      <c r="JK321" s="1">
        <v>2</v>
      </c>
      <c r="JL321" s="1">
        <v>2</v>
      </c>
      <c r="JM321" s="1">
        <v>2</v>
      </c>
      <c r="JN321" s="1">
        <v>2</v>
      </c>
      <c r="JO321" s="1">
        <v>2</v>
      </c>
      <c r="JP321" s="1">
        <v>0</v>
      </c>
      <c r="JQ321" s="1">
        <v>0</v>
      </c>
      <c r="JR321" s="1">
        <v>0</v>
      </c>
      <c r="JS321" s="1">
        <v>2</v>
      </c>
      <c r="JT321" s="1">
        <v>2</v>
      </c>
      <c r="JU321" s="1">
        <v>2</v>
      </c>
      <c r="JV321" s="1">
        <v>2</v>
      </c>
      <c r="JW321" s="1">
        <v>2</v>
      </c>
      <c r="JX321" s="1">
        <v>0</v>
      </c>
      <c r="JY321" s="1">
        <v>2</v>
      </c>
      <c r="JZ321" s="1">
        <v>2</v>
      </c>
      <c r="KA321" s="1">
        <v>2</v>
      </c>
      <c r="KB321" s="1">
        <v>0</v>
      </c>
      <c r="KC321" s="1">
        <v>1</v>
      </c>
      <c r="KD321" s="1">
        <v>1</v>
      </c>
      <c r="KE321" s="1">
        <v>0</v>
      </c>
      <c r="KF321" s="1">
        <v>5</v>
      </c>
      <c r="KG321" s="1">
        <v>5</v>
      </c>
      <c r="KH321" s="1">
        <v>0</v>
      </c>
      <c r="KI321" s="1">
        <v>0</v>
      </c>
      <c r="KJ321" s="1">
        <v>0</v>
      </c>
      <c r="KK321" s="1">
        <v>0</v>
      </c>
      <c r="KL321" s="1">
        <v>6</v>
      </c>
      <c r="KM321" s="1">
        <v>6</v>
      </c>
      <c r="KN321" s="1">
        <v>1</v>
      </c>
      <c r="KO321" s="1">
        <v>17</v>
      </c>
      <c r="KP321" s="1">
        <v>17</v>
      </c>
      <c r="KQ321" s="1">
        <v>17</v>
      </c>
      <c r="KR321" s="1">
        <v>1</v>
      </c>
      <c r="KS321" s="1">
        <v>1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11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2</v>
      </c>
      <c r="LU321" s="1">
        <v>1</v>
      </c>
      <c r="LV321" s="1">
        <v>0</v>
      </c>
      <c r="LW321" s="1">
        <v>1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15</v>
      </c>
      <c r="MF321" s="1">
        <v>15</v>
      </c>
      <c r="MG321" s="1">
        <v>15</v>
      </c>
      <c r="MH321" s="1">
        <v>15</v>
      </c>
      <c r="MI321" s="1">
        <v>15</v>
      </c>
      <c r="MJ321" s="1">
        <v>15</v>
      </c>
      <c r="MK321" s="1">
        <v>15</v>
      </c>
      <c r="ML321" s="1">
        <v>15</v>
      </c>
      <c r="MM321" s="1">
        <v>0</v>
      </c>
      <c r="MN321" s="1">
        <v>2</v>
      </c>
      <c r="MO321" s="1">
        <v>0</v>
      </c>
      <c r="MP321" s="1">
        <v>0</v>
      </c>
      <c r="MQ321" s="1">
        <v>0</v>
      </c>
      <c r="MR321" s="1">
        <v>3</v>
      </c>
      <c r="MS321" s="1">
        <v>0</v>
      </c>
      <c r="MT321" s="1">
        <v>1</v>
      </c>
      <c r="MU321" s="1">
        <v>0</v>
      </c>
      <c r="MV321" s="1">
        <v>0</v>
      </c>
      <c r="MW321" s="1">
        <v>5</v>
      </c>
      <c r="MX321" s="1">
        <v>5</v>
      </c>
      <c r="MY321" s="1">
        <v>4</v>
      </c>
      <c r="MZ321" s="1">
        <v>5</v>
      </c>
      <c r="NA321" s="1">
        <v>5</v>
      </c>
      <c r="NB321" s="1">
        <v>9</v>
      </c>
      <c r="NC321" s="1">
        <v>11</v>
      </c>
      <c r="ND321" s="1">
        <v>6</v>
      </c>
      <c r="NE321" s="1">
        <v>2</v>
      </c>
      <c r="NF321" s="1">
        <v>6</v>
      </c>
      <c r="NG321" s="1">
        <v>0</v>
      </c>
      <c r="NH321" s="1">
        <v>6</v>
      </c>
      <c r="NI321" s="1">
        <v>0</v>
      </c>
      <c r="NJ321" s="1">
        <v>0</v>
      </c>
      <c r="NK321" s="1">
        <v>1</v>
      </c>
      <c r="NL321" s="1">
        <v>1</v>
      </c>
      <c r="NM321" s="1">
        <v>1</v>
      </c>
      <c r="NN321" s="1">
        <v>1</v>
      </c>
      <c r="NO321" s="1">
        <v>1</v>
      </c>
      <c r="NP321" s="1">
        <v>0</v>
      </c>
      <c r="NQ321" s="1">
        <v>0</v>
      </c>
      <c r="NR321" s="1">
        <v>1</v>
      </c>
      <c r="NS321" s="1">
        <v>1</v>
      </c>
      <c r="NT321" s="1">
        <v>3</v>
      </c>
      <c r="NU321" s="1">
        <v>1</v>
      </c>
      <c r="NV321" s="1">
        <v>1</v>
      </c>
      <c r="NW321" s="1">
        <v>1</v>
      </c>
      <c r="NX321" s="1">
        <v>1</v>
      </c>
      <c r="NY321" s="1">
        <v>1</v>
      </c>
      <c r="NZ321" s="1">
        <v>1</v>
      </c>
      <c r="OA321" s="1">
        <v>0</v>
      </c>
      <c r="OB321" s="1">
        <v>1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  <c r="RT321" s="1">
        <v>1</v>
      </c>
    </row>
    <row r="322" spans="1:488">
      <c r="A322" s="1">
        <v>2015</v>
      </c>
      <c r="B322" s="1" t="s">
        <v>670</v>
      </c>
      <c r="C322" s="1">
        <v>1</v>
      </c>
      <c r="D322" s="1">
        <v>0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2</v>
      </c>
      <c r="L322" s="1">
        <v>2</v>
      </c>
      <c r="M322" s="1">
        <v>0</v>
      </c>
      <c r="N322" s="1">
        <v>0</v>
      </c>
      <c r="O322" s="1">
        <v>0</v>
      </c>
      <c r="P322" s="1">
        <v>0</v>
      </c>
      <c r="Q322" s="1">
        <v>7</v>
      </c>
      <c r="R322" s="1">
        <v>7</v>
      </c>
      <c r="S322" s="1">
        <v>7</v>
      </c>
      <c r="T322" s="1">
        <v>7</v>
      </c>
      <c r="U322" s="1">
        <v>7</v>
      </c>
      <c r="V322" s="1">
        <v>7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36</v>
      </c>
      <c r="AU322" s="1">
        <v>2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12</v>
      </c>
      <c r="BC322" s="1">
        <v>12</v>
      </c>
      <c r="BD322" s="1">
        <v>12</v>
      </c>
      <c r="BE322" s="1">
        <v>12</v>
      </c>
      <c r="BF322" s="1">
        <v>12</v>
      </c>
      <c r="BG322" s="1">
        <v>16</v>
      </c>
      <c r="BH322" s="1">
        <v>23</v>
      </c>
      <c r="BI322" s="1">
        <v>13</v>
      </c>
      <c r="BJ322" s="1">
        <v>2</v>
      </c>
      <c r="BK322" s="1">
        <v>15</v>
      </c>
      <c r="BL322" s="1">
        <v>0</v>
      </c>
      <c r="BM322" s="1">
        <v>13</v>
      </c>
      <c r="BN322" s="1">
        <v>0</v>
      </c>
      <c r="BO322" s="1">
        <v>0</v>
      </c>
      <c r="BP322" s="1">
        <v>0</v>
      </c>
      <c r="BQ322" s="1">
        <v>0</v>
      </c>
      <c r="BR322" s="1">
        <v>3</v>
      </c>
      <c r="BS322" s="1">
        <v>3</v>
      </c>
      <c r="BT322" s="1">
        <v>2</v>
      </c>
      <c r="BU322" s="1">
        <v>6</v>
      </c>
      <c r="BV322" s="1">
        <v>3</v>
      </c>
      <c r="BW322" s="1">
        <v>4</v>
      </c>
      <c r="BX322" s="1">
        <v>2</v>
      </c>
      <c r="BY322" s="1">
        <v>1</v>
      </c>
      <c r="BZ322" s="1">
        <v>2</v>
      </c>
      <c r="CA322" s="1">
        <v>1</v>
      </c>
      <c r="CB322" s="1">
        <v>4</v>
      </c>
      <c r="CC322" s="1">
        <v>3</v>
      </c>
      <c r="CD322" s="1">
        <v>2</v>
      </c>
      <c r="CE322" s="1">
        <v>0</v>
      </c>
      <c r="CF322" s="1">
        <v>0</v>
      </c>
      <c r="CG322" s="1">
        <v>0</v>
      </c>
      <c r="CH322" s="1">
        <v>0</v>
      </c>
      <c r="CI322" s="1">
        <v>1</v>
      </c>
      <c r="CJ322" s="1">
        <v>1</v>
      </c>
      <c r="CK322" s="1">
        <v>1</v>
      </c>
      <c r="CL322" s="1">
        <v>1</v>
      </c>
      <c r="CM322" s="1">
        <v>1</v>
      </c>
      <c r="CN322" s="1">
        <v>1</v>
      </c>
      <c r="CO322" s="1">
        <v>1</v>
      </c>
      <c r="CP322" s="1">
        <v>1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1</v>
      </c>
      <c r="GP322" s="1">
        <v>1</v>
      </c>
      <c r="GQ322" s="1">
        <v>0</v>
      </c>
      <c r="GR322" s="1">
        <v>0</v>
      </c>
      <c r="GS322" s="1">
        <v>1</v>
      </c>
      <c r="GT322" s="1">
        <v>1</v>
      </c>
      <c r="GU322" s="1">
        <v>0</v>
      </c>
      <c r="GV322" s="1">
        <v>3</v>
      </c>
      <c r="GW322" s="1">
        <v>1</v>
      </c>
      <c r="GX322" s="1">
        <v>1</v>
      </c>
      <c r="GY322" s="1">
        <v>2</v>
      </c>
      <c r="GZ322" s="1">
        <v>1</v>
      </c>
      <c r="HA322" s="1">
        <v>1</v>
      </c>
      <c r="HB322" s="1">
        <v>1</v>
      </c>
      <c r="HC322" s="1">
        <v>1</v>
      </c>
      <c r="HD322" s="1">
        <v>1</v>
      </c>
      <c r="HE322" s="1">
        <v>4</v>
      </c>
      <c r="HF322" s="1">
        <v>0</v>
      </c>
      <c r="HG322" s="1">
        <v>4</v>
      </c>
      <c r="HH322" s="1">
        <v>225</v>
      </c>
      <c r="HI322" s="1">
        <v>0</v>
      </c>
      <c r="HJ322" s="1">
        <v>0</v>
      </c>
      <c r="HK322" s="1">
        <v>225</v>
      </c>
      <c r="HL322" s="1">
        <v>225</v>
      </c>
      <c r="HM322" s="1">
        <v>1</v>
      </c>
      <c r="HN322" s="1">
        <v>7</v>
      </c>
      <c r="HO322" s="1">
        <v>1</v>
      </c>
      <c r="HP322" s="1">
        <v>7</v>
      </c>
      <c r="HQ322" s="1">
        <v>7</v>
      </c>
      <c r="HR322" s="1">
        <v>7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4</v>
      </c>
      <c r="HZ322" s="1">
        <v>4</v>
      </c>
      <c r="IA322" s="1">
        <v>4</v>
      </c>
      <c r="IB322" s="1">
        <v>4</v>
      </c>
      <c r="IC322" s="1">
        <v>4</v>
      </c>
      <c r="ID322" s="1">
        <v>4</v>
      </c>
      <c r="IE322" s="1">
        <v>0</v>
      </c>
      <c r="IF322" s="1">
        <v>4</v>
      </c>
      <c r="IG322" s="1">
        <v>0</v>
      </c>
      <c r="IH322" s="1">
        <v>774</v>
      </c>
      <c r="II322" s="1">
        <v>774</v>
      </c>
      <c r="IJ322" s="1">
        <v>0</v>
      </c>
      <c r="IK322" s="1">
        <v>1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102</v>
      </c>
      <c r="IR322" s="1">
        <v>102</v>
      </c>
      <c r="IS322" s="1">
        <v>102</v>
      </c>
      <c r="IT322" s="1">
        <v>102</v>
      </c>
      <c r="IU322" s="1">
        <v>102</v>
      </c>
      <c r="IV322" s="1">
        <v>102</v>
      </c>
      <c r="IW322" s="1">
        <v>3</v>
      </c>
      <c r="IX322" s="1">
        <v>99</v>
      </c>
      <c r="IY322" s="1">
        <v>0</v>
      </c>
      <c r="IZ322" s="1">
        <v>0</v>
      </c>
      <c r="JA322" s="1">
        <v>225</v>
      </c>
      <c r="JB322" s="1">
        <v>225</v>
      </c>
      <c r="JC322" s="1">
        <v>8</v>
      </c>
      <c r="JD322" s="1">
        <v>0</v>
      </c>
      <c r="JE322" s="1">
        <v>4</v>
      </c>
      <c r="JF322" s="1">
        <v>24</v>
      </c>
      <c r="JG322" s="1">
        <v>4</v>
      </c>
      <c r="JH322" s="1">
        <v>10</v>
      </c>
      <c r="JI322" s="1">
        <v>0</v>
      </c>
      <c r="JJ322" s="1">
        <v>0</v>
      </c>
      <c r="JK322" s="1">
        <v>4</v>
      </c>
      <c r="JL322" s="1">
        <v>4</v>
      </c>
      <c r="JM322" s="1">
        <v>4</v>
      </c>
      <c r="JN322" s="1">
        <v>4</v>
      </c>
      <c r="JO322" s="1">
        <v>4</v>
      </c>
      <c r="JP322" s="1">
        <v>0</v>
      </c>
      <c r="JQ322" s="1">
        <v>0</v>
      </c>
      <c r="JR322" s="1">
        <v>0</v>
      </c>
      <c r="JS322" s="1">
        <v>4</v>
      </c>
      <c r="JT322" s="1">
        <v>4</v>
      </c>
      <c r="JU322" s="1">
        <v>4</v>
      </c>
      <c r="JV322" s="1">
        <v>4</v>
      </c>
      <c r="JW322" s="1">
        <v>4</v>
      </c>
      <c r="JX322" s="1">
        <v>0</v>
      </c>
      <c r="JY322" s="1">
        <v>4</v>
      </c>
      <c r="JZ322" s="1">
        <v>4</v>
      </c>
      <c r="KA322" s="1">
        <v>4</v>
      </c>
      <c r="KB322" s="1">
        <v>0</v>
      </c>
      <c r="KC322" s="1">
        <v>1</v>
      </c>
      <c r="KD322" s="1">
        <v>1</v>
      </c>
      <c r="KE322" s="1">
        <v>0</v>
      </c>
      <c r="KF322" s="1">
        <v>5</v>
      </c>
      <c r="KG322" s="1">
        <v>5</v>
      </c>
      <c r="KH322" s="1">
        <v>0</v>
      </c>
      <c r="KI322" s="1">
        <v>0</v>
      </c>
      <c r="KJ322" s="1">
        <v>0</v>
      </c>
      <c r="KK322" s="1">
        <v>0</v>
      </c>
      <c r="KL322" s="1">
        <v>8</v>
      </c>
      <c r="KM322" s="1">
        <v>8</v>
      </c>
      <c r="KN322" s="1">
        <v>1</v>
      </c>
      <c r="KO322" s="1">
        <v>13</v>
      </c>
      <c r="KP322" s="1">
        <v>13</v>
      </c>
      <c r="KQ322" s="1">
        <v>13</v>
      </c>
      <c r="KR322" s="1">
        <v>1</v>
      </c>
      <c r="KS322" s="1">
        <v>1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1</v>
      </c>
      <c r="LJ322" s="1">
        <v>58</v>
      </c>
      <c r="LK322" s="1">
        <v>0</v>
      </c>
      <c r="LL322" s="1">
        <v>5</v>
      </c>
      <c r="LM322" s="1">
        <v>3</v>
      </c>
      <c r="LN322" s="1">
        <v>0</v>
      </c>
      <c r="LO322" s="1">
        <v>8</v>
      </c>
      <c r="LP322" s="1">
        <v>2</v>
      </c>
      <c r="LQ322" s="1">
        <v>0</v>
      </c>
      <c r="LR322" s="1">
        <v>0</v>
      </c>
      <c r="LS322" s="1">
        <v>0</v>
      </c>
      <c r="LT322" s="1">
        <v>17</v>
      </c>
      <c r="LU322" s="1">
        <v>0</v>
      </c>
      <c r="LV322" s="1">
        <v>0</v>
      </c>
      <c r="LW322" s="1">
        <v>6</v>
      </c>
      <c r="LX322" s="1">
        <v>0</v>
      </c>
      <c r="LY322" s="1">
        <v>9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17</v>
      </c>
      <c r="MF322" s="1">
        <v>17</v>
      </c>
      <c r="MG322" s="1">
        <v>17</v>
      </c>
      <c r="MH322" s="1">
        <v>17</v>
      </c>
      <c r="MI322" s="1">
        <v>17</v>
      </c>
      <c r="MJ322" s="1">
        <v>17</v>
      </c>
      <c r="MK322" s="1">
        <v>17</v>
      </c>
      <c r="ML322" s="1">
        <v>17</v>
      </c>
      <c r="MM322" s="1">
        <v>0</v>
      </c>
      <c r="MN322" s="1">
        <v>1</v>
      </c>
      <c r="MO322" s="1">
        <v>0</v>
      </c>
      <c r="MP322" s="1">
        <v>0</v>
      </c>
      <c r="MQ322" s="1">
        <v>0</v>
      </c>
      <c r="MR322" s="1">
        <v>3</v>
      </c>
      <c r="MS322" s="1">
        <v>0</v>
      </c>
      <c r="MT322" s="1">
        <v>1</v>
      </c>
      <c r="MU322" s="1">
        <v>0</v>
      </c>
      <c r="MV322" s="1">
        <v>0</v>
      </c>
      <c r="MW322" s="1">
        <v>5</v>
      </c>
      <c r="MX322" s="1">
        <v>5</v>
      </c>
      <c r="MY322" s="1">
        <v>4</v>
      </c>
      <c r="MZ322" s="1">
        <v>5</v>
      </c>
      <c r="NA322" s="1">
        <v>5</v>
      </c>
      <c r="NB322" s="1">
        <v>9</v>
      </c>
      <c r="NC322" s="1">
        <v>11</v>
      </c>
      <c r="ND322" s="1">
        <v>6</v>
      </c>
      <c r="NE322" s="1">
        <v>2</v>
      </c>
      <c r="NF322" s="1">
        <v>6</v>
      </c>
      <c r="NG322" s="1">
        <v>0</v>
      </c>
      <c r="NH322" s="1">
        <v>6</v>
      </c>
      <c r="NI322" s="1">
        <v>0</v>
      </c>
      <c r="NJ322" s="1">
        <v>0</v>
      </c>
      <c r="NK322" s="1">
        <v>1</v>
      </c>
      <c r="NL322" s="1">
        <v>1</v>
      </c>
      <c r="NM322" s="1">
        <v>1</v>
      </c>
      <c r="NN322" s="1">
        <v>1</v>
      </c>
      <c r="NO322" s="1">
        <v>1</v>
      </c>
      <c r="NP322" s="1">
        <v>0</v>
      </c>
      <c r="NQ322" s="1">
        <v>0</v>
      </c>
      <c r="NR322" s="1">
        <v>1</v>
      </c>
      <c r="NS322" s="1">
        <v>1</v>
      </c>
      <c r="NT322" s="1">
        <v>3</v>
      </c>
      <c r="NU322" s="1">
        <v>1</v>
      </c>
      <c r="NV322" s="1">
        <v>1</v>
      </c>
      <c r="NW322" s="1">
        <v>1</v>
      </c>
      <c r="NX322" s="1">
        <v>1</v>
      </c>
      <c r="NY322" s="1">
        <v>1</v>
      </c>
      <c r="NZ322" s="1">
        <v>1</v>
      </c>
      <c r="OA322" s="1">
        <v>0</v>
      </c>
      <c r="OB322" s="1">
        <v>1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  <c r="RT322" s="1">
        <v>1</v>
      </c>
    </row>
    <row r="323" spans="1:488">
      <c r="A323" s="1">
        <v>2015</v>
      </c>
      <c r="B323" s="1" t="s">
        <v>671</v>
      </c>
      <c r="C323" s="1">
        <v>1</v>
      </c>
      <c r="D323" s="1">
        <v>0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2</v>
      </c>
      <c r="M323" s="1">
        <v>0</v>
      </c>
      <c r="N323" s="1">
        <v>0</v>
      </c>
      <c r="O323" s="1">
        <v>0</v>
      </c>
      <c r="P323" s="1">
        <v>0</v>
      </c>
      <c r="Q323" s="1">
        <v>7</v>
      </c>
      <c r="R323" s="1">
        <v>7</v>
      </c>
      <c r="S323" s="1">
        <v>7</v>
      </c>
      <c r="T323" s="1">
        <v>7</v>
      </c>
      <c r="U323" s="1">
        <v>7</v>
      </c>
      <c r="V323" s="1">
        <v>7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39</v>
      </c>
      <c r="AU323" s="1">
        <v>2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12</v>
      </c>
      <c r="BC323" s="1">
        <v>12</v>
      </c>
      <c r="BD323" s="1">
        <v>12</v>
      </c>
      <c r="BE323" s="1">
        <v>11</v>
      </c>
      <c r="BF323" s="1">
        <v>12</v>
      </c>
      <c r="BG323" s="1">
        <v>16</v>
      </c>
      <c r="BH323" s="1">
        <v>23</v>
      </c>
      <c r="BI323" s="1">
        <v>13</v>
      </c>
      <c r="BJ323" s="1">
        <v>2</v>
      </c>
      <c r="BK323" s="1">
        <v>14</v>
      </c>
      <c r="BL323" s="1">
        <v>0</v>
      </c>
      <c r="BM323" s="1">
        <v>13</v>
      </c>
      <c r="BN323" s="1">
        <v>0</v>
      </c>
      <c r="BO323" s="1">
        <v>0</v>
      </c>
      <c r="BP323" s="1">
        <v>0</v>
      </c>
      <c r="BQ323" s="1">
        <v>0</v>
      </c>
      <c r="BR323" s="1">
        <v>3</v>
      </c>
      <c r="BS323" s="1">
        <v>3</v>
      </c>
      <c r="BT323" s="1">
        <v>2</v>
      </c>
      <c r="BU323" s="1">
        <v>6</v>
      </c>
      <c r="BV323" s="1">
        <v>3</v>
      </c>
      <c r="BW323" s="1">
        <v>4</v>
      </c>
      <c r="BX323" s="1">
        <v>2</v>
      </c>
      <c r="BY323" s="1">
        <v>1</v>
      </c>
      <c r="BZ323" s="1">
        <v>2</v>
      </c>
      <c r="CA323" s="1">
        <v>1</v>
      </c>
      <c r="CB323" s="1">
        <v>4</v>
      </c>
      <c r="CC323" s="1">
        <v>3</v>
      </c>
      <c r="CD323" s="1">
        <v>2</v>
      </c>
      <c r="CE323" s="1">
        <v>0</v>
      </c>
      <c r="CF323" s="1">
        <v>0</v>
      </c>
      <c r="CG323" s="1">
        <v>0</v>
      </c>
      <c r="CH323" s="1">
        <v>0</v>
      </c>
      <c r="CI323" s="1">
        <v>1</v>
      </c>
      <c r="CJ323" s="1">
        <v>1</v>
      </c>
      <c r="CK323" s="1">
        <v>1</v>
      </c>
      <c r="CL323" s="1">
        <v>1</v>
      </c>
      <c r="CM323" s="1">
        <v>1</v>
      </c>
      <c r="CN323" s="1">
        <v>1</v>
      </c>
      <c r="CO323" s="1">
        <v>1</v>
      </c>
      <c r="CP323" s="1">
        <v>1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1</v>
      </c>
      <c r="GP323" s="1">
        <v>1</v>
      </c>
      <c r="GQ323" s="1">
        <v>0</v>
      </c>
      <c r="GR323" s="1">
        <v>0</v>
      </c>
      <c r="GS323" s="1">
        <v>1</v>
      </c>
      <c r="GT323" s="1">
        <v>1</v>
      </c>
      <c r="GU323" s="1">
        <v>0</v>
      </c>
      <c r="GV323" s="1">
        <v>3</v>
      </c>
      <c r="GW323" s="1">
        <v>1</v>
      </c>
      <c r="GX323" s="1">
        <v>1</v>
      </c>
      <c r="GY323" s="1">
        <v>2</v>
      </c>
      <c r="GZ323" s="1">
        <v>1</v>
      </c>
      <c r="HA323" s="1">
        <v>1</v>
      </c>
      <c r="HB323" s="1">
        <v>1</v>
      </c>
      <c r="HC323" s="1">
        <v>1</v>
      </c>
      <c r="HD323" s="1">
        <v>1</v>
      </c>
      <c r="HE323" s="1">
        <v>4</v>
      </c>
      <c r="HF323" s="1">
        <v>0</v>
      </c>
      <c r="HG323" s="1">
        <v>4</v>
      </c>
      <c r="HH323" s="1">
        <v>225</v>
      </c>
      <c r="HI323" s="1">
        <v>0</v>
      </c>
      <c r="HJ323" s="1">
        <v>0</v>
      </c>
      <c r="HK323" s="1">
        <v>225</v>
      </c>
      <c r="HL323" s="1">
        <v>225</v>
      </c>
      <c r="HM323" s="1">
        <v>1</v>
      </c>
      <c r="HN323" s="1">
        <v>7</v>
      </c>
      <c r="HO323" s="1">
        <v>1</v>
      </c>
      <c r="HP323" s="1">
        <v>7</v>
      </c>
      <c r="HQ323" s="1">
        <v>7</v>
      </c>
      <c r="HR323" s="1">
        <v>7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4</v>
      </c>
      <c r="HZ323" s="1">
        <v>4</v>
      </c>
      <c r="IA323" s="1">
        <v>4</v>
      </c>
      <c r="IB323" s="1">
        <v>4</v>
      </c>
      <c r="IC323" s="1">
        <v>4</v>
      </c>
      <c r="ID323" s="1">
        <v>4</v>
      </c>
      <c r="IE323" s="1">
        <v>0</v>
      </c>
      <c r="IF323" s="1">
        <v>4</v>
      </c>
      <c r="IG323" s="1">
        <v>0</v>
      </c>
      <c r="IH323" s="1">
        <v>787</v>
      </c>
      <c r="II323" s="1">
        <v>787</v>
      </c>
      <c r="IJ323" s="1">
        <v>0</v>
      </c>
      <c r="IK323" s="1">
        <v>1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102</v>
      </c>
      <c r="IR323" s="1">
        <v>102</v>
      </c>
      <c r="IS323" s="1">
        <v>102</v>
      </c>
      <c r="IT323" s="1">
        <v>102</v>
      </c>
      <c r="IU323" s="1">
        <v>102</v>
      </c>
      <c r="IV323" s="1">
        <v>102</v>
      </c>
      <c r="IW323" s="1">
        <v>3</v>
      </c>
      <c r="IX323" s="1">
        <v>99</v>
      </c>
      <c r="IY323" s="1">
        <v>0</v>
      </c>
      <c r="IZ323" s="1">
        <v>0</v>
      </c>
      <c r="JA323" s="1">
        <v>225</v>
      </c>
      <c r="JB323" s="1">
        <v>225</v>
      </c>
      <c r="JC323" s="1">
        <v>8</v>
      </c>
      <c r="JD323" s="1">
        <v>0</v>
      </c>
      <c r="JE323" s="1">
        <v>4</v>
      </c>
      <c r="JF323" s="1">
        <v>24</v>
      </c>
      <c r="JG323" s="1">
        <v>4</v>
      </c>
      <c r="JH323" s="1">
        <v>10</v>
      </c>
      <c r="JI323" s="1">
        <v>0</v>
      </c>
      <c r="JJ323" s="1">
        <v>0</v>
      </c>
      <c r="JK323" s="1">
        <v>4</v>
      </c>
      <c r="JL323" s="1">
        <v>4</v>
      </c>
      <c r="JM323" s="1">
        <v>4</v>
      </c>
      <c r="JN323" s="1">
        <v>4</v>
      </c>
      <c r="JO323" s="1">
        <v>4</v>
      </c>
      <c r="JP323" s="1">
        <v>0</v>
      </c>
      <c r="JQ323" s="1">
        <v>0</v>
      </c>
      <c r="JR323" s="1">
        <v>0</v>
      </c>
      <c r="JS323" s="1">
        <v>4</v>
      </c>
      <c r="JT323" s="1">
        <v>4</v>
      </c>
      <c r="JU323" s="1">
        <v>4</v>
      </c>
      <c r="JV323" s="1">
        <v>4</v>
      </c>
      <c r="JW323" s="1">
        <v>4</v>
      </c>
      <c r="JX323" s="1">
        <v>0</v>
      </c>
      <c r="JY323" s="1">
        <v>4</v>
      </c>
      <c r="JZ323" s="1">
        <v>4</v>
      </c>
      <c r="KA323" s="1">
        <v>4</v>
      </c>
      <c r="KB323" s="1">
        <v>0</v>
      </c>
      <c r="KC323" s="1">
        <v>1</v>
      </c>
      <c r="KD323" s="1">
        <v>1</v>
      </c>
      <c r="KE323" s="1">
        <v>0</v>
      </c>
      <c r="KF323" s="1">
        <v>5</v>
      </c>
      <c r="KG323" s="1">
        <v>5</v>
      </c>
      <c r="KH323" s="1">
        <v>0</v>
      </c>
      <c r="KI323" s="1">
        <v>0</v>
      </c>
      <c r="KJ323" s="1">
        <v>0</v>
      </c>
      <c r="KK323" s="1">
        <v>0</v>
      </c>
      <c r="KL323" s="1">
        <v>8</v>
      </c>
      <c r="KM323" s="1">
        <v>8</v>
      </c>
      <c r="KN323" s="1">
        <v>1</v>
      </c>
      <c r="KO323" s="1">
        <v>11</v>
      </c>
      <c r="KP323" s="1">
        <v>11</v>
      </c>
      <c r="KQ323" s="1">
        <v>11</v>
      </c>
      <c r="KR323" s="1">
        <v>1</v>
      </c>
      <c r="KS323" s="1">
        <v>1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60</v>
      </c>
      <c r="LK323" s="1">
        <v>0</v>
      </c>
      <c r="LL323" s="1">
        <v>5</v>
      </c>
      <c r="LM323" s="1">
        <v>3</v>
      </c>
      <c r="LN323" s="1">
        <v>0</v>
      </c>
      <c r="LO323" s="1">
        <v>8</v>
      </c>
      <c r="LP323" s="1">
        <v>2</v>
      </c>
      <c r="LQ323" s="1">
        <v>0</v>
      </c>
      <c r="LR323" s="1">
        <v>0</v>
      </c>
      <c r="LS323" s="1">
        <v>0</v>
      </c>
      <c r="LT323" s="1">
        <v>17</v>
      </c>
      <c r="LU323" s="1">
        <v>0</v>
      </c>
      <c r="LV323" s="1">
        <v>0</v>
      </c>
      <c r="LW323" s="1">
        <v>6</v>
      </c>
      <c r="LX323" s="1">
        <v>0</v>
      </c>
      <c r="LY323" s="1">
        <v>9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17</v>
      </c>
      <c r="MF323" s="1">
        <v>17</v>
      </c>
      <c r="MG323" s="1">
        <v>17</v>
      </c>
      <c r="MH323" s="1">
        <v>17</v>
      </c>
      <c r="MI323" s="1">
        <v>17</v>
      </c>
      <c r="MJ323" s="1">
        <v>17</v>
      </c>
      <c r="MK323" s="1">
        <v>17</v>
      </c>
      <c r="ML323" s="1">
        <v>17</v>
      </c>
      <c r="MM323" s="1">
        <v>0</v>
      </c>
      <c r="MN323" s="1">
        <v>3</v>
      </c>
      <c r="MO323" s="1">
        <v>0</v>
      </c>
      <c r="MP323" s="1">
        <v>0</v>
      </c>
      <c r="MQ323" s="1">
        <v>0</v>
      </c>
      <c r="MR323" s="1">
        <v>3</v>
      </c>
      <c r="MS323" s="1">
        <v>0</v>
      </c>
      <c r="MT323" s="1">
        <v>1</v>
      </c>
      <c r="MU323" s="1">
        <v>0</v>
      </c>
      <c r="MV323" s="1">
        <v>0</v>
      </c>
      <c r="MW323" s="1">
        <v>5</v>
      </c>
      <c r="MX323" s="1">
        <v>5</v>
      </c>
      <c r="MY323" s="1">
        <v>4</v>
      </c>
      <c r="MZ323" s="1">
        <v>5</v>
      </c>
      <c r="NA323" s="1">
        <v>5</v>
      </c>
      <c r="NB323" s="1">
        <v>9</v>
      </c>
      <c r="NC323" s="1">
        <v>11</v>
      </c>
      <c r="ND323" s="1">
        <v>6</v>
      </c>
      <c r="NE323" s="1">
        <v>2</v>
      </c>
      <c r="NF323" s="1">
        <v>6</v>
      </c>
      <c r="NG323" s="1">
        <v>0</v>
      </c>
      <c r="NH323" s="1">
        <v>6</v>
      </c>
      <c r="NI323" s="1">
        <v>0</v>
      </c>
      <c r="NJ323" s="1">
        <v>0</v>
      </c>
      <c r="NK323" s="1">
        <v>1</v>
      </c>
      <c r="NL323" s="1">
        <v>1</v>
      </c>
      <c r="NM323" s="1">
        <v>1</v>
      </c>
      <c r="NN323" s="1">
        <v>1</v>
      </c>
      <c r="NO323" s="1">
        <v>1</v>
      </c>
      <c r="NP323" s="1">
        <v>0</v>
      </c>
      <c r="NQ323" s="1">
        <v>0</v>
      </c>
      <c r="NR323" s="1">
        <v>1</v>
      </c>
      <c r="NS323" s="1">
        <v>1</v>
      </c>
      <c r="NT323" s="1">
        <v>3</v>
      </c>
      <c r="NU323" s="1">
        <v>1</v>
      </c>
      <c r="NV323" s="1">
        <v>1</v>
      </c>
      <c r="NW323" s="1">
        <v>1</v>
      </c>
      <c r="NX323" s="1">
        <v>1</v>
      </c>
      <c r="NY323" s="1">
        <v>1</v>
      </c>
      <c r="NZ323" s="1">
        <v>1</v>
      </c>
      <c r="OA323" s="1">
        <v>0</v>
      </c>
      <c r="OB323" s="1">
        <v>1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  <c r="RT323" s="1">
        <v>1</v>
      </c>
    </row>
    <row r="324" spans="1:488">
      <c r="A324" s="1">
        <v>2015</v>
      </c>
      <c r="B324" s="1" t="s">
        <v>677</v>
      </c>
      <c r="C324" s="1">
        <v>1</v>
      </c>
      <c r="D324" s="1">
        <v>0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0</v>
      </c>
      <c r="O324" s="1">
        <v>0</v>
      </c>
      <c r="P324" s="1">
        <v>0</v>
      </c>
      <c r="Q324" s="1">
        <v>8</v>
      </c>
      <c r="R324" s="1">
        <v>8</v>
      </c>
      <c r="S324" s="1">
        <v>8</v>
      </c>
      <c r="T324" s="1">
        <v>8</v>
      </c>
      <c r="U324" s="1">
        <v>8</v>
      </c>
      <c r="V324" s="1">
        <v>8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13</v>
      </c>
      <c r="AU324" s="1">
        <v>2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10</v>
      </c>
      <c r="BC324" s="1">
        <v>10</v>
      </c>
      <c r="BD324" s="1">
        <v>10</v>
      </c>
      <c r="BE324" s="1">
        <v>10</v>
      </c>
      <c r="BF324" s="1">
        <v>10</v>
      </c>
      <c r="BG324" s="1">
        <v>14</v>
      </c>
      <c r="BH324" s="1">
        <v>20</v>
      </c>
      <c r="BI324" s="1">
        <v>11</v>
      </c>
      <c r="BJ324" s="1">
        <v>2</v>
      </c>
      <c r="BK324" s="1">
        <v>12</v>
      </c>
      <c r="BL324" s="1">
        <v>0</v>
      </c>
      <c r="BM324" s="1">
        <v>11</v>
      </c>
      <c r="BN324" s="1">
        <v>0</v>
      </c>
      <c r="BO324" s="1">
        <v>0</v>
      </c>
      <c r="BP324" s="1">
        <v>0</v>
      </c>
      <c r="BQ324" s="1">
        <v>0</v>
      </c>
      <c r="BR324" s="1">
        <v>3</v>
      </c>
      <c r="BS324" s="1">
        <v>3</v>
      </c>
      <c r="BT324" s="1">
        <v>2</v>
      </c>
      <c r="BU324" s="1">
        <v>6</v>
      </c>
      <c r="BV324" s="1">
        <v>3</v>
      </c>
      <c r="BW324" s="1">
        <v>4</v>
      </c>
      <c r="BX324" s="1">
        <v>2</v>
      </c>
      <c r="BY324" s="1">
        <v>1</v>
      </c>
      <c r="BZ324" s="1">
        <v>2</v>
      </c>
      <c r="CA324" s="1">
        <v>1</v>
      </c>
      <c r="CB324" s="1">
        <v>4</v>
      </c>
      <c r="CC324" s="1">
        <v>3</v>
      </c>
      <c r="CD324" s="1">
        <v>2</v>
      </c>
      <c r="CE324" s="1">
        <v>0</v>
      </c>
      <c r="CF324" s="1">
        <v>0</v>
      </c>
      <c r="CG324" s="1">
        <v>0</v>
      </c>
      <c r="CH324" s="1">
        <v>0</v>
      </c>
      <c r="CI324" s="1">
        <v>1</v>
      </c>
      <c r="CJ324" s="1">
        <v>1</v>
      </c>
      <c r="CK324" s="1">
        <v>1</v>
      </c>
      <c r="CL324" s="1">
        <v>1</v>
      </c>
      <c r="CM324" s="1">
        <v>1</v>
      </c>
      <c r="CN324" s="1">
        <v>1</v>
      </c>
      <c r="CO324" s="1">
        <v>1</v>
      </c>
      <c r="CP324" s="1">
        <v>1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1</v>
      </c>
      <c r="GP324" s="1">
        <v>1</v>
      </c>
      <c r="GQ324" s="1">
        <v>0</v>
      </c>
      <c r="GR324" s="1">
        <v>0</v>
      </c>
      <c r="GS324" s="1">
        <v>1</v>
      </c>
      <c r="GT324" s="1">
        <v>1</v>
      </c>
      <c r="GU324" s="1">
        <v>0</v>
      </c>
      <c r="GV324" s="1">
        <v>3</v>
      </c>
      <c r="GW324" s="1">
        <v>1</v>
      </c>
      <c r="GX324" s="1">
        <v>1</v>
      </c>
      <c r="GY324" s="1">
        <v>2</v>
      </c>
      <c r="GZ324" s="1">
        <v>1</v>
      </c>
      <c r="HA324" s="1">
        <v>1</v>
      </c>
      <c r="HB324" s="1">
        <v>1</v>
      </c>
      <c r="HC324" s="1">
        <v>1</v>
      </c>
      <c r="HD324" s="1">
        <v>1</v>
      </c>
      <c r="HE324" s="1">
        <v>3</v>
      </c>
      <c r="HF324" s="1">
        <v>0</v>
      </c>
      <c r="HG324" s="1">
        <v>3</v>
      </c>
      <c r="HH324" s="1">
        <v>168</v>
      </c>
      <c r="HI324" s="1">
        <v>0</v>
      </c>
      <c r="HJ324" s="1">
        <v>0</v>
      </c>
      <c r="HK324" s="1">
        <v>168</v>
      </c>
      <c r="HL324" s="1">
        <v>168</v>
      </c>
      <c r="HM324" s="1">
        <v>2</v>
      </c>
      <c r="HN324" s="1">
        <v>5</v>
      </c>
      <c r="HO324" s="1">
        <v>2</v>
      </c>
      <c r="HP324" s="1">
        <v>5</v>
      </c>
      <c r="HQ324" s="1">
        <v>3</v>
      </c>
      <c r="HR324" s="1">
        <v>5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2</v>
      </c>
      <c r="HZ324" s="1">
        <v>2</v>
      </c>
      <c r="IA324" s="1">
        <v>2</v>
      </c>
      <c r="IB324" s="1">
        <v>2</v>
      </c>
      <c r="IC324" s="1">
        <v>2</v>
      </c>
      <c r="ID324" s="1">
        <v>2</v>
      </c>
      <c r="IE324" s="1">
        <v>0</v>
      </c>
      <c r="IF324" s="1">
        <v>2</v>
      </c>
      <c r="IG324" s="1">
        <v>0</v>
      </c>
      <c r="IH324" s="1">
        <v>524</v>
      </c>
      <c r="II324" s="1">
        <v>524</v>
      </c>
      <c r="IJ324" s="1">
        <v>0</v>
      </c>
      <c r="IK324" s="1">
        <v>2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76</v>
      </c>
      <c r="IR324" s="1">
        <v>76</v>
      </c>
      <c r="IS324" s="1">
        <v>76</v>
      </c>
      <c r="IT324" s="1">
        <v>76</v>
      </c>
      <c r="IU324" s="1">
        <v>76</v>
      </c>
      <c r="IV324" s="1">
        <v>76</v>
      </c>
      <c r="IW324" s="1">
        <v>2</v>
      </c>
      <c r="IX324" s="1">
        <v>74</v>
      </c>
      <c r="IY324" s="1">
        <v>0</v>
      </c>
      <c r="IZ324" s="1">
        <v>0</v>
      </c>
      <c r="JA324" s="1">
        <v>168</v>
      </c>
      <c r="JB324" s="1">
        <v>168</v>
      </c>
      <c r="JC324" s="1">
        <v>6</v>
      </c>
      <c r="JD324" s="1">
        <v>0</v>
      </c>
      <c r="JE324" s="1">
        <v>3</v>
      </c>
      <c r="JF324" s="1">
        <v>14</v>
      </c>
      <c r="JG324" s="1">
        <v>3</v>
      </c>
      <c r="JH324" s="1">
        <v>6</v>
      </c>
      <c r="JI324" s="1">
        <v>0</v>
      </c>
      <c r="JJ324" s="1">
        <v>0</v>
      </c>
      <c r="JK324" s="1">
        <v>3</v>
      </c>
      <c r="JL324" s="1">
        <v>3</v>
      </c>
      <c r="JM324" s="1">
        <v>3</v>
      </c>
      <c r="JN324" s="1">
        <v>3</v>
      </c>
      <c r="JO324" s="1">
        <v>3</v>
      </c>
      <c r="JP324" s="1">
        <v>0</v>
      </c>
      <c r="JQ324" s="1">
        <v>0</v>
      </c>
      <c r="JR324" s="1">
        <v>0</v>
      </c>
      <c r="JS324" s="1">
        <v>3</v>
      </c>
      <c r="JT324" s="1">
        <v>3</v>
      </c>
      <c r="JU324" s="1">
        <v>3</v>
      </c>
      <c r="JV324" s="1">
        <v>3</v>
      </c>
      <c r="JW324" s="1">
        <v>3</v>
      </c>
      <c r="JX324" s="1">
        <v>0</v>
      </c>
      <c r="JY324" s="1">
        <v>3</v>
      </c>
      <c r="JZ324" s="1">
        <v>3</v>
      </c>
      <c r="KA324" s="1">
        <v>3</v>
      </c>
      <c r="KB324" s="1">
        <v>0</v>
      </c>
      <c r="KC324" s="1">
        <v>1</v>
      </c>
      <c r="KD324" s="1">
        <v>1</v>
      </c>
      <c r="KE324" s="1">
        <v>0</v>
      </c>
      <c r="KF324" s="1">
        <v>5</v>
      </c>
      <c r="KG324" s="1">
        <v>5</v>
      </c>
      <c r="KH324" s="1">
        <v>0</v>
      </c>
      <c r="KI324" s="1">
        <v>0</v>
      </c>
      <c r="KJ324" s="1">
        <v>0</v>
      </c>
      <c r="KK324" s="1">
        <v>0</v>
      </c>
      <c r="KL324" s="1">
        <v>7</v>
      </c>
      <c r="KM324" s="1">
        <v>7</v>
      </c>
      <c r="KN324" s="1">
        <v>1</v>
      </c>
      <c r="KO324" s="1">
        <v>12</v>
      </c>
      <c r="KP324" s="1">
        <v>12</v>
      </c>
      <c r="KQ324" s="1">
        <v>12</v>
      </c>
      <c r="KR324" s="1">
        <v>1</v>
      </c>
      <c r="KS324" s="1">
        <v>1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2</v>
      </c>
      <c r="LJ324" s="1">
        <v>43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17</v>
      </c>
      <c r="LU324" s="1">
        <v>0</v>
      </c>
      <c r="LV324" s="1">
        <v>0</v>
      </c>
      <c r="LW324" s="1">
        <v>1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10</v>
      </c>
      <c r="MF324" s="1">
        <v>10</v>
      </c>
      <c r="MG324" s="1">
        <v>10</v>
      </c>
      <c r="MH324" s="1">
        <v>10</v>
      </c>
      <c r="MI324" s="1">
        <v>10</v>
      </c>
      <c r="MJ324" s="1">
        <v>10</v>
      </c>
      <c r="MK324" s="1">
        <v>10</v>
      </c>
      <c r="ML324" s="1">
        <v>10</v>
      </c>
      <c r="MM324" s="1">
        <v>0</v>
      </c>
      <c r="MN324" s="1">
        <v>1</v>
      </c>
      <c r="MO324" s="1">
        <v>0</v>
      </c>
      <c r="MP324" s="1">
        <v>0</v>
      </c>
      <c r="MQ324" s="1">
        <v>0</v>
      </c>
      <c r="MR324" s="1">
        <v>3</v>
      </c>
      <c r="MS324" s="1">
        <v>0</v>
      </c>
      <c r="MT324" s="1">
        <v>1</v>
      </c>
      <c r="MU324" s="1">
        <v>0</v>
      </c>
      <c r="MV324" s="1">
        <v>0</v>
      </c>
      <c r="MW324" s="1">
        <v>5</v>
      </c>
      <c r="MX324" s="1">
        <v>5</v>
      </c>
      <c r="MY324" s="1">
        <v>4</v>
      </c>
      <c r="MZ324" s="1">
        <v>5</v>
      </c>
      <c r="NA324" s="1">
        <v>5</v>
      </c>
      <c r="NB324" s="1">
        <v>9</v>
      </c>
      <c r="NC324" s="1">
        <v>11</v>
      </c>
      <c r="ND324" s="1">
        <v>6</v>
      </c>
      <c r="NE324" s="1">
        <v>2</v>
      </c>
      <c r="NF324" s="1">
        <v>6</v>
      </c>
      <c r="NG324" s="1">
        <v>0</v>
      </c>
      <c r="NH324" s="1">
        <v>6</v>
      </c>
      <c r="NI324" s="1">
        <v>0</v>
      </c>
      <c r="NJ324" s="1">
        <v>0</v>
      </c>
      <c r="NK324" s="1">
        <v>1</v>
      </c>
      <c r="NL324" s="1">
        <v>1</v>
      </c>
      <c r="NM324" s="1">
        <v>1</v>
      </c>
      <c r="NN324" s="1">
        <v>1</v>
      </c>
      <c r="NO324" s="1">
        <v>1</v>
      </c>
      <c r="NP324" s="1">
        <v>0</v>
      </c>
      <c r="NQ324" s="1">
        <v>0</v>
      </c>
      <c r="NR324" s="1">
        <v>1</v>
      </c>
      <c r="NS324" s="1">
        <v>1</v>
      </c>
      <c r="NT324" s="1">
        <v>3</v>
      </c>
      <c r="NU324" s="1">
        <v>1</v>
      </c>
      <c r="NV324" s="1">
        <v>1</v>
      </c>
      <c r="NW324" s="1">
        <v>1</v>
      </c>
      <c r="NX324" s="1">
        <v>1</v>
      </c>
      <c r="NY324" s="1">
        <v>1</v>
      </c>
      <c r="NZ324" s="1">
        <v>1</v>
      </c>
      <c r="OA324" s="1">
        <v>0</v>
      </c>
      <c r="OB324" s="1">
        <v>1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  <c r="RT324" s="1">
        <v>1</v>
      </c>
    </row>
    <row r="325" spans="1:488">
      <c r="A325" s="1">
        <v>2015</v>
      </c>
      <c r="B325" s="1" t="s">
        <v>678</v>
      </c>
      <c r="C325" s="1">
        <v>1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2</v>
      </c>
      <c r="L325" s="1">
        <v>2</v>
      </c>
      <c r="M325" s="1">
        <v>0</v>
      </c>
      <c r="N325" s="1">
        <v>0</v>
      </c>
      <c r="O325" s="1">
        <v>0</v>
      </c>
      <c r="P325" s="1">
        <v>0</v>
      </c>
      <c r="Q325" s="1">
        <v>8</v>
      </c>
      <c r="R325" s="1">
        <v>8</v>
      </c>
      <c r="S325" s="1">
        <v>8</v>
      </c>
      <c r="T325" s="1">
        <v>8</v>
      </c>
      <c r="U325" s="1">
        <v>8</v>
      </c>
      <c r="V325" s="1">
        <v>8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13</v>
      </c>
      <c r="AU325" s="1">
        <v>2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10</v>
      </c>
      <c r="BC325" s="1">
        <v>10</v>
      </c>
      <c r="BD325" s="1">
        <v>10</v>
      </c>
      <c r="BE325" s="1">
        <v>9</v>
      </c>
      <c r="BF325" s="1">
        <v>10</v>
      </c>
      <c r="BG325" s="1">
        <v>14</v>
      </c>
      <c r="BH325" s="1">
        <v>20</v>
      </c>
      <c r="BI325" s="1">
        <v>11</v>
      </c>
      <c r="BJ325" s="1">
        <v>2</v>
      </c>
      <c r="BK325" s="1">
        <v>11</v>
      </c>
      <c r="BL325" s="1">
        <v>0</v>
      </c>
      <c r="BM325" s="1">
        <v>11</v>
      </c>
      <c r="BN325" s="1">
        <v>0</v>
      </c>
      <c r="BO325" s="1">
        <v>0</v>
      </c>
      <c r="BP325" s="1">
        <v>0</v>
      </c>
      <c r="BQ325" s="1">
        <v>0</v>
      </c>
      <c r="BR325" s="1">
        <v>3</v>
      </c>
      <c r="BS325" s="1">
        <v>3</v>
      </c>
      <c r="BT325" s="1">
        <v>2</v>
      </c>
      <c r="BU325" s="1">
        <v>6</v>
      </c>
      <c r="BV325" s="1">
        <v>3</v>
      </c>
      <c r="BW325" s="1">
        <v>4</v>
      </c>
      <c r="BX325" s="1">
        <v>2</v>
      </c>
      <c r="BY325" s="1">
        <v>1</v>
      </c>
      <c r="BZ325" s="1">
        <v>2</v>
      </c>
      <c r="CA325" s="1">
        <v>1</v>
      </c>
      <c r="CB325" s="1">
        <v>4</v>
      </c>
      <c r="CC325" s="1">
        <v>3</v>
      </c>
      <c r="CD325" s="1">
        <v>2</v>
      </c>
      <c r="CE325" s="1">
        <v>0</v>
      </c>
      <c r="CF325" s="1">
        <v>0</v>
      </c>
      <c r="CG325" s="1">
        <v>0</v>
      </c>
      <c r="CH325" s="1">
        <v>0</v>
      </c>
      <c r="CI325" s="1">
        <v>1</v>
      </c>
      <c r="CJ325" s="1">
        <v>1</v>
      </c>
      <c r="CK325" s="1">
        <v>1</v>
      </c>
      <c r="CL325" s="1">
        <v>1</v>
      </c>
      <c r="CM325" s="1">
        <v>1</v>
      </c>
      <c r="CN325" s="1">
        <v>1</v>
      </c>
      <c r="CO325" s="1">
        <v>1</v>
      </c>
      <c r="CP325" s="1">
        <v>1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1</v>
      </c>
      <c r="GP325" s="1">
        <v>1</v>
      </c>
      <c r="GQ325" s="1">
        <v>0</v>
      </c>
      <c r="GR325" s="1">
        <v>0</v>
      </c>
      <c r="GS325" s="1">
        <v>1</v>
      </c>
      <c r="GT325" s="1">
        <v>1</v>
      </c>
      <c r="GU325" s="1">
        <v>0</v>
      </c>
      <c r="GV325" s="1">
        <v>3</v>
      </c>
      <c r="GW325" s="1">
        <v>1</v>
      </c>
      <c r="GX325" s="1">
        <v>1</v>
      </c>
      <c r="GY325" s="1">
        <v>2</v>
      </c>
      <c r="GZ325" s="1">
        <v>1</v>
      </c>
      <c r="HA325" s="1">
        <v>1</v>
      </c>
      <c r="HB325" s="1">
        <v>1</v>
      </c>
      <c r="HC325" s="1">
        <v>1</v>
      </c>
      <c r="HD325" s="1">
        <v>1</v>
      </c>
      <c r="HE325" s="1">
        <v>3</v>
      </c>
      <c r="HF325" s="1">
        <v>0</v>
      </c>
      <c r="HG325" s="1">
        <v>3</v>
      </c>
      <c r="HH325" s="1">
        <v>168</v>
      </c>
      <c r="HI325" s="1">
        <v>0</v>
      </c>
      <c r="HJ325" s="1">
        <v>0</v>
      </c>
      <c r="HK325" s="1">
        <v>168</v>
      </c>
      <c r="HL325" s="1">
        <v>168</v>
      </c>
      <c r="HM325" s="1">
        <v>2</v>
      </c>
      <c r="HN325" s="1">
        <v>5</v>
      </c>
      <c r="HO325" s="1">
        <v>2</v>
      </c>
      <c r="HP325" s="1">
        <v>5</v>
      </c>
      <c r="HQ325" s="1">
        <v>3</v>
      </c>
      <c r="HR325" s="1">
        <v>5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2</v>
      </c>
      <c r="HZ325" s="1">
        <v>2</v>
      </c>
      <c r="IA325" s="1">
        <v>2</v>
      </c>
      <c r="IB325" s="1">
        <v>2</v>
      </c>
      <c r="IC325" s="1">
        <v>2</v>
      </c>
      <c r="ID325" s="1">
        <v>2</v>
      </c>
      <c r="IE325" s="1">
        <v>0</v>
      </c>
      <c r="IF325" s="1">
        <v>2</v>
      </c>
      <c r="IG325" s="1">
        <v>0</v>
      </c>
      <c r="IH325" s="1">
        <v>536</v>
      </c>
      <c r="II325" s="1">
        <v>536</v>
      </c>
      <c r="IJ325" s="1">
        <v>0</v>
      </c>
      <c r="IK325" s="1">
        <v>2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76</v>
      </c>
      <c r="IR325" s="1">
        <v>76</v>
      </c>
      <c r="IS325" s="1">
        <v>76</v>
      </c>
      <c r="IT325" s="1">
        <v>76</v>
      </c>
      <c r="IU325" s="1">
        <v>76</v>
      </c>
      <c r="IV325" s="1">
        <v>76</v>
      </c>
      <c r="IW325" s="1">
        <v>2</v>
      </c>
      <c r="IX325" s="1">
        <v>74</v>
      </c>
      <c r="IY325" s="1">
        <v>0</v>
      </c>
      <c r="IZ325" s="1">
        <v>0</v>
      </c>
      <c r="JA325" s="1">
        <v>168</v>
      </c>
      <c r="JB325" s="1">
        <v>168</v>
      </c>
      <c r="JC325" s="1">
        <v>6</v>
      </c>
      <c r="JD325" s="1">
        <v>0</v>
      </c>
      <c r="JE325" s="1">
        <v>3</v>
      </c>
      <c r="JF325" s="1">
        <v>14</v>
      </c>
      <c r="JG325" s="1">
        <v>3</v>
      </c>
      <c r="JH325" s="1">
        <v>6</v>
      </c>
      <c r="JI325" s="1">
        <v>0</v>
      </c>
      <c r="JJ325" s="1">
        <v>0</v>
      </c>
      <c r="JK325" s="1">
        <v>3</v>
      </c>
      <c r="JL325" s="1">
        <v>3</v>
      </c>
      <c r="JM325" s="1">
        <v>3</v>
      </c>
      <c r="JN325" s="1">
        <v>3</v>
      </c>
      <c r="JO325" s="1">
        <v>3</v>
      </c>
      <c r="JP325" s="1">
        <v>0</v>
      </c>
      <c r="JQ325" s="1">
        <v>0</v>
      </c>
      <c r="JR325" s="1">
        <v>0</v>
      </c>
      <c r="JS325" s="1">
        <v>3</v>
      </c>
      <c r="JT325" s="1">
        <v>3</v>
      </c>
      <c r="JU325" s="1">
        <v>3</v>
      </c>
      <c r="JV325" s="1">
        <v>3</v>
      </c>
      <c r="JW325" s="1">
        <v>3</v>
      </c>
      <c r="JX325" s="1">
        <v>0</v>
      </c>
      <c r="JY325" s="1">
        <v>3</v>
      </c>
      <c r="JZ325" s="1">
        <v>3</v>
      </c>
      <c r="KA325" s="1">
        <v>3</v>
      </c>
      <c r="KB325" s="1">
        <v>0</v>
      </c>
      <c r="KC325" s="1">
        <v>1</v>
      </c>
      <c r="KD325" s="1">
        <v>1</v>
      </c>
      <c r="KE325" s="1">
        <v>0</v>
      </c>
      <c r="KF325" s="1">
        <v>5</v>
      </c>
      <c r="KG325" s="1">
        <v>5</v>
      </c>
      <c r="KH325" s="1">
        <v>0</v>
      </c>
      <c r="KI325" s="1">
        <v>0</v>
      </c>
      <c r="KJ325" s="1">
        <v>0</v>
      </c>
      <c r="KK325" s="1">
        <v>0</v>
      </c>
      <c r="KL325" s="1">
        <v>7</v>
      </c>
      <c r="KM325" s="1">
        <v>7</v>
      </c>
      <c r="KN325" s="1">
        <v>1</v>
      </c>
      <c r="KO325" s="1">
        <v>10</v>
      </c>
      <c r="KP325" s="1">
        <v>10</v>
      </c>
      <c r="KQ325" s="1">
        <v>10</v>
      </c>
      <c r="KR325" s="1">
        <v>1</v>
      </c>
      <c r="KS325" s="1">
        <v>1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1</v>
      </c>
      <c r="LJ325" s="1">
        <v>54</v>
      </c>
      <c r="LK325" s="1">
        <v>0</v>
      </c>
      <c r="LL325" s="1">
        <v>0</v>
      </c>
      <c r="LM325" s="1">
        <v>0</v>
      </c>
      <c r="LN325" s="1">
        <v>0</v>
      </c>
      <c r="LO325" s="1">
        <v>12</v>
      </c>
      <c r="LP325" s="1">
        <v>0</v>
      </c>
      <c r="LQ325" s="1">
        <v>0</v>
      </c>
      <c r="LR325" s="1">
        <v>0</v>
      </c>
      <c r="LS325" s="1">
        <v>0</v>
      </c>
      <c r="LT325" s="1">
        <v>17</v>
      </c>
      <c r="LU325" s="1">
        <v>0</v>
      </c>
      <c r="LV325" s="1">
        <v>0</v>
      </c>
      <c r="LW325" s="1">
        <v>1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11</v>
      </c>
      <c r="MF325" s="1">
        <v>11</v>
      </c>
      <c r="MG325" s="1">
        <v>11</v>
      </c>
      <c r="MH325" s="1">
        <v>11</v>
      </c>
      <c r="MI325" s="1">
        <v>11</v>
      </c>
      <c r="MJ325" s="1">
        <v>11</v>
      </c>
      <c r="MK325" s="1">
        <v>11</v>
      </c>
      <c r="ML325" s="1">
        <v>11</v>
      </c>
      <c r="MM325" s="1">
        <v>0</v>
      </c>
      <c r="MN325" s="1">
        <v>5</v>
      </c>
      <c r="MO325" s="1">
        <v>0</v>
      </c>
      <c r="MP325" s="1">
        <v>0</v>
      </c>
      <c r="MQ325" s="1">
        <v>0</v>
      </c>
      <c r="MR325" s="1">
        <v>3</v>
      </c>
      <c r="MS325" s="1">
        <v>0</v>
      </c>
      <c r="MT325" s="1">
        <v>1</v>
      </c>
      <c r="MU325" s="1">
        <v>0</v>
      </c>
      <c r="MV325" s="1">
        <v>0</v>
      </c>
      <c r="MW325" s="1">
        <v>5</v>
      </c>
      <c r="MX325" s="1">
        <v>5</v>
      </c>
      <c r="MY325" s="1">
        <v>4</v>
      </c>
      <c r="MZ325" s="1">
        <v>5</v>
      </c>
      <c r="NA325" s="1">
        <v>5</v>
      </c>
      <c r="NB325" s="1">
        <v>9</v>
      </c>
      <c r="NC325" s="1">
        <v>11</v>
      </c>
      <c r="ND325" s="1">
        <v>6</v>
      </c>
      <c r="NE325" s="1">
        <v>2</v>
      </c>
      <c r="NF325" s="1">
        <v>6</v>
      </c>
      <c r="NG325" s="1">
        <v>0</v>
      </c>
      <c r="NH325" s="1">
        <v>6</v>
      </c>
      <c r="NI325" s="1">
        <v>0</v>
      </c>
      <c r="NJ325" s="1">
        <v>0</v>
      </c>
      <c r="NK325" s="1">
        <v>1</v>
      </c>
      <c r="NL325" s="1">
        <v>1</v>
      </c>
      <c r="NM325" s="1">
        <v>1</v>
      </c>
      <c r="NN325" s="1">
        <v>1</v>
      </c>
      <c r="NO325" s="1">
        <v>1</v>
      </c>
      <c r="NP325" s="1">
        <v>0</v>
      </c>
      <c r="NQ325" s="1">
        <v>0</v>
      </c>
      <c r="NR325" s="1">
        <v>1</v>
      </c>
      <c r="NS325" s="1">
        <v>1</v>
      </c>
      <c r="NT325" s="1">
        <v>3</v>
      </c>
      <c r="NU325" s="1">
        <v>1</v>
      </c>
      <c r="NV325" s="1">
        <v>1</v>
      </c>
      <c r="NW325" s="1">
        <v>1</v>
      </c>
      <c r="NX325" s="1">
        <v>1</v>
      </c>
      <c r="NY325" s="1">
        <v>1</v>
      </c>
      <c r="NZ325" s="1">
        <v>1</v>
      </c>
      <c r="OA325" s="1">
        <v>0</v>
      </c>
      <c r="OB325" s="1">
        <v>1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  <c r="RT325" s="1">
        <v>1</v>
      </c>
    </row>
    <row r="326" spans="1:488">
      <c r="A326" s="1">
        <v>2015</v>
      </c>
      <c r="B326" s="1" t="s">
        <v>683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2</v>
      </c>
      <c r="L326" s="1">
        <v>2</v>
      </c>
      <c r="M326" s="1">
        <v>0</v>
      </c>
      <c r="N326" s="1">
        <v>0</v>
      </c>
      <c r="O326" s="1">
        <v>0</v>
      </c>
      <c r="P326" s="1">
        <v>0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20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3</v>
      </c>
      <c r="BC326" s="1">
        <v>3</v>
      </c>
      <c r="BD326" s="1">
        <v>3</v>
      </c>
      <c r="BE326" s="1">
        <v>3</v>
      </c>
      <c r="BF326" s="1">
        <v>3</v>
      </c>
      <c r="BG326" s="1">
        <v>3</v>
      </c>
      <c r="BH326" s="1">
        <v>6</v>
      </c>
      <c r="BI326" s="1">
        <v>3</v>
      </c>
      <c r="BJ326" s="1">
        <v>0</v>
      </c>
      <c r="BK326" s="1">
        <v>4</v>
      </c>
      <c r="BL326" s="1">
        <v>0</v>
      </c>
      <c r="BM326" s="1">
        <v>3</v>
      </c>
      <c r="BN326" s="1">
        <v>0</v>
      </c>
      <c r="BO326" s="1">
        <v>0</v>
      </c>
      <c r="BP326" s="1">
        <v>0</v>
      </c>
      <c r="BQ326" s="1">
        <v>0</v>
      </c>
      <c r="BR326" s="1">
        <v>5</v>
      </c>
      <c r="BS326" s="1">
        <v>5</v>
      </c>
      <c r="BT326" s="1">
        <v>4</v>
      </c>
      <c r="BU326" s="1">
        <v>8</v>
      </c>
      <c r="BV326" s="1">
        <v>5</v>
      </c>
      <c r="BW326" s="1">
        <v>5</v>
      </c>
      <c r="BX326" s="1">
        <v>6</v>
      </c>
      <c r="BY326" s="1">
        <v>3</v>
      </c>
      <c r="BZ326" s="1">
        <v>2</v>
      </c>
      <c r="CA326" s="1">
        <v>1</v>
      </c>
      <c r="CB326" s="1">
        <v>7</v>
      </c>
      <c r="CC326" s="1">
        <v>3</v>
      </c>
      <c r="CD326" s="1">
        <v>2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1</v>
      </c>
      <c r="CK326" s="1">
        <v>1</v>
      </c>
      <c r="CL326" s="1">
        <v>1</v>
      </c>
      <c r="CM326" s="1">
        <v>1</v>
      </c>
      <c r="CN326" s="1">
        <v>1</v>
      </c>
      <c r="CO326" s="1">
        <v>1</v>
      </c>
      <c r="CP326" s="1">
        <v>1</v>
      </c>
      <c r="CQ326" s="1">
        <v>0</v>
      </c>
      <c r="CR326" s="1">
        <v>1</v>
      </c>
      <c r="CS326" s="1">
        <v>1</v>
      </c>
      <c r="CT326" s="1">
        <v>1</v>
      </c>
      <c r="CU326" s="1">
        <v>1</v>
      </c>
      <c r="CV326" s="1">
        <v>2</v>
      </c>
      <c r="CW326" s="1">
        <v>2</v>
      </c>
      <c r="CX326" s="1">
        <v>3</v>
      </c>
      <c r="CY326" s="1">
        <v>3</v>
      </c>
      <c r="CZ326" s="1">
        <v>3</v>
      </c>
      <c r="DA326" s="1">
        <v>3</v>
      </c>
      <c r="DB326" s="1">
        <v>1</v>
      </c>
      <c r="DC326" s="1">
        <v>1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1</v>
      </c>
      <c r="GP326" s="1">
        <v>1</v>
      </c>
      <c r="GQ326" s="1">
        <v>0</v>
      </c>
      <c r="GR326" s="1">
        <v>0</v>
      </c>
      <c r="GS326" s="1">
        <v>2</v>
      </c>
      <c r="GT326" s="1">
        <v>2</v>
      </c>
      <c r="GU326" s="1">
        <v>1</v>
      </c>
      <c r="GV326" s="1">
        <v>4</v>
      </c>
      <c r="GW326" s="1">
        <v>2</v>
      </c>
      <c r="GX326" s="1">
        <v>2</v>
      </c>
      <c r="GY326" s="1">
        <v>2</v>
      </c>
      <c r="GZ326" s="1">
        <v>1</v>
      </c>
      <c r="HA326" s="1">
        <v>1</v>
      </c>
      <c r="HB326" s="1">
        <v>1</v>
      </c>
      <c r="HC326" s="1">
        <v>2</v>
      </c>
      <c r="HD326" s="1">
        <v>1</v>
      </c>
      <c r="HE326" s="1">
        <v>2</v>
      </c>
      <c r="HF326" s="1">
        <v>0</v>
      </c>
      <c r="HG326" s="1">
        <v>2</v>
      </c>
      <c r="HH326" s="1">
        <v>45</v>
      </c>
      <c r="HI326" s="1">
        <v>0</v>
      </c>
      <c r="HJ326" s="1">
        <v>0</v>
      </c>
      <c r="HK326" s="1">
        <v>45</v>
      </c>
      <c r="HL326" s="1">
        <v>45</v>
      </c>
      <c r="HM326" s="1">
        <v>2</v>
      </c>
      <c r="HN326" s="1">
        <v>2</v>
      </c>
      <c r="HO326" s="1">
        <v>2</v>
      </c>
      <c r="HP326" s="1">
        <v>2</v>
      </c>
      <c r="HQ326" s="1">
        <v>0</v>
      </c>
      <c r="HR326" s="1">
        <v>2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3</v>
      </c>
      <c r="HZ326" s="1">
        <v>3</v>
      </c>
      <c r="IA326" s="1">
        <v>3</v>
      </c>
      <c r="IB326" s="1">
        <v>3</v>
      </c>
      <c r="IC326" s="1">
        <v>3</v>
      </c>
      <c r="ID326" s="1">
        <v>3</v>
      </c>
      <c r="IE326" s="1">
        <v>0</v>
      </c>
      <c r="IF326" s="1">
        <v>3</v>
      </c>
      <c r="IG326" s="1">
        <v>0</v>
      </c>
      <c r="IH326" s="1">
        <v>52</v>
      </c>
      <c r="II326" s="1">
        <v>52</v>
      </c>
      <c r="IJ326" s="1">
        <v>0</v>
      </c>
      <c r="IK326" s="1">
        <v>2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26</v>
      </c>
      <c r="IR326" s="1">
        <v>26</v>
      </c>
      <c r="IS326" s="1">
        <v>26</v>
      </c>
      <c r="IT326" s="1">
        <v>26</v>
      </c>
      <c r="IU326" s="1">
        <v>26</v>
      </c>
      <c r="IV326" s="1">
        <v>26</v>
      </c>
      <c r="IW326" s="1">
        <v>0</v>
      </c>
      <c r="IX326" s="1">
        <v>26</v>
      </c>
      <c r="IY326" s="1">
        <v>0</v>
      </c>
      <c r="IZ326" s="1">
        <v>0</v>
      </c>
      <c r="JA326" s="1">
        <v>45</v>
      </c>
      <c r="JB326" s="1">
        <v>45</v>
      </c>
      <c r="JC326" s="1">
        <v>3</v>
      </c>
      <c r="JD326" s="1">
        <v>0</v>
      </c>
      <c r="JE326" s="1">
        <v>2</v>
      </c>
      <c r="JF326" s="1">
        <v>13</v>
      </c>
      <c r="JG326" s="1">
        <v>1</v>
      </c>
      <c r="JH326" s="1">
        <v>1</v>
      </c>
      <c r="JI326" s="1">
        <v>0</v>
      </c>
      <c r="JJ326" s="1">
        <v>0</v>
      </c>
      <c r="JK326" s="1">
        <v>2</v>
      </c>
      <c r="JL326" s="1">
        <v>2</v>
      </c>
      <c r="JM326" s="1">
        <v>2</v>
      </c>
      <c r="JN326" s="1">
        <v>2</v>
      </c>
      <c r="JO326" s="1">
        <v>2</v>
      </c>
      <c r="JP326" s="1">
        <v>0</v>
      </c>
      <c r="JQ326" s="1">
        <v>0</v>
      </c>
      <c r="JR326" s="1">
        <v>0</v>
      </c>
      <c r="JS326" s="1">
        <v>2</v>
      </c>
      <c r="JT326" s="1">
        <v>2</v>
      </c>
      <c r="JU326" s="1">
        <v>2</v>
      </c>
      <c r="JV326" s="1">
        <v>2</v>
      </c>
      <c r="JW326" s="1">
        <v>2</v>
      </c>
      <c r="JX326" s="1">
        <v>0</v>
      </c>
      <c r="JY326" s="1">
        <v>2</v>
      </c>
      <c r="JZ326" s="1">
        <v>2</v>
      </c>
      <c r="KA326" s="1">
        <v>2</v>
      </c>
      <c r="KB326" s="1">
        <v>0</v>
      </c>
      <c r="KC326" s="1">
        <v>1</v>
      </c>
      <c r="KD326" s="1">
        <v>1</v>
      </c>
      <c r="KE326" s="1">
        <v>0</v>
      </c>
      <c r="KF326" s="1">
        <v>5</v>
      </c>
      <c r="KG326" s="1">
        <v>5</v>
      </c>
      <c r="KH326" s="1">
        <v>0</v>
      </c>
      <c r="KI326" s="1">
        <v>0</v>
      </c>
      <c r="KJ326" s="1">
        <v>0</v>
      </c>
      <c r="KK326" s="1">
        <v>0</v>
      </c>
      <c r="KL326" s="1">
        <v>18</v>
      </c>
      <c r="KM326" s="1">
        <v>18</v>
      </c>
      <c r="KN326" s="1">
        <v>2</v>
      </c>
      <c r="KO326" s="1">
        <v>10</v>
      </c>
      <c r="KP326" s="1">
        <v>10</v>
      </c>
      <c r="KQ326" s="1">
        <v>10</v>
      </c>
      <c r="KR326" s="1">
        <v>1</v>
      </c>
      <c r="KS326" s="1">
        <v>1</v>
      </c>
      <c r="KT326" s="1">
        <v>0</v>
      </c>
      <c r="KU326" s="1">
        <v>0</v>
      </c>
      <c r="KV326" s="1">
        <v>1</v>
      </c>
      <c r="KW326" s="1">
        <v>1</v>
      </c>
      <c r="KX326" s="1">
        <v>1</v>
      </c>
      <c r="KY326" s="1">
        <v>1</v>
      </c>
      <c r="KZ326" s="1">
        <v>1</v>
      </c>
      <c r="LA326" s="1">
        <v>1</v>
      </c>
      <c r="LB326" s="1">
        <v>2</v>
      </c>
      <c r="LC326" s="1">
        <v>1</v>
      </c>
      <c r="LD326" s="1">
        <v>0</v>
      </c>
      <c r="LE326" s="1">
        <v>1</v>
      </c>
      <c r="LF326" s="1">
        <v>0</v>
      </c>
      <c r="LG326" s="1">
        <v>0</v>
      </c>
      <c r="LH326" s="1">
        <v>0</v>
      </c>
      <c r="LI326" s="1">
        <v>1</v>
      </c>
      <c r="LJ326" s="1">
        <v>2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1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8</v>
      </c>
      <c r="MF326" s="1">
        <v>8</v>
      </c>
      <c r="MG326" s="1">
        <v>8</v>
      </c>
      <c r="MH326" s="1">
        <v>8</v>
      </c>
      <c r="MI326" s="1">
        <v>8</v>
      </c>
      <c r="MJ326" s="1">
        <v>8</v>
      </c>
      <c r="MK326" s="1">
        <v>8</v>
      </c>
      <c r="ML326" s="1">
        <v>8</v>
      </c>
      <c r="MM326" s="1">
        <v>1</v>
      </c>
      <c r="MN326" s="1">
        <v>0</v>
      </c>
      <c r="MO326" s="1">
        <v>0</v>
      </c>
      <c r="MP326" s="1">
        <v>0</v>
      </c>
      <c r="MQ326" s="1">
        <v>0</v>
      </c>
      <c r="MR326" s="1">
        <v>3</v>
      </c>
      <c r="MS326" s="1">
        <v>0</v>
      </c>
      <c r="MT326" s="1">
        <v>1</v>
      </c>
      <c r="MU326" s="1">
        <v>0</v>
      </c>
      <c r="MV326" s="1">
        <v>0</v>
      </c>
      <c r="MW326" s="1">
        <v>5</v>
      </c>
      <c r="MX326" s="1">
        <v>5</v>
      </c>
      <c r="MY326" s="1">
        <v>4</v>
      </c>
      <c r="MZ326" s="1">
        <v>5</v>
      </c>
      <c r="NA326" s="1">
        <v>5</v>
      </c>
      <c r="NB326" s="1">
        <v>9</v>
      </c>
      <c r="NC326" s="1">
        <v>11</v>
      </c>
      <c r="ND326" s="1">
        <v>6</v>
      </c>
      <c r="NE326" s="1">
        <v>2</v>
      </c>
      <c r="NF326" s="1">
        <v>6</v>
      </c>
      <c r="NG326" s="1">
        <v>0</v>
      </c>
      <c r="NH326" s="1">
        <v>6</v>
      </c>
      <c r="NI326" s="1">
        <v>0</v>
      </c>
      <c r="NJ326" s="1">
        <v>0</v>
      </c>
      <c r="NK326" s="1">
        <v>1</v>
      </c>
      <c r="NL326" s="1">
        <v>1</v>
      </c>
      <c r="NM326" s="1">
        <v>1</v>
      </c>
      <c r="NN326" s="1">
        <v>1</v>
      </c>
      <c r="NO326" s="1">
        <v>1</v>
      </c>
      <c r="NP326" s="1">
        <v>0</v>
      </c>
      <c r="NQ326" s="1">
        <v>0</v>
      </c>
      <c r="NR326" s="1">
        <v>1</v>
      </c>
      <c r="NS326" s="1">
        <v>1</v>
      </c>
      <c r="NT326" s="1">
        <v>3</v>
      </c>
      <c r="NU326" s="1">
        <v>1</v>
      </c>
      <c r="NV326" s="1">
        <v>1</v>
      </c>
      <c r="NW326" s="1">
        <v>1</v>
      </c>
      <c r="NX326" s="1">
        <v>1</v>
      </c>
      <c r="NY326" s="1">
        <v>1</v>
      </c>
      <c r="NZ326" s="1">
        <v>1</v>
      </c>
      <c r="OA326" s="1">
        <v>0</v>
      </c>
      <c r="OB326" s="1">
        <v>1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  <c r="RT326" s="1">
        <v>1</v>
      </c>
    </row>
    <row r="327" spans="1:488">
      <c r="A327" s="1">
        <v>2015</v>
      </c>
      <c r="B327" s="1" t="s">
        <v>684</v>
      </c>
      <c r="C327" s="1">
        <v>1</v>
      </c>
      <c r="D327" s="1">
        <v>0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2</v>
      </c>
      <c r="L327" s="1">
        <v>2</v>
      </c>
      <c r="M327" s="1">
        <v>0</v>
      </c>
      <c r="N327" s="1">
        <v>0</v>
      </c>
      <c r="O327" s="1">
        <v>0</v>
      </c>
      <c r="P327" s="1">
        <v>0</v>
      </c>
      <c r="Q327" s="1">
        <v>4</v>
      </c>
      <c r="R327" s="1">
        <v>4</v>
      </c>
      <c r="S327" s="1">
        <v>4</v>
      </c>
      <c r="T327" s="1">
        <v>4</v>
      </c>
      <c r="U327" s="1">
        <v>4</v>
      </c>
      <c r="V327" s="1">
        <v>4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20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3</v>
      </c>
      <c r="BC327" s="1">
        <v>3</v>
      </c>
      <c r="BD327" s="1">
        <v>3</v>
      </c>
      <c r="BE327" s="1">
        <v>3</v>
      </c>
      <c r="BF327" s="1">
        <v>3</v>
      </c>
      <c r="BG327" s="1">
        <v>3</v>
      </c>
      <c r="BH327" s="1">
        <v>6</v>
      </c>
      <c r="BI327" s="1">
        <v>3</v>
      </c>
      <c r="BJ327" s="1">
        <v>0</v>
      </c>
      <c r="BK327" s="1">
        <v>4</v>
      </c>
      <c r="BL327" s="1">
        <v>0</v>
      </c>
      <c r="BM327" s="1">
        <v>3</v>
      </c>
      <c r="BN327" s="1">
        <v>0</v>
      </c>
      <c r="BO327" s="1">
        <v>0</v>
      </c>
      <c r="BP327" s="1">
        <v>0</v>
      </c>
      <c r="BQ327" s="1">
        <v>0</v>
      </c>
      <c r="BR327" s="1">
        <v>5</v>
      </c>
      <c r="BS327" s="1">
        <v>5</v>
      </c>
      <c r="BT327" s="1">
        <v>4</v>
      </c>
      <c r="BU327" s="1">
        <v>8</v>
      </c>
      <c r="BV327" s="1">
        <v>5</v>
      </c>
      <c r="BW327" s="1">
        <v>5</v>
      </c>
      <c r="BX327" s="1">
        <v>6</v>
      </c>
      <c r="BY327" s="1">
        <v>3</v>
      </c>
      <c r="BZ327" s="1">
        <v>2</v>
      </c>
      <c r="CA327" s="1">
        <v>1</v>
      </c>
      <c r="CB327" s="1">
        <v>7</v>
      </c>
      <c r="CC327" s="1">
        <v>3</v>
      </c>
      <c r="CD327" s="1">
        <v>2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1</v>
      </c>
      <c r="CK327" s="1">
        <v>1</v>
      </c>
      <c r="CL327" s="1">
        <v>1</v>
      </c>
      <c r="CM327" s="1">
        <v>1</v>
      </c>
      <c r="CN327" s="1">
        <v>1</v>
      </c>
      <c r="CO327" s="1">
        <v>1</v>
      </c>
      <c r="CP327" s="1">
        <v>1</v>
      </c>
      <c r="CQ327" s="1">
        <v>0</v>
      </c>
      <c r="CR327" s="1">
        <v>1</v>
      </c>
      <c r="CS327" s="1">
        <v>1</v>
      </c>
      <c r="CT327" s="1">
        <v>1</v>
      </c>
      <c r="CU327" s="1">
        <v>1</v>
      </c>
      <c r="CV327" s="1">
        <v>2</v>
      </c>
      <c r="CW327" s="1">
        <v>2</v>
      </c>
      <c r="CX327" s="1">
        <v>3</v>
      </c>
      <c r="CY327" s="1">
        <v>3</v>
      </c>
      <c r="CZ327" s="1">
        <v>3</v>
      </c>
      <c r="DA327" s="1">
        <v>3</v>
      </c>
      <c r="DB327" s="1">
        <v>1</v>
      </c>
      <c r="DC327" s="1">
        <v>1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1</v>
      </c>
      <c r="GP327" s="1">
        <v>1</v>
      </c>
      <c r="GQ327" s="1">
        <v>0</v>
      </c>
      <c r="GR327" s="1">
        <v>0</v>
      </c>
      <c r="GS327" s="1">
        <v>2</v>
      </c>
      <c r="GT327" s="1">
        <v>2</v>
      </c>
      <c r="GU327" s="1">
        <v>1</v>
      </c>
      <c r="GV327" s="1">
        <v>4</v>
      </c>
      <c r="GW327" s="1">
        <v>2</v>
      </c>
      <c r="GX327" s="1">
        <v>2</v>
      </c>
      <c r="GY327" s="1">
        <v>2</v>
      </c>
      <c r="GZ327" s="1">
        <v>1</v>
      </c>
      <c r="HA327" s="1">
        <v>1</v>
      </c>
      <c r="HB327" s="1">
        <v>1</v>
      </c>
      <c r="HC327" s="1">
        <v>2</v>
      </c>
      <c r="HD327" s="1">
        <v>1</v>
      </c>
      <c r="HE327" s="1">
        <v>2</v>
      </c>
      <c r="HF327" s="1">
        <v>0</v>
      </c>
      <c r="HG327" s="1">
        <v>2</v>
      </c>
      <c r="HH327" s="1">
        <v>45</v>
      </c>
      <c r="HI327" s="1">
        <v>0</v>
      </c>
      <c r="HJ327" s="1">
        <v>0</v>
      </c>
      <c r="HK327" s="1">
        <v>45</v>
      </c>
      <c r="HL327" s="1">
        <v>45</v>
      </c>
      <c r="HM327" s="1">
        <v>2</v>
      </c>
      <c r="HN327" s="1">
        <v>2</v>
      </c>
      <c r="HO327" s="1">
        <v>2</v>
      </c>
      <c r="HP327" s="1">
        <v>2</v>
      </c>
      <c r="HQ327" s="1">
        <v>0</v>
      </c>
      <c r="HR327" s="1">
        <v>2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3</v>
      </c>
      <c r="HZ327" s="1">
        <v>3</v>
      </c>
      <c r="IA327" s="1">
        <v>3</v>
      </c>
      <c r="IB327" s="1">
        <v>3</v>
      </c>
      <c r="IC327" s="1">
        <v>3</v>
      </c>
      <c r="ID327" s="1">
        <v>3</v>
      </c>
      <c r="IE327" s="1">
        <v>0</v>
      </c>
      <c r="IF327" s="1">
        <v>3</v>
      </c>
      <c r="IG327" s="1">
        <v>0</v>
      </c>
      <c r="IH327" s="1">
        <v>53</v>
      </c>
      <c r="II327" s="1">
        <v>53</v>
      </c>
      <c r="IJ327" s="1">
        <v>0</v>
      </c>
      <c r="IK327" s="1">
        <v>2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26</v>
      </c>
      <c r="IR327" s="1">
        <v>26</v>
      </c>
      <c r="IS327" s="1">
        <v>26</v>
      </c>
      <c r="IT327" s="1">
        <v>26</v>
      </c>
      <c r="IU327" s="1">
        <v>26</v>
      </c>
      <c r="IV327" s="1">
        <v>26</v>
      </c>
      <c r="IW327" s="1">
        <v>0</v>
      </c>
      <c r="IX327" s="1">
        <v>26</v>
      </c>
      <c r="IY327" s="1">
        <v>0</v>
      </c>
      <c r="IZ327" s="1">
        <v>0</v>
      </c>
      <c r="JA327" s="1">
        <v>45</v>
      </c>
      <c r="JB327" s="1">
        <v>45</v>
      </c>
      <c r="JC327" s="1">
        <v>3</v>
      </c>
      <c r="JD327" s="1">
        <v>0</v>
      </c>
      <c r="JE327" s="1">
        <v>2</v>
      </c>
      <c r="JF327" s="1">
        <v>13</v>
      </c>
      <c r="JG327" s="1">
        <v>1</v>
      </c>
      <c r="JH327" s="1">
        <v>1</v>
      </c>
      <c r="JI327" s="1">
        <v>0</v>
      </c>
      <c r="JJ327" s="1">
        <v>0</v>
      </c>
      <c r="JK327" s="1">
        <v>2</v>
      </c>
      <c r="JL327" s="1">
        <v>2</v>
      </c>
      <c r="JM327" s="1">
        <v>2</v>
      </c>
      <c r="JN327" s="1">
        <v>2</v>
      </c>
      <c r="JO327" s="1">
        <v>2</v>
      </c>
      <c r="JP327" s="1">
        <v>0</v>
      </c>
      <c r="JQ327" s="1">
        <v>0</v>
      </c>
      <c r="JR327" s="1">
        <v>0</v>
      </c>
      <c r="JS327" s="1">
        <v>2</v>
      </c>
      <c r="JT327" s="1">
        <v>2</v>
      </c>
      <c r="JU327" s="1">
        <v>2</v>
      </c>
      <c r="JV327" s="1">
        <v>2</v>
      </c>
      <c r="JW327" s="1">
        <v>2</v>
      </c>
      <c r="JX327" s="1">
        <v>0</v>
      </c>
      <c r="JY327" s="1">
        <v>2</v>
      </c>
      <c r="JZ327" s="1">
        <v>2</v>
      </c>
      <c r="KA327" s="1">
        <v>2</v>
      </c>
      <c r="KB327" s="1">
        <v>0</v>
      </c>
      <c r="KC327" s="1">
        <v>1</v>
      </c>
      <c r="KD327" s="1">
        <v>1</v>
      </c>
      <c r="KE327" s="1">
        <v>0</v>
      </c>
      <c r="KF327" s="1">
        <v>5</v>
      </c>
      <c r="KG327" s="1">
        <v>5</v>
      </c>
      <c r="KH327" s="1">
        <v>0</v>
      </c>
      <c r="KI327" s="1">
        <v>0</v>
      </c>
      <c r="KJ327" s="1">
        <v>0</v>
      </c>
      <c r="KK327" s="1">
        <v>0</v>
      </c>
      <c r="KL327" s="1">
        <v>18</v>
      </c>
      <c r="KM327" s="1">
        <v>18</v>
      </c>
      <c r="KN327" s="1">
        <v>2</v>
      </c>
      <c r="KO327" s="1">
        <v>6</v>
      </c>
      <c r="KP327" s="1">
        <v>6</v>
      </c>
      <c r="KQ327" s="1">
        <v>6</v>
      </c>
      <c r="KR327" s="1">
        <v>1</v>
      </c>
      <c r="KS327" s="1">
        <v>1</v>
      </c>
      <c r="KT327" s="1">
        <v>0</v>
      </c>
      <c r="KU327" s="1">
        <v>0</v>
      </c>
      <c r="KV327" s="1">
        <v>1</v>
      </c>
      <c r="KW327" s="1">
        <v>1</v>
      </c>
      <c r="KX327" s="1">
        <v>1</v>
      </c>
      <c r="KY327" s="1">
        <v>1</v>
      </c>
      <c r="KZ327" s="1">
        <v>1</v>
      </c>
      <c r="LA327" s="1">
        <v>1</v>
      </c>
      <c r="LB327" s="1">
        <v>2</v>
      </c>
      <c r="LC327" s="1">
        <v>1</v>
      </c>
      <c r="LD327" s="1">
        <v>0</v>
      </c>
      <c r="LE327" s="1">
        <v>1</v>
      </c>
      <c r="LF327" s="1">
        <v>0</v>
      </c>
      <c r="LG327" s="1">
        <v>0</v>
      </c>
      <c r="LH327" s="1">
        <v>0</v>
      </c>
      <c r="LI327" s="1">
        <v>0</v>
      </c>
      <c r="LJ327" s="1">
        <v>2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1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8</v>
      </c>
      <c r="MF327" s="1">
        <v>8</v>
      </c>
      <c r="MG327" s="1">
        <v>8</v>
      </c>
      <c r="MH327" s="1">
        <v>8</v>
      </c>
      <c r="MI327" s="1">
        <v>8</v>
      </c>
      <c r="MJ327" s="1">
        <v>8</v>
      </c>
      <c r="MK327" s="1">
        <v>8</v>
      </c>
      <c r="ML327" s="1">
        <v>8</v>
      </c>
      <c r="MM327" s="1">
        <v>0</v>
      </c>
      <c r="MN327" s="1">
        <v>2</v>
      </c>
      <c r="MO327" s="1">
        <v>0</v>
      </c>
      <c r="MP327" s="1">
        <v>0</v>
      </c>
      <c r="MQ327" s="1">
        <v>0</v>
      </c>
      <c r="MR327" s="1">
        <v>3</v>
      </c>
      <c r="MS327" s="1">
        <v>0</v>
      </c>
      <c r="MT327" s="1">
        <v>1</v>
      </c>
      <c r="MU327" s="1">
        <v>0</v>
      </c>
      <c r="MV327" s="1">
        <v>0</v>
      </c>
      <c r="MW327" s="1">
        <v>5</v>
      </c>
      <c r="MX327" s="1">
        <v>5</v>
      </c>
      <c r="MY327" s="1">
        <v>4</v>
      </c>
      <c r="MZ327" s="1">
        <v>5</v>
      </c>
      <c r="NA327" s="1">
        <v>5</v>
      </c>
      <c r="NB327" s="1">
        <v>9</v>
      </c>
      <c r="NC327" s="1">
        <v>11</v>
      </c>
      <c r="ND327" s="1">
        <v>6</v>
      </c>
      <c r="NE327" s="1">
        <v>2</v>
      </c>
      <c r="NF327" s="1">
        <v>6</v>
      </c>
      <c r="NG327" s="1">
        <v>0</v>
      </c>
      <c r="NH327" s="1">
        <v>6</v>
      </c>
      <c r="NI327" s="1">
        <v>0</v>
      </c>
      <c r="NJ327" s="1">
        <v>0</v>
      </c>
      <c r="NK327" s="1">
        <v>1</v>
      </c>
      <c r="NL327" s="1">
        <v>1</v>
      </c>
      <c r="NM327" s="1">
        <v>1</v>
      </c>
      <c r="NN327" s="1">
        <v>1</v>
      </c>
      <c r="NO327" s="1">
        <v>1</v>
      </c>
      <c r="NP327" s="1">
        <v>0</v>
      </c>
      <c r="NQ327" s="1">
        <v>0</v>
      </c>
      <c r="NR327" s="1">
        <v>1</v>
      </c>
      <c r="NS327" s="1">
        <v>1</v>
      </c>
      <c r="NT327" s="1">
        <v>3</v>
      </c>
      <c r="NU327" s="1">
        <v>1</v>
      </c>
      <c r="NV327" s="1">
        <v>1</v>
      </c>
      <c r="NW327" s="1">
        <v>1</v>
      </c>
      <c r="NX327" s="1">
        <v>1</v>
      </c>
      <c r="NY327" s="1">
        <v>1</v>
      </c>
      <c r="NZ327" s="1">
        <v>1</v>
      </c>
      <c r="OA327" s="1">
        <v>0</v>
      </c>
      <c r="OB327" s="1">
        <v>1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  <c r="RT327" s="1">
        <v>1</v>
      </c>
    </row>
    <row r="328" spans="1:488">
      <c r="A328" s="1">
        <v>2015</v>
      </c>
      <c r="B328" s="1" t="s">
        <v>689</v>
      </c>
      <c r="C328" s="1">
        <v>1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2</v>
      </c>
      <c r="L328" s="1">
        <v>2</v>
      </c>
      <c r="M328" s="1">
        <v>0</v>
      </c>
      <c r="N328" s="1">
        <v>0</v>
      </c>
      <c r="O328" s="1">
        <v>0</v>
      </c>
      <c r="P328" s="1">
        <v>0</v>
      </c>
      <c r="Q328" s="1">
        <v>4</v>
      </c>
      <c r="R328" s="1">
        <v>4</v>
      </c>
      <c r="S328" s="1">
        <v>4</v>
      </c>
      <c r="T328" s="1">
        <v>4</v>
      </c>
      <c r="U328" s="1">
        <v>4</v>
      </c>
      <c r="V328" s="1">
        <v>4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20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3</v>
      </c>
      <c r="BC328" s="1">
        <v>3</v>
      </c>
      <c r="BD328" s="1">
        <v>3</v>
      </c>
      <c r="BE328" s="1">
        <v>3</v>
      </c>
      <c r="BF328" s="1">
        <v>3</v>
      </c>
      <c r="BG328" s="1">
        <v>3</v>
      </c>
      <c r="BH328" s="1">
        <v>6</v>
      </c>
      <c r="BI328" s="1">
        <v>3</v>
      </c>
      <c r="BJ328" s="1">
        <v>0</v>
      </c>
      <c r="BK328" s="1">
        <v>4</v>
      </c>
      <c r="BL328" s="1">
        <v>0</v>
      </c>
      <c r="BM328" s="1">
        <v>3</v>
      </c>
      <c r="BN328" s="1">
        <v>0</v>
      </c>
      <c r="BO328" s="1">
        <v>0</v>
      </c>
      <c r="BP328" s="1">
        <v>0</v>
      </c>
      <c r="BQ328" s="1">
        <v>0</v>
      </c>
      <c r="BR328" s="1">
        <v>5</v>
      </c>
      <c r="BS328" s="1">
        <v>5</v>
      </c>
      <c r="BT328" s="1">
        <v>4</v>
      </c>
      <c r="BU328" s="1">
        <v>8</v>
      </c>
      <c r="BV328" s="1">
        <v>5</v>
      </c>
      <c r="BW328" s="1">
        <v>5</v>
      </c>
      <c r="BX328" s="1">
        <v>6</v>
      </c>
      <c r="BY328" s="1">
        <v>3</v>
      </c>
      <c r="BZ328" s="1">
        <v>2</v>
      </c>
      <c r="CA328" s="1">
        <v>1</v>
      </c>
      <c r="CB328" s="1">
        <v>7</v>
      </c>
      <c r="CC328" s="1">
        <v>3</v>
      </c>
      <c r="CD328" s="1">
        <v>2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1</v>
      </c>
      <c r="CK328" s="1">
        <v>1</v>
      </c>
      <c r="CL328" s="1">
        <v>1</v>
      </c>
      <c r="CM328" s="1">
        <v>1</v>
      </c>
      <c r="CN328" s="1">
        <v>1</v>
      </c>
      <c r="CO328" s="1">
        <v>1</v>
      </c>
      <c r="CP328" s="1">
        <v>1</v>
      </c>
      <c r="CQ328" s="1">
        <v>0</v>
      </c>
      <c r="CR328" s="1">
        <v>1</v>
      </c>
      <c r="CS328" s="1">
        <v>1</v>
      </c>
      <c r="CT328" s="1">
        <v>1</v>
      </c>
      <c r="CU328" s="1">
        <v>1</v>
      </c>
      <c r="CV328" s="1">
        <v>2</v>
      </c>
      <c r="CW328" s="1">
        <v>2</v>
      </c>
      <c r="CX328" s="1">
        <v>3</v>
      </c>
      <c r="CY328" s="1">
        <v>3</v>
      </c>
      <c r="CZ328" s="1">
        <v>3</v>
      </c>
      <c r="DA328" s="1">
        <v>3</v>
      </c>
      <c r="DB328" s="1">
        <v>1</v>
      </c>
      <c r="DC328" s="1">
        <v>1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1</v>
      </c>
      <c r="GP328" s="1">
        <v>1</v>
      </c>
      <c r="GQ328" s="1">
        <v>0</v>
      </c>
      <c r="GR328" s="1">
        <v>0</v>
      </c>
      <c r="GS328" s="1">
        <v>1</v>
      </c>
      <c r="GT328" s="1">
        <v>1</v>
      </c>
      <c r="GU328" s="1">
        <v>0</v>
      </c>
      <c r="GV328" s="1">
        <v>3</v>
      </c>
      <c r="GW328" s="1">
        <v>1</v>
      </c>
      <c r="GX328" s="1">
        <v>1</v>
      </c>
      <c r="GY328" s="1">
        <v>0</v>
      </c>
      <c r="GZ328" s="1">
        <v>1</v>
      </c>
      <c r="HA328" s="1">
        <v>1</v>
      </c>
      <c r="HB328" s="1">
        <v>1</v>
      </c>
      <c r="HC328" s="1">
        <v>1</v>
      </c>
      <c r="HD328" s="1">
        <v>1</v>
      </c>
      <c r="HE328" s="1">
        <v>2</v>
      </c>
      <c r="HF328" s="1">
        <v>0</v>
      </c>
      <c r="HG328" s="1">
        <v>2</v>
      </c>
      <c r="HH328" s="1">
        <v>45</v>
      </c>
      <c r="HI328" s="1">
        <v>0</v>
      </c>
      <c r="HJ328" s="1">
        <v>0</v>
      </c>
      <c r="HK328" s="1">
        <v>45</v>
      </c>
      <c r="HL328" s="1">
        <v>45</v>
      </c>
      <c r="HM328" s="1">
        <v>2</v>
      </c>
      <c r="HN328" s="1">
        <v>2</v>
      </c>
      <c r="HO328" s="1">
        <v>2</v>
      </c>
      <c r="HP328" s="1">
        <v>2</v>
      </c>
      <c r="HQ328" s="1">
        <v>0</v>
      </c>
      <c r="HR328" s="1">
        <v>2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3</v>
      </c>
      <c r="HZ328" s="1">
        <v>3</v>
      </c>
      <c r="IA328" s="1">
        <v>3</v>
      </c>
      <c r="IB328" s="1">
        <v>3</v>
      </c>
      <c r="IC328" s="1">
        <v>3</v>
      </c>
      <c r="ID328" s="1">
        <v>3</v>
      </c>
      <c r="IE328" s="1">
        <v>0</v>
      </c>
      <c r="IF328" s="1">
        <v>3</v>
      </c>
      <c r="IG328" s="1">
        <v>0</v>
      </c>
      <c r="IH328" s="1">
        <v>52</v>
      </c>
      <c r="II328" s="1">
        <v>52</v>
      </c>
      <c r="IJ328" s="1">
        <v>0</v>
      </c>
      <c r="IK328" s="1">
        <v>2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26</v>
      </c>
      <c r="IR328" s="1">
        <v>26</v>
      </c>
      <c r="IS328" s="1">
        <v>26</v>
      </c>
      <c r="IT328" s="1">
        <v>26</v>
      </c>
      <c r="IU328" s="1">
        <v>26</v>
      </c>
      <c r="IV328" s="1">
        <v>26</v>
      </c>
      <c r="IW328" s="1">
        <v>0</v>
      </c>
      <c r="IX328" s="1">
        <v>26</v>
      </c>
      <c r="IY328" s="1">
        <v>0</v>
      </c>
      <c r="IZ328" s="1">
        <v>0</v>
      </c>
      <c r="JA328" s="1">
        <v>45</v>
      </c>
      <c r="JB328" s="1">
        <v>45</v>
      </c>
      <c r="JC328" s="1">
        <v>3</v>
      </c>
      <c r="JD328" s="1">
        <v>0</v>
      </c>
      <c r="JE328" s="1">
        <v>2</v>
      </c>
      <c r="JF328" s="1">
        <v>13</v>
      </c>
      <c r="JG328" s="1">
        <v>1</v>
      </c>
      <c r="JH328" s="1">
        <v>1</v>
      </c>
      <c r="JI328" s="1">
        <v>0</v>
      </c>
      <c r="JJ328" s="1">
        <v>0</v>
      </c>
      <c r="JK328" s="1">
        <v>2</v>
      </c>
      <c r="JL328" s="1">
        <v>2</v>
      </c>
      <c r="JM328" s="1">
        <v>2</v>
      </c>
      <c r="JN328" s="1">
        <v>2</v>
      </c>
      <c r="JO328" s="1">
        <v>2</v>
      </c>
      <c r="JP328" s="1">
        <v>0</v>
      </c>
      <c r="JQ328" s="1">
        <v>0</v>
      </c>
      <c r="JR328" s="1">
        <v>0</v>
      </c>
      <c r="JS328" s="1">
        <v>2</v>
      </c>
      <c r="JT328" s="1">
        <v>2</v>
      </c>
      <c r="JU328" s="1">
        <v>2</v>
      </c>
      <c r="JV328" s="1">
        <v>2</v>
      </c>
      <c r="JW328" s="1">
        <v>2</v>
      </c>
      <c r="JX328" s="1">
        <v>0</v>
      </c>
      <c r="JY328" s="1">
        <v>2</v>
      </c>
      <c r="JZ328" s="1">
        <v>2</v>
      </c>
      <c r="KA328" s="1">
        <v>2</v>
      </c>
      <c r="KB328" s="1">
        <v>0</v>
      </c>
      <c r="KC328" s="1">
        <v>1</v>
      </c>
      <c r="KD328" s="1">
        <v>1</v>
      </c>
      <c r="KE328" s="1">
        <v>0</v>
      </c>
      <c r="KF328" s="1">
        <v>5</v>
      </c>
      <c r="KG328" s="1">
        <v>5</v>
      </c>
      <c r="KH328" s="1">
        <v>0</v>
      </c>
      <c r="KI328" s="1">
        <v>0</v>
      </c>
      <c r="KJ328" s="1">
        <v>0</v>
      </c>
      <c r="KK328" s="1">
        <v>0</v>
      </c>
      <c r="KL328" s="1">
        <v>18</v>
      </c>
      <c r="KM328" s="1">
        <v>18</v>
      </c>
      <c r="KN328" s="1">
        <v>2</v>
      </c>
      <c r="KO328" s="1">
        <v>9</v>
      </c>
      <c r="KP328" s="1">
        <v>9</v>
      </c>
      <c r="KQ328" s="1">
        <v>9</v>
      </c>
      <c r="KR328" s="1">
        <v>1</v>
      </c>
      <c r="KS328" s="1">
        <v>1</v>
      </c>
      <c r="KT328" s="1">
        <v>0</v>
      </c>
      <c r="KU328" s="1">
        <v>0</v>
      </c>
      <c r="KV328" s="1">
        <v>1</v>
      </c>
      <c r="KW328" s="1">
        <v>1</v>
      </c>
      <c r="KX328" s="1">
        <v>1</v>
      </c>
      <c r="KY328" s="1">
        <v>1</v>
      </c>
      <c r="KZ328" s="1">
        <v>1</v>
      </c>
      <c r="LA328" s="1">
        <v>1</v>
      </c>
      <c r="LB328" s="1">
        <v>2</v>
      </c>
      <c r="LC328" s="1">
        <v>1</v>
      </c>
      <c r="LD328" s="1">
        <v>0</v>
      </c>
      <c r="LE328" s="1">
        <v>1</v>
      </c>
      <c r="LF328" s="1">
        <v>0</v>
      </c>
      <c r="LG328" s="1">
        <v>0</v>
      </c>
      <c r="LH328" s="1">
        <v>0</v>
      </c>
      <c r="LI328" s="1">
        <v>1</v>
      </c>
      <c r="LJ328" s="1">
        <v>2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1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8</v>
      </c>
      <c r="MF328" s="1">
        <v>8</v>
      </c>
      <c r="MG328" s="1">
        <v>8</v>
      </c>
      <c r="MH328" s="1">
        <v>8</v>
      </c>
      <c r="MI328" s="1">
        <v>8</v>
      </c>
      <c r="MJ328" s="1">
        <v>8</v>
      </c>
      <c r="MK328" s="1">
        <v>8</v>
      </c>
      <c r="ML328" s="1">
        <v>8</v>
      </c>
      <c r="MM328" s="1">
        <v>0</v>
      </c>
      <c r="MN328" s="1">
        <v>1</v>
      </c>
      <c r="MO328" s="1">
        <v>0</v>
      </c>
      <c r="MP328" s="1">
        <v>0</v>
      </c>
      <c r="MQ328" s="1">
        <v>0</v>
      </c>
      <c r="MR328" s="1">
        <v>3</v>
      </c>
      <c r="MS328" s="1">
        <v>0</v>
      </c>
      <c r="MT328" s="1">
        <v>1</v>
      </c>
      <c r="MU328" s="1">
        <v>0</v>
      </c>
      <c r="MV328" s="1">
        <v>0</v>
      </c>
      <c r="MW328" s="1">
        <v>5</v>
      </c>
      <c r="MX328" s="1">
        <v>5</v>
      </c>
      <c r="MY328" s="1">
        <v>4</v>
      </c>
      <c r="MZ328" s="1">
        <v>5</v>
      </c>
      <c r="NA328" s="1">
        <v>5</v>
      </c>
      <c r="NB328" s="1">
        <v>9</v>
      </c>
      <c r="NC328" s="1">
        <v>11</v>
      </c>
      <c r="ND328" s="1">
        <v>6</v>
      </c>
      <c r="NE328" s="1">
        <v>2</v>
      </c>
      <c r="NF328" s="1">
        <v>6</v>
      </c>
      <c r="NG328" s="1">
        <v>0</v>
      </c>
      <c r="NH328" s="1">
        <v>6</v>
      </c>
      <c r="NI328" s="1">
        <v>0</v>
      </c>
      <c r="NJ328" s="1">
        <v>0</v>
      </c>
      <c r="NK328" s="1">
        <v>1</v>
      </c>
      <c r="NL328" s="1">
        <v>1</v>
      </c>
      <c r="NM328" s="1">
        <v>1</v>
      </c>
      <c r="NN328" s="1">
        <v>1</v>
      </c>
      <c r="NO328" s="1">
        <v>1</v>
      </c>
      <c r="NP328" s="1">
        <v>0</v>
      </c>
      <c r="NQ328" s="1">
        <v>0</v>
      </c>
      <c r="NR328" s="1">
        <v>1</v>
      </c>
      <c r="NS328" s="1">
        <v>1</v>
      </c>
      <c r="NT328" s="1">
        <v>3</v>
      </c>
      <c r="NU328" s="1">
        <v>1</v>
      </c>
      <c r="NV328" s="1">
        <v>1</v>
      </c>
      <c r="NW328" s="1">
        <v>1</v>
      </c>
      <c r="NX328" s="1">
        <v>1</v>
      </c>
      <c r="NY328" s="1">
        <v>1</v>
      </c>
      <c r="NZ328" s="1">
        <v>1</v>
      </c>
      <c r="OA328" s="1">
        <v>0</v>
      </c>
      <c r="OB328" s="1">
        <v>1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  <c r="RT328" s="1">
        <v>1</v>
      </c>
    </row>
    <row r="329" spans="1:488">
      <c r="A329" s="1">
        <v>2015</v>
      </c>
      <c r="B329" s="1" t="s">
        <v>694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2</v>
      </c>
      <c r="L329" s="1">
        <v>2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>
        <v>4</v>
      </c>
      <c r="S329" s="1">
        <v>4</v>
      </c>
      <c r="T329" s="1">
        <v>4</v>
      </c>
      <c r="U329" s="1">
        <v>4</v>
      </c>
      <c r="V329" s="1">
        <v>4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20</v>
      </c>
      <c r="AU329" s="1">
        <v>1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4</v>
      </c>
      <c r="BC329" s="1">
        <v>4</v>
      </c>
      <c r="BD329" s="1">
        <v>4</v>
      </c>
      <c r="BE329" s="1">
        <v>4</v>
      </c>
      <c r="BF329" s="1">
        <v>4</v>
      </c>
      <c r="BG329" s="1">
        <v>5</v>
      </c>
      <c r="BH329" s="1">
        <v>8</v>
      </c>
      <c r="BI329" s="1">
        <v>4</v>
      </c>
      <c r="BJ329" s="1">
        <v>0</v>
      </c>
      <c r="BK329" s="1">
        <v>5</v>
      </c>
      <c r="BL329" s="1">
        <v>0</v>
      </c>
      <c r="BM329" s="1">
        <v>4</v>
      </c>
      <c r="BN329" s="1">
        <v>0</v>
      </c>
      <c r="BO329" s="1">
        <v>0</v>
      </c>
      <c r="BP329" s="1">
        <v>0</v>
      </c>
      <c r="BQ329" s="1">
        <v>0</v>
      </c>
      <c r="BR329" s="1">
        <v>4</v>
      </c>
      <c r="BS329" s="1">
        <v>4</v>
      </c>
      <c r="BT329" s="1">
        <v>3</v>
      </c>
      <c r="BU329" s="1">
        <v>7</v>
      </c>
      <c r="BV329" s="1">
        <v>4</v>
      </c>
      <c r="BW329" s="1">
        <v>4</v>
      </c>
      <c r="BX329" s="1">
        <v>4</v>
      </c>
      <c r="BY329" s="1">
        <v>2</v>
      </c>
      <c r="BZ329" s="1">
        <v>2</v>
      </c>
      <c r="CA329" s="1">
        <v>1</v>
      </c>
      <c r="CB329" s="1">
        <v>5</v>
      </c>
      <c r="CC329" s="1">
        <v>3</v>
      </c>
      <c r="CD329" s="1">
        <v>2</v>
      </c>
      <c r="CE329" s="1">
        <v>0</v>
      </c>
      <c r="CF329" s="1">
        <v>0</v>
      </c>
      <c r="CG329" s="1">
        <v>0</v>
      </c>
      <c r="CH329" s="1">
        <v>0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1</v>
      </c>
      <c r="GP329" s="1">
        <v>1</v>
      </c>
      <c r="GQ329" s="1">
        <v>0</v>
      </c>
      <c r="GR329" s="1">
        <v>0</v>
      </c>
      <c r="GS329" s="1">
        <v>3</v>
      </c>
      <c r="GT329" s="1">
        <v>3</v>
      </c>
      <c r="GU329" s="1">
        <v>2</v>
      </c>
      <c r="GV329" s="1">
        <v>5</v>
      </c>
      <c r="GW329" s="1">
        <v>3</v>
      </c>
      <c r="GX329" s="1">
        <v>4</v>
      </c>
      <c r="GY329" s="1">
        <v>4</v>
      </c>
      <c r="GZ329" s="1">
        <v>2</v>
      </c>
      <c r="HA329" s="1">
        <v>1</v>
      </c>
      <c r="HB329" s="1">
        <v>1</v>
      </c>
      <c r="HC329" s="1">
        <v>3</v>
      </c>
      <c r="HD329" s="1">
        <v>1</v>
      </c>
      <c r="HE329" s="1">
        <v>1</v>
      </c>
      <c r="HF329" s="1">
        <v>0</v>
      </c>
      <c r="HG329" s="1">
        <v>1</v>
      </c>
      <c r="HH329" s="1">
        <v>32</v>
      </c>
      <c r="HI329" s="1">
        <v>0</v>
      </c>
      <c r="HJ329" s="1">
        <v>0</v>
      </c>
      <c r="HK329" s="1">
        <v>32</v>
      </c>
      <c r="HL329" s="1">
        <v>32</v>
      </c>
      <c r="HM329" s="1">
        <v>0</v>
      </c>
      <c r="HN329" s="1">
        <v>1</v>
      </c>
      <c r="HO329" s="1">
        <v>0</v>
      </c>
      <c r="HP329" s="1">
        <v>1</v>
      </c>
      <c r="HQ329" s="1">
        <v>0</v>
      </c>
      <c r="HR329" s="1">
        <v>1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2</v>
      </c>
      <c r="HZ329" s="1">
        <v>2</v>
      </c>
      <c r="IA329" s="1">
        <v>2</v>
      </c>
      <c r="IB329" s="1">
        <v>2</v>
      </c>
      <c r="IC329" s="1">
        <v>2</v>
      </c>
      <c r="ID329" s="1">
        <v>2</v>
      </c>
      <c r="IE329" s="1">
        <v>1</v>
      </c>
      <c r="IF329" s="1">
        <v>1</v>
      </c>
      <c r="IG329" s="1">
        <v>0</v>
      </c>
      <c r="IH329" s="1">
        <v>104</v>
      </c>
      <c r="II329" s="1">
        <v>104</v>
      </c>
      <c r="IJ329" s="1">
        <v>0</v>
      </c>
      <c r="IK329" s="1">
        <v>2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7</v>
      </c>
      <c r="IR329" s="1">
        <v>7</v>
      </c>
      <c r="IS329" s="1">
        <v>7</v>
      </c>
      <c r="IT329" s="1">
        <v>7</v>
      </c>
      <c r="IU329" s="1">
        <v>7</v>
      </c>
      <c r="IV329" s="1">
        <v>7</v>
      </c>
      <c r="IW329" s="1">
        <v>0</v>
      </c>
      <c r="IX329" s="1">
        <v>7</v>
      </c>
      <c r="IY329" s="1">
        <v>0</v>
      </c>
      <c r="IZ329" s="1">
        <v>0</v>
      </c>
      <c r="JA329" s="1">
        <v>32</v>
      </c>
      <c r="JB329" s="1">
        <v>32</v>
      </c>
      <c r="JC329" s="1">
        <v>2</v>
      </c>
      <c r="JD329" s="1">
        <v>0</v>
      </c>
      <c r="JE329" s="1">
        <v>1</v>
      </c>
      <c r="JF329" s="1">
        <v>7</v>
      </c>
      <c r="JG329" s="1">
        <v>1</v>
      </c>
      <c r="JH329" s="1">
        <v>3</v>
      </c>
      <c r="JI329" s="1">
        <v>0</v>
      </c>
      <c r="JJ329" s="1">
        <v>0</v>
      </c>
      <c r="JK329" s="1">
        <v>1</v>
      </c>
      <c r="JL329" s="1">
        <v>1</v>
      </c>
      <c r="JM329" s="1">
        <v>1</v>
      </c>
      <c r="JN329" s="1">
        <v>1</v>
      </c>
      <c r="JO329" s="1">
        <v>1</v>
      </c>
      <c r="JP329" s="1">
        <v>0</v>
      </c>
      <c r="JQ329" s="1">
        <v>0</v>
      </c>
      <c r="JR329" s="1">
        <v>0</v>
      </c>
      <c r="JS329" s="1">
        <v>1</v>
      </c>
      <c r="JT329" s="1">
        <v>1</v>
      </c>
      <c r="JU329" s="1">
        <v>1</v>
      </c>
      <c r="JV329" s="1">
        <v>1</v>
      </c>
      <c r="JW329" s="1">
        <v>1</v>
      </c>
      <c r="JX329" s="1">
        <v>0</v>
      </c>
      <c r="JY329" s="1">
        <v>1</v>
      </c>
      <c r="JZ329" s="1">
        <v>1</v>
      </c>
      <c r="KA329" s="1">
        <v>1</v>
      </c>
      <c r="KB329" s="1">
        <v>0</v>
      </c>
      <c r="KC329" s="1">
        <v>1</v>
      </c>
      <c r="KD329" s="1">
        <v>1</v>
      </c>
      <c r="KE329" s="1">
        <v>0</v>
      </c>
      <c r="KF329" s="1">
        <v>5</v>
      </c>
      <c r="KG329" s="1">
        <v>5</v>
      </c>
      <c r="KH329" s="1">
        <v>0</v>
      </c>
      <c r="KI329" s="1">
        <v>0</v>
      </c>
      <c r="KJ329" s="1">
        <v>0</v>
      </c>
      <c r="KK329" s="1">
        <v>0</v>
      </c>
      <c r="KL329" s="1">
        <v>13</v>
      </c>
      <c r="KM329" s="1">
        <v>13</v>
      </c>
      <c r="KN329" s="1">
        <v>2</v>
      </c>
      <c r="KO329" s="1">
        <v>5</v>
      </c>
      <c r="KP329" s="1">
        <v>5</v>
      </c>
      <c r="KQ329" s="1">
        <v>5</v>
      </c>
      <c r="KR329" s="1">
        <v>1</v>
      </c>
      <c r="KS329" s="1">
        <v>1</v>
      </c>
      <c r="KT329" s="1">
        <v>0</v>
      </c>
      <c r="KU329" s="1">
        <v>0</v>
      </c>
      <c r="KV329" s="1">
        <v>1</v>
      </c>
      <c r="KW329" s="1">
        <v>1</v>
      </c>
      <c r="KX329" s="1">
        <v>1</v>
      </c>
      <c r="KY329" s="1">
        <v>1</v>
      </c>
      <c r="KZ329" s="1">
        <v>1</v>
      </c>
      <c r="LA329" s="1">
        <v>1</v>
      </c>
      <c r="LB329" s="1">
        <v>2</v>
      </c>
      <c r="LC329" s="1">
        <v>1</v>
      </c>
      <c r="LD329" s="1">
        <v>0</v>
      </c>
      <c r="LE329" s="1">
        <v>1</v>
      </c>
      <c r="LF329" s="1">
        <v>0</v>
      </c>
      <c r="LG329" s="1">
        <v>0</v>
      </c>
      <c r="LH329" s="1">
        <v>0</v>
      </c>
      <c r="LI329" s="1">
        <v>1</v>
      </c>
      <c r="LJ329" s="1">
        <v>2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1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1</v>
      </c>
      <c r="MN329" s="1">
        <v>0</v>
      </c>
      <c r="MO329" s="1">
        <v>0</v>
      </c>
      <c r="MP329" s="1">
        <v>0</v>
      </c>
      <c r="MQ329" s="1">
        <v>0</v>
      </c>
      <c r="MR329" s="1">
        <v>3</v>
      </c>
      <c r="MS329" s="1">
        <v>0</v>
      </c>
      <c r="MT329" s="1">
        <v>1</v>
      </c>
      <c r="MU329" s="1">
        <v>0</v>
      </c>
      <c r="MV329" s="1">
        <v>0</v>
      </c>
      <c r="MW329" s="1">
        <v>5</v>
      </c>
      <c r="MX329" s="1">
        <v>5</v>
      </c>
      <c r="MY329" s="1">
        <v>4</v>
      </c>
      <c r="MZ329" s="1">
        <v>5</v>
      </c>
      <c r="NA329" s="1">
        <v>5</v>
      </c>
      <c r="NB329" s="1">
        <v>9</v>
      </c>
      <c r="NC329" s="1">
        <v>11</v>
      </c>
      <c r="ND329" s="1">
        <v>6</v>
      </c>
      <c r="NE329" s="1">
        <v>2</v>
      </c>
      <c r="NF329" s="1">
        <v>6</v>
      </c>
      <c r="NG329" s="1">
        <v>0</v>
      </c>
      <c r="NH329" s="1">
        <v>6</v>
      </c>
      <c r="NI329" s="1">
        <v>0</v>
      </c>
      <c r="NJ329" s="1">
        <v>0</v>
      </c>
      <c r="NK329" s="1">
        <v>1</v>
      </c>
      <c r="NL329" s="1">
        <v>1</v>
      </c>
      <c r="NM329" s="1">
        <v>1</v>
      </c>
      <c r="NN329" s="1">
        <v>1</v>
      </c>
      <c r="NO329" s="1">
        <v>1</v>
      </c>
      <c r="NP329" s="1">
        <v>0</v>
      </c>
      <c r="NQ329" s="1">
        <v>0</v>
      </c>
      <c r="NR329" s="1">
        <v>1</v>
      </c>
      <c r="NS329" s="1">
        <v>1</v>
      </c>
      <c r="NT329" s="1">
        <v>3</v>
      </c>
      <c r="NU329" s="1">
        <v>1</v>
      </c>
      <c r="NV329" s="1">
        <v>1</v>
      </c>
      <c r="NW329" s="1">
        <v>1</v>
      </c>
      <c r="NX329" s="1">
        <v>1</v>
      </c>
      <c r="NY329" s="1">
        <v>1</v>
      </c>
      <c r="NZ329" s="1">
        <v>1</v>
      </c>
      <c r="OA329" s="1">
        <v>0</v>
      </c>
      <c r="OB329" s="1">
        <v>1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  <c r="RT329" s="1">
        <v>1</v>
      </c>
    </row>
    <row r="330" spans="1:488">
      <c r="A330" s="1">
        <v>2015</v>
      </c>
      <c r="B330" s="1" t="s">
        <v>816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2</v>
      </c>
      <c r="L330" s="1">
        <v>2</v>
      </c>
      <c r="M330" s="1">
        <v>0</v>
      </c>
      <c r="N330" s="1">
        <v>0</v>
      </c>
      <c r="O330" s="1">
        <v>0</v>
      </c>
      <c r="P330" s="1">
        <v>0</v>
      </c>
      <c r="Q330" s="1">
        <v>11</v>
      </c>
      <c r="R330" s="1">
        <v>11</v>
      </c>
      <c r="S330" s="1">
        <v>11</v>
      </c>
      <c r="T330" s="1">
        <v>11</v>
      </c>
      <c r="U330" s="1">
        <v>11</v>
      </c>
      <c r="V330" s="1">
        <v>11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8</v>
      </c>
      <c r="AU330" s="1">
        <v>1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2</v>
      </c>
      <c r="BC330" s="1">
        <v>2</v>
      </c>
      <c r="BD330" s="1">
        <v>2</v>
      </c>
      <c r="BE330" s="1">
        <v>2</v>
      </c>
      <c r="BF330" s="1">
        <v>2</v>
      </c>
      <c r="BG330" s="1">
        <v>2</v>
      </c>
      <c r="BH330" s="1">
        <v>4</v>
      </c>
      <c r="BI330" s="1">
        <v>2</v>
      </c>
      <c r="BJ330" s="1">
        <v>0</v>
      </c>
      <c r="BK330" s="1">
        <v>4</v>
      </c>
      <c r="BL330" s="1">
        <v>0</v>
      </c>
      <c r="BM330" s="1">
        <v>2</v>
      </c>
      <c r="BN330" s="1">
        <v>0</v>
      </c>
      <c r="BO330" s="1">
        <v>0</v>
      </c>
      <c r="BP330" s="1">
        <v>0</v>
      </c>
      <c r="BQ330" s="1">
        <v>0</v>
      </c>
      <c r="BR330" s="1">
        <v>3</v>
      </c>
      <c r="BS330" s="1">
        <v>3</v>
      </c>
      <c r="BT330" s="1">
        <v>2</v>
      </c>
      <c r="BU330" s="1">
        <v>6</v>
      </c>
      <c r="BV330" s="1">
        <v>3</v>
      </c>
      <c r="BW330" s="1">
        <v>3</v>
      </c>
      <c r="BX330" s="1">
        <v>2</v>
      </c>
      <c r="BY330" s="1">
        <v>1</v>
      </c>
      <c r="BZ330" s="1">
        <v>2</v>
      </c>
      <c r="CA330" s="1">
        <v>1</v>
      </c>
      <c r="CB330" s="1">
        <v>5</v>
      </c>
      <c r="CC330" s="1">
        <v>3</v>
      </c>
      <c r="CD330" s="1">
        <v>2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0</v>
      </c>
      <c r="CR330" s="1">
        <v>1</v>
      </c>
      <c r="CS330" s="1">
        <v>1</v>
      </c>
      <c r="CT330" s="1">
        <v>2</v>
      </c>
      <c r="CU330" s="1">
        <v>2</v>
      </c>
      <c r="CV330" s="1">
        <v>4</v>
      </c>
      <c r="CW330" s="1">
        <v>4</v>
      </c>
      <c r="CX330" s="1">
        <v>3</v>
      </c>
      <c r="CY330" s="1">
        <v>3</v>
      </c>
      <c r="CZ330" s="1">
        <v>10</v>
      </c>
      <c r="DA330" s="1">
        <v>10</v>
      </c>
      <c r="DB330" s="1">
        <v>17</v>
      </c>
      <c r="DC330" s="1">
        <v>17</v>
      </c>
      <c r="DD330" s="1">
        <v>27</v>
      </c>
      <c r="DE330" s="1">
        <v>27</v>
      </c>
      <c r="DF330" s="1">
        <v>35</v>
      </c>
      <c r="DG330" s="1">
        <v>35</v>
      </c>
      <c r="DH330" s="1">
        <v>15</v>
      </c>
      <c r="DI330" s="1">
        <v>15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1</v>
      </c>
      <c r="GP330" s="1">
        <v>1</v>
      </c>
      <c r="GQ330" s="1">
        <v>0</v>
      </c>
      <c r="GR330" s="1">
        <v>0</v>
      </c>
      <c r="GS330" s="1">
        <v>1</v>
      </c>
      <c r="GT330" s="1">
        <v>1</v>
      </c>
      <c r="GU330" s="1">
        <v>1</v>
      </c>
      <c r="GV330" s="1">
        <v>1</v>
      </c>
      <c r="GW330" s="1">
        <v>1</v>
      </c>
      <c r="GX330" s="1">
        <v>1</v>
      </c>
      <c r="GY330" s="1">
        <v>2</v>
      </c>
      <c r="GZ330" s="1">
        <v>1</v>
      </c>
      <c r="HA330" s="1">
        <v>0</v>
      </c>
      <c r="HB330" s="1">
        <v>0</v>
      </c>
      <c r="HC330" s="1">
        <v>2</v>
      </c>
      <c r="HD330" s="1">
        <v>0</v>
      </c>
      <c r="HE330" s="1">
        <v>6</v>
      </c>
      <c r="HF330" s="1">
        <v>0</v>
      </c>
      <c r="HG330" s="1">
        <v>6</v>
      </c>
      <c r="HH330" s="1">
        <v>99</v>
      </c>
      <c r="HI330" s="1">
        <v>0</v>
      </c>
      <c r="HJ330" s="1">
        <v>0</v>
      </c>
      <c r="HK330" s="1">
        <v>99</v>
      </c>
      <c r="HL330" s="1">
        <v>99</v>
      </c>
      <c r="HM330" s="1">
        <v>0</v>
      </c>
      <c r="HN330" s="1">
        <v>4</v>
      </c>
      <c r="HO330" s="1">
        <v>0</v>
      </c>
      <c r="HP330" s="1">
        <v>4</v>
      </c>
      <c r="HQ330" s="1">
        <v>3</v>
      </c>
      <c r="HR330" s="1">
        <v>4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1062</v>
      </c>
      <c r="II330" s="1">
        <v>1062</v>
      </c>
      <c r="IJ330" s="1">
        <v>0</v>
      </c>
      <c r="IK330" s="1">
        <v>7</v>
      </c>
      <c r="IL330" s="1">
        <v>0</v>
      </c>
      <c r="IM330" s="1">
        <v>0</v>
      </c>
      <c r="IN330" s="1">
        <v>0</v>
      </c>
      <c r="IO330" s="1">
        <v>0</v>
      </c>
      <c r="IP330" s="1">
        <v>3</v>
      </c>
      <c r="IQ330" s="1">
        <v>59</v>
      </c>
      <c r="IR330" s="1">
        <v>59</v>
      </c>
      <c r="IS330" s="1">
        <v>59</v>
      </c>
      <c r="IT330" s="1">
        <v>59</v>
      </c>
      <c r="IU330" s="1">
        <v>59</v>
      </c>
      <c r="IV330" s="1">
        <v>59</v>
      </c>
      <c r="IW330" s="1">
        <v>1</v>
      </c>
      <c r="IX330" s="1">
        <v>58</v>
      </c>
      <c r="IY330" s="1">
        <v>0</v>
      </c>
      <c r="IZ330" s="1">
        <v>0</v>
      </c>
      <c r="JA330" s="1">
        <v>99</v>
      </c>
      <c r="JB330" s="1">
        <v>99</v>
      </c>
      <c r="JC330" s="1">
        <v>6</v>
      </c>
      <c r="JD330" s="1">
        <v>0</v>
      </c>
      <c r="JE330" s="1">
        <v>6</v>
      </c>
      <c r="JF330" s="1">
        <v>52</v>
      </c>
      <c r="JG330" s="1">
        <v>0</v>
      </c>
      <c r="JH330" s="1">
        <v>0</v>
      </c>
      <c r="JI330" s="1">
        <v>0</v>
      </c>
      <c r="JJ330" s="1">
        <v>0</v>
      </c>
      <c r="JK330" s="1">
        <v>2</v>
      </c>
      <c r="JL330" s="1">
        <v>2</v>
      </c>
      <c r="JM330" s="1">
        <v>6</v>
      </c>
      <c r="JN330" s="1">
        <v>6</v>
      </c>
      <c r="JO330" s="1">
        <v>0</v>
      </c>
      <c r="JP330" s="1">
        <v>0</v>
      </c>
      <c r="JQ330" s="1">
        <v>0</v>
      </c>
      <c r="JR330" s="1">
        <v>0</v>
      </c>
      <c r="JS330" s="1">
        <v>6</v>
      </c>
      <c r="JT330" s="1">
        <v>6</v>
      </c>
      <c r="JU330" s="1">
        <v>6</v>
      </c>
      <c r="JV330" s="1">
        <v>6</v>
      </c>
      <c r="JW330" s="1">
        <v>6</v>
      </c>
      <c r="JX330" s="1">
        <v>0</v>
      </c>
      <c r="JY330" s="1">
        <v>6</v>
      </c>
      <c r="JZ330" s="1">
        <v>6</v>
      </c>
      <c r="KA330" s="1">
        <v>6</v>
      </c>
      <c r="KB330" s="1">
        <v>0</v>
      </c>
      <c r="KC330" s="1">
        <v>1</v>
      </c>
      <c r="KD330" s="1">
        <v>1</v>
      </c>
      <c r="KE330" s="1">
        <v>0</v>
      </c>
      <c r="KF330" s="1">
        <v>0</v>
      </c>
      <c r="KG330" s="1">
        <v>0</v>
      </c>
      <c r="KH330" s="1">
        <v>0</v>
      </c>
      <c r="KI330" s="1">
        <v>4</v>
      </c>
      <c r="KJ330" s="1">
        <v>5</v>
      </c>
      <c r="KK330" s="1">
        <v>1</v>
      </c>
      <c r="KL330" s="1">
        <v>6</v>
      </c>
      <c r="KM330" s="1">
        <v>6</v>
      </c>
      <c r="KN330" s="1">
        <v>1</v>
      </c>
      <c r="KO330" s="1">
        <v>8</v>
      </c>
      <c r="KP330" s="1">
        <v>8</v>
      </c>
      <c r="KQ330" s="1">
        <v>8</v>
      </c>
      <c r="KR330" s="1">
        <v>1</v>
      </c>
      <c r="KS330" s="1">
        <v>1</v>
      </c>
      <c r="KT330" s="1">
        <v>0</v>
      </c>
      <c r="KU330" s="1">
        <v>0</v>
      </c>
      <c r="KV330" s="1">
        <v>1</v>
      </c>
      <c r="KW330" s="1">
        <v>1</v>
      </c>
      <c r="KX330" s="1">
        <v>1</v>
      </c>
      <c r="KY330" s="1">
        <v>1</v>
      </c>
      <c r="KZ330" s="1">
        <v>1</v>
      </c>
      <c r="LA330" s="1">
        <v>1</v>
      </c>
      <c r="LB330" s="1">
        <v>1</v>
      </c>
      <c r="LC330" s="1">
        <v>1</v>
      </c>
      <c r="LD330" s="1">
        <v>0</v>
      </c>
      <c r="LE330" s="1">
        <v>2</v>
      </c>
      <c r="LF330" s="1">
        <v>0</v>
      </c>
      <c r="LG330" s="1">
        <v>0</v>
      </c>
      <c r="LH330" s="1">
        <v>0</v>
      </c>
      <c r="LI330" s="1">
        <v>1</v>
      </c>
      <c r="LJ330" s="1">
        <v>2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1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68</v>
      </c>
      <c r="MF330" s="1">
        <v>68</v>
      </c>
      <c r="MG330" s="1">
        <v>68</v>
      </c>
      <c r="MH330" s="1">
        <v>176</v>
      </c>
      <c r="MI330" s="1">
        <v>176</v>
      </c>
      <c r="MJ330" s="1">
        <v>176</v>
      </c>
      <c r="MK330" s="1">
        <v>176</v>
      </c>
      <c r="ML330" s="1">
        <v>176</v>
      </c>
      <c r="MM330" s="1">
        <v>1</v>
      </c>
      <c r="MN330" s="1">
        <v>0</v>
      </c>
      <c r="MO330" s="1">
        <v>0</v>
      </c>
      <c r="MP330" s="1">
        <v>0</v>
      </c>
      <c r="MQ330" s="1">
        <v>0</v>
      </c>
      <c r="MR330" s="1">
        <v>3</v>
      </c>
      <c r="MS330" s="1">
        <v>0</v>
      </c>
      <c r="MT330" s="1">
        <v>1</v>
      </c>
      <c r="MU330" s="1">
        <v>0</v>
      </c>
      <c r="MV330" s="1">
        <v>0</v>
      </c>
      <c r="MW330" s="1">
        <v>5</v>
      </c>
      <c r="MX330" s="1">
        <v>5</v>
      </c>
      <c r="MY330" s="1">
        <v>4</v>
      </c>
      <c r="MZ330" s="1">
        <v>5</v>
      </c>
      <c r="NA330" s="1">
        <v>5</v>
      </c>
      <c r="NB330" s="1">
        <v>9</v>
      </c>
      <c r="NC330" s="1">
        <v>11</v>
      </c>
      <c r="ND330" s="1">
        <v>6</v>
      </c>
      <c r="NE330" s="1">
        <v>2</v>
      </c>
      <c r="NF330" s="1">
        <v>6</v>
      </c>
      <c r="NG330" s="1">
        <v>0</v>
      </c>
      <c r="NH330" s="1">
        <v>6</v>
      </c>
      <c r="NI330" s="1">
        <v>0</v>
      </c>
      <c r="NJ330" s="1">
        <v>0</v>
      </c>
      <c r="NK330" s="1">
        <v>1</v>
      </c>
      <c r="NL330" s="1">
        <v>1</v>
      </c>
      <c r="NM330" s="1">
        <v>1</v>
      </c>
      <c r="NN330" s="1">
        <v>1</v>
      </c>
      <c r="NO330" s="1">
        <v>1</v>
      </c>
      <c r="NP330" s="1">
        <v>0</v>
      </c>
      <c r="NQ330" s="1">
        <v>0</v>
      </c>
      <c r="NR330" s="1">
        <v>1</v>
      </c>
      <c r="NS330" s="1">
        <v>1</v>
      </c>
      <c r="NT330" s="1">
        <v>3</v>
      </c>
      <c r="NU330" s="1">
        <v>1</v>
      </c>
      <c r="NV330" s="1">
        <v>1</v>
      </c>
      <c r="NW330" s="1">
        <v>1</v>
      </c>
      <c r="NX330" s="1">
        <v>1</v>
      </c>
      <c r="NY330" s="1">
        <v>1</v>
      </c>
      <c r="NZ330" s="1">
        <v>1</v>
      </c>
      <c r="OA330" s="1">
        <v>0</v>
      </c>
      <c r="OB330" s="1">
        <v>1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  <c r="RT330" s="1">
        <v>1</v>
      </c>
    </row>
    <row r="331" spans="1:488">
      <c r="A331" s="1">
        <v>2015</v>
      </c>
      <c r="B331" s="1" t="s">
        <v>817</v>
      </c>
      <c r="C331" s="1">
        <v>1</v>
      </c>
      <c r="D331" s="1">
        <v>0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4</v>
      </c>
      <c r="BC331" s="1">
        <v>4</v>
      </c>
      <c r="BD331" s="1">
        <v>4</v>
      </c>
      <c r="BE331" s="1">
        <v>2</v>
      </c>
      <c r="BF331" s="1">
        <v>3</v>
      </c>
      <c r="BG331" s="1">
        <v>4</v>
      </c>
      <c r="BH331" s="1">
        <v>12</v>
      </c>
      <c r="BI331" s="1">
        <v>6</v>
      </c>
      <c r="BJ331" s="1">
        <v>0</v>
      </c>
      <c r="BK331" s="1">
        <v>2</v>
      </c>
      <c r="BL331" s="1">
        <v>0</v>
      </c>
      <c r="BM331" s="1">
        <v>6</v>
      </c>
      <c r="BN331" s="1">
        <v>0</v>
      </c>
      <c r="BO331" s="1">
        <v>0</v>
      </c>
      <c r="BP331" s="1">
        <v>0</v>
      </c>
      <c r="BQ331" s="1">
        <v>0</v>
      </c>
      <c r="BR331" s="1">
        <v>3</v>
      </c>
      <c r="BS331" s="1">
        <v>3</v>
      </c>
      <c r="BT331" s="1">
        <v>2</v>
      </c>
      <c r="BU331" s="1">
        <v>6</v>
      </c>
      <c r="BV331" s="1">
        <v>3</v>
      </c>
      <c r="BW331" s="1">
        <v>3</v>
      </c>
      <c r="BX331" s="1">
        <v>2</v>
      </c>
      <c r="BY331" s="1">
        <v>1</v>
      </c>
      <c r="BZ331" s="1">
        <v>2</v>
      </c>
      <c r="CA331" s="1">
        <v>1</v>
      </c>
      <c r="CB331" s="1">
        <v>4</v>
      </c>
      <c r="CC331" s="1">
        <v>3</v>
      </c>
      <c r="CD331" s="1">
        <v>2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1</v>
      </c>
      <c r="CM331" s="1">
        <v>1</v>
      </c>
      <c r="CN331" s="1">
        <v>1</v>
      </c>
      <c r="CO331" s="1">
        <v>1</v>
      </c>
      <c r="CP331" s="1">
        <v>1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1</v>
      </c>
      <c r="GP331" s="1">
        <v>1</v>
      </c>
      <c r="GQ331" s="1">
        <v>0</v>
      </c>
      <c r="GR331" s="1">
        <v>0</v>
      </c>
      <c r="GS331" s="1">
        <v>2</v>
      </c>
      <c r="GT331" s="1">
        <v>2</v>
      </c>
      <c r="GU331" s="1">
        <v>1</v>
      </c>
      <c r="GV331" s="1">
        <v>3</v>
      </c>
      <c r="GW331" s="1">
        <v>2</v>
      </c>
      <c r="GX331" s="1">
        <v>2</v>
      </c>
      <c r="GY331" s="1">
        <v>2</v>
      </c>
      <c r="GZ331" s="1">
        <v>1</v>
      </c>
      <c r="HA331" s="1">
        <v>1</v>
      </c>
      <c r="HB331" s="1">
        <v>1</v>
      </c>
      <c r="HC331" s="1">
        <v>1</v>
      </c>
      <c r="HD331" s="1">
        <v>1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1</v>
      </c>
      <c r="KD331" s="1">
        <v>1</v>
      </c>
      <c r="KE331" s="1">
        <v>0</v>
      </c>
      <c r="KF331" s="1">
        <v>5</v>
      </c>
      <c r="KG331" s="1">
        <v>5</v>
      </c>
      <c r="KH331" s="1">
        <v>0</v>
      </c>
      <c r="KI331" s="1">
        <v>0</v>
      </c>
      <c r="KJ331" s="1">
        <v>0</v>
      </c>
      <c r="KK331" s="1">
        <v>0</v>
      </c>
      <c r="KL331" s="1">
        <v>2</v>
      </c>
      <c r="KM331" s="1">
        <v>2</v>
      </c>
      <c r="KN331" s="1">
        <v>1</v>
      </c>
      <c r="KO331" s="1">
        <v>5</v>
      </c>
      <c r="KP331" s="1">
        <v>5</v>
      </c>
      <c r="KQ331" s="1">
        <v>5</v>
      </c>
      <c r="KR331" s="1">
        <v>1</v>
      </c>
      <c r="KS331" s="1">
        <v>1</v>
      </c>
      <c r="KT331" s="1">
        <v>0</v>
      </c>
      <c r="KU331" s="1">
        <v>0</v>
      </c>
      <c r="KV331" s="1">
        <v>1</v>
      </c>
      <c r="KW331" s="1">
        <v>1</v>
      </c>
      <c r="KX331" s="1">
        <v>1</v>
      </c>
      <c r="KY331" s="1">
        <v>1</v>
      </c>
      <c r="KZ331" s="1">
        <v>1</v>
      </c>
      <c r="LA331" s="1">
        <v>1</v>
      </c>
      <c r="LB331" s="1">
        <v>2</v>
      </c>
      <c r="LC331" s="1">
        <v>1</v>
      </c>
      <c r="LD331" s="1">
        <v>0</v>
      </c>
      <c r="LE331" s="1">
        <v>1</v>
      </c>
      <c r="LF331" s="1">
        <v>0</v>
      </c>
      <c r="LG331" s="1">
        <v>0</v>
      </c>
      <c r="LH331" s="1">
        <v>0</v>
      </c>
      <c r="LI331" s="1">
        <v>0</v>
      </c>
      <c r="LJ331" s="1">
        <v>77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2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3</v>
      </c>
      <c r="MS331" s="1">
        <v>0</v>
      </c>
      <c r="MT331" s="1">
        <v>1</v>
      </c>
      <c r="MU331" s="1">
        <v>0</v>
      </c>
      <c r="MV331" s="1">
        <v>0</v>
      </c>
      <c r="MW331" s="1">
        <v>5</v>
      </c>
      <c r="MX331" s="1">
        <v>5</v>
      </c>
      <c r="MY331" s="1">
        <v>4</v>
      </c>
      <c r="MZ331" s="1">
        <v>5</v>
      </c>
      <c r="NA331" s="1">
        <v>5</v>
      </c>
      <c r="NB331" s="1">
        <v>9</v>
      </c>
      <c r="NC331" s="1">
        <v>11</v>
      </c>
      <c r="ND331" s="1">
        <v>6</v>
      </c>
      <c r="NE331" s="1">
        <v>2</v>
      </c>
      <c r="NF331" s="1">
        <v>6</v>
      </c>
      <c r="NG331" s="1">
        <v>0</v>
      </c>
      <c r="NH331" s="1">
        <v>6</v>
      </c>
      <c r="NI331" s="1">
        <v>0</v>
      </c>
      <c r="NJ331" s="1">
        <v>0</v>
      </c>
      <c r="NK331" s="1">
        <v>1</v>
      </c>
      <c r="NL331" s="1">
        <v>1</v>
      </c>
      <c r="NM331" s="1">
        <v>1</v>
      </c>
      <c r="NN331" s="1">
        <v>1</v>
      </c>
      <c r="NO331" s="1">
        <v>1</v>
      </c>
      <c r="NP331" s="1">
        <v>0</v>
      </c>
      <c r="NQ331" s="1">
        <v>0</v>
      </c>
      <c r="NR331" s="1">
        <v>1</v>
      </c>
      <c r="NS331" s="1">
        <v>1</v>
      </c>
      <c r="NT331" s="1">
        <v>3</v>
      </c>
      <c r="NU331" s="1">
        <v>1</v>
      </c>
      <c r="NV331" s="1">
        <v>1</v>
      </c>
      <c r="NW331" s="1">
        <v>1</v>
      </c>
      <c r="NX331" s="1">
        <v>1</v>
      </c>
      <c r="NY331" s="1">
        <v>1</v>
      </c>
      <c r="NZ331" s="1">
        <v>1</v>
      </c>
      <c r="OA331" s="1">
        <v>0</v>
      </c>
      <c r="OB331" s="1">
        <v>1</v>
      </c>
      <c r="OC331" s="1">
        <v>0</v>
      </c>
      <c r="OD331" s="1">
        <v>1</v>
      </c>
      <c r="OE331" s="1">
        <v>3</v>
      </c>
      <c r="OF331" s="1">
        <v>3</v>
      </c>
      <c r="OG331" s="1">
        <v>0</v>
      </c>
      <c r="OH331" s="1">
        <v>0</v>
      </c>
      <c r="OI331" s="1">
        <v>0</v>
      </c>
      <c r="OJ331" s="1">
        <v>3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3</v>
      </c>
      <c r="OS331" s="1">
        <v>1</v>
      </c>
      <c r="OT331" s="1">
        <v>1</v>
      </c>
      <c r="OU331" s="1">
        <v>1</v>
      </c>
      <c r="OV331" s="1">
        <v>1</v>
      </c>
      <c r="OW331" s="1">
        <v>1</v>
      </c>
      <c r="OX331" s="1">
        <v>1</v>
      </c>
      <c r="OY331" s="1">
        <v>1</v>
      </c>
      <c r="OZ331" s="1">
        <v>0</v>
      </c>
      <c r="PA331" s="1">
        <v>0</v>
      </c>
      <c r="PB331" s="1">
        <v>2</v>
      </c>
      <c r="PC331" s="1">
        <v>1</v>
      </c>
      <c r="PD331" s="1">
        <v>1</v>
      </c>
      <c r="PE331" s="1">
        <v>1</v>
      </c>
      <c r="PF331" s="1">
        <v>1</v>
      </c>
      <c r="PG331" s="1">
        <v>1</v>
      </c>
      <c r="PH331" s="1">
        <v>1</v>
      </c>
      <c r="PI331" s="1">
        <v>1</v>
      </c>
      <c r="PJ331" s="1">
        <v>1</v>
      </c>
      <c r="PK331" s="1">
        <v>1</v>
      </c>
      <c r="PL331" s="1">
        <v>1</v>
      </c>
      <c r="PM331" s="1">
        <v>1</v>
      </c>
      <c r="PN331" s="1">
        <v>1</v>
      </c>
      <c r="PO331" s="1">
        <v>1</v>
      </c>
      <c r="PP331" s="1">
        <v>1</v>
      </c>
      <c r="PQ331" s="1">
        <v>1</v>
      </c>
      <c r="PR331" s="1">
        <v>5</v>
      </c>
      <c r="PS331" s="1">
        <v>5</v>
      </c>
      <c r="PT331" s="1">
        <v>5</v>
      </c>
      <c r="PU331" s="1">
        <v>1</v>
      </c>
      <c r="PV331" s="1">
        <v>1</v>
      </c>
      <c r="PW331" s="1">
        <v>0</v>
      </c>
      <c r="PX331" s="1">
        <v>0</v>
      </c>
      <c r="PY331" s="1">
        <v>1</v>
      </c>
      <c r="PZ331" s="1">
        <v>19</v>
      </c>
      <c r="QA331" s="1">
        <v>4</v>
      </c>
      <c r="QB331" s="1">
        <v>4</v>
      </c>
      <c r="QC331" s="1">
        <v>4</v>
      </c>
      <c r="QD331" s="1">
        <v>406</v>
      </c>
      <c r="QE331" s="1">
        <v>406</v>
      </c>
      <c r="QF331" s="1">
        <v>1</v>
      </c>
      <c r="QG331" s="1">
        <v>1</v>
      </c>
      <c r="QH331" s="1">
        <v>1978</v>
      </c>
      <c r="QI331" s="1">
        <v>1978</v>
      </c>
      <c r="QJ331" s="1">
        <v>1978</v>
      </c>
      <c r="QK331" s="1">
        <v>168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406</v>
      </c>
      <c r="QS331" s="1">
        <v>19</v>
      </c>
      <c r="QT331" s="1">
        <v>19</v>
      </c>
      <c r="QU331" s="1">
        <v>19</v>
      </c>
      <c r="QV331" s="1">
        <v>19</v>
      </c>
      <c r="QW331" s="1">
        <v>0</v>
      </c>
      <c r="QX331" s="1">
        <v>0</v>
      </c>
      <c r="QY331" s="1">
        <v>0</v>
      </c>
      <c r="QZ331" s="1">
        <v>51</v>
      </c>
      <c r="RA331" s="1">
        <v>19</v>
      </c>
      <c r="RB331" s="1">
        <v>19</v>
      </c>
      <c r="RC331" s="1">
        <v>19</v>
      </c>
      <c r="RD331" s="1">
        <v>19</v>
      </c>
      <c r="RE331" s="1">
        <v>19</v>
      </c>
      <c r="RF331" s="1">
        <v>19</v>
      </c>
      <c r="RG331" s="1">
        <v>19</v>
      </c>
      <c r="RH331" s="1">
        <v>19</v>
      </c>
      <c r="RI331" s="1">
        <v>19</v>
      </c>
      <c r="RJ331" s="1">
        <v>19</v>
      </c>
      <c r="RK331" s="1">
        <v>19</v>
      </c>
      <c r="RL331" s="1">
        <v>19</v>
      </c>
      <c r="RM331" s="1">
        <v>95</v>
      </c>
      <c r="RN331" s="1">
        <v>95</v>
      </c>
      <c r="RO331" s="1">
        <v>95</v>
      </c>
      <c r="RP331" s="1">
        <v>19</v>
      </c>
      <c r="RQ331" s="1">
        <v>0</v>
      </c>
      <c r="RR331" s="1">
        <v>0</v>
      </c>
      <c r="RS331" s="1">
        <v>0</v>
      </c>
      <c r="RT331" s="1">
        <v>1</v>
      </c>
    </row>
    <row r="332" spans="1:488">
      <c r="A332" s="1">
        <v>2015</v>
      </c>
      <c r="B332" s="1" t="s">
        <v>699</v>
      </c>
      <c r="C332" s="1">
        <v>1</v>
      </c>
      <c r="D332" s="1">
        <v>0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2</v>
      </c>
      <c r="L332" s="1">
        <v>2</v>
      </c>
      <c r="M332" s="1">
        <v>0</v>
      </c>
      <c r="N332" s="1">
        <v>0</v>
      </c>
      <c r="O332" s="1">
        <v>0</v>
      </c>
      <c r="P332" s="1">
        <v>0</v>
      </c>
      <c r="Q332" s="1">
        <v>12</v>
      </c>
      <c r="R332" s="1">
        <v>12</v>
      </c>
      <c r="S332" s="1">
        <v>12</v>
      </c>
      <c r="T332" s="1">
        <v>12</v>
      </c>
      <c r="U332" s="1">
        <v>12</v>
      </c>
      <c r="V332" s="1">
        <v>12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12</v>
      </c>
      <c r="AU332" s="1">
        <v>2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2</v>
      </c>
      <c r="BC332" s="1">
        <v>2</v>
      </c>
      <c r="BD332" s="1">
        <v>2</v>
      </c>
      <c r="BE332" s="1">
        <v>2</v>
      </c>
      <c r="BF332" s="1">
        <v>2</v>
      </c>
      <c r="BG332" s="1">
        <v>2</v>
      </c>
      <c r="BH332" s="1">
        <v>4</v>
      </c>
      <c r="BI332" s="1">
        <v>2</v>
      </c>
      <c r="BJ332" s="1">
        <v>0</v>
      </c>
      <c r="BK332" s="1">
        <v>4</v>
      </c>
      <c r="BL332" s="1">
        <v>0</v>
      </c>
      <c r="BM332" s="1">
        <v>2</v>
      </c>
      <c r="BN332" s="1">
        <v>0</v>
      </c>
      <c r="BO332" s="1">
        <v>0</v>
      </c>
      <c r="BP332" s="1">
        <v>0</v>
      </c>
      <c r="BQ332" s="1">
        <v>0</v>
      </c>
      <c r="BR332" s="1">
        <v>3</v>
      </c>
      <c r="BS332" s="1">
        <v>3</v>
      </c>
      <c r="BT332" s="1">
        <v>2</v>
      </c>
      <c r="BU332" s="1">
        <v>6</v>
      </c>
      <c r="BV332" s="1">
        <v>3</v>
      </c>
      <c r="BW332" s="1">
        <v>3</v>
      </c>
      <c r="BX332" s="1">
        <v>2</v>
      </c>
      <c r="BY332" s="1">
        <v>1</v>
      </c>
      <c r="BZ332" s="1">
        <v>2</v>
      </c>
      <c r="CA332" s="1">
        <v>1</v>
      </c>
      <c r="CB332" s="1">
        <v>5</v>
      </c>
      <c r="CC332" s="1">
        <v>3</v>
      </c>
      <c r="CD332" s="1">
        <v>2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1</v>
      </c>
      <c r="CK332" s="1">
        <v>1</v>
      </c>
      <c r="CL332" s="1">
        <v>1</v>
      </c>
      <c r="CM332" s="1">
        <v>1</v>
      </c>
      <c r="CN332" s="1">
        <v>1</v>
      </c>
      <c r="CO332" s="1">
        <v>1</v>
      </c>
      <c r="CP332" s="1">
        <v>1</v>
      </c>
      <c r="CQ332" s="1">
        <v>0</v>
      </c>
      <c r="CR332" s="1">
        <v>1</v>
      </c>
      <c r="CS332" s="1">
        <v>1</v>
      </c>
      <c r="CT332" s="1">
        <v>1</v>
      </c>
      <c r="CU332" s="1">
        <v>1</v>
      </c>
      <c r="CV332" s="1">
        <v>3</v>
      </c>
      <c r="CW332" s="1">
        <v>3</v>
      </c>
      <c r="CX332" s="1">
        <v>5</v>
      </c>
      <c r="CY332" s="1">
        <v>5</v>
      </c>
      <c r="CZ332" s="1">
        <v>11</v>
      </c>
      <c r="DA332" s="1">
        <v>11</v>
      </c>
      <c r="DB332" s="1">
        <v>35</v>
      </c>
      <c r="DC332" s="1">
        <v>35</v>
      </c>
      <c r="DD332" s="1">
        <v>48</v>
      </c>
      <c r="DE332" s="1">
        <v>48</v>
      </c>
      <c r="DF332" s="1">
        <v>103</v>
      </c>
      <c r="DG332" s="1">
        <v>103</v>
      </c>
      <c r="DH332" s="1">
        <v>87</v>
      </c>
      <c r="DI332" s="1">
        <v>87</v>
      </c>
      <c r="DJ332" s="1">
        <v>4</v>
      </c>
      <c r="DK332" s="1">
        <v>4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1</v>
      </c>
      <c r="GP332" s="1">
        <v>1</v>
      </c>
      <c r="GQ332" s="1">
        <v>0</v>
      </c>
      <c r="GR332" s="1">
        <v>0</v>
      </c>
      <c r="GS332" s="1">
        <v>2</v>
      </c>
      <c r="GT332" s="1">
        <v>2</v>
      </c>
      <c r="GU332" s="1">
        <v>1</v>
      </c>
      <c r="GV332" s="1">
        <v>4</v>
      </c>
      <c r="GW332" s="1">
        <v>2</v>
      </c>
      <c r="GX332" s="1">
        <v>2</v>
      </c>
      <c r="GY332" s="1">
        <v>2</v>
      </c>
      <c r="GZ332" s="1">
        <v>1</v>
      </c>
      <c r="HA332" s="1">
        <v>1</v>
      </c>
      <c r="HB332" s="1">
        <v>1</v>
      </c>
      <c r="HC332" s="1">
        <v>3</v>
      </c>
      <c r="HD332" s="1">
        <v>1</v>
      </c>
      <c r="HE332" s="1">
        <v>12</v>
      </c>
      <c r="HF332" s="1">
        <v>0</v>
      </c>
      <c r="HG332" s="1">
        <v>12</v>
      </c>
      <c r="HH332" s="1">
        <v>211</v>
      </c>
      <c r="HI332" s="1">
        <v>0</v>
      </c>
      <c r="HJ332" s="1">
        <v>0</v>
      </c>
      <c r="HK332" s="1">
        <v>211</v>
      </c>
      <c r="HL332" s="1">
        <v>211</v>
      </c>
      <c r="HM332" s="1">
        <v>9</v>
      </c>
      <c r="HN332" s="1">
        <v>9</v>
      </c>
      <c r="HO332" s="1">
        <v>9</v>
      </c>
      <c r="HP332" s="1">
        <v>9</v>
      </c>
      <c r="HQ332" s="1">
        <v>4</v>
      </c>
      <c r="HR332" s="1">
        <v>9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2250</v>
      </c>
      <c r="II332" s="1">
        <v>2250</v>
      </c>
      <c r="IJ332" s="1">
        <v>0</v>
      </c>
      <c r="IK332" s="1">
        <v>4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124</v>
      </c>
      <c r="IR332" s="1">
        <v>124</v>
      </c>
      <c r="IS332" s="1">
        <v>124</v>
      </c>
      <c r="IT332" s="1">
        <v>124</v>
      </c>
      <c r="IU332" s="1">
        <v>124</v>
      </c>
      <c r="IV332" s="1">
        <v>124</v>
      </c>
      <c r="IW332" s="1">
        <v>6</v>
      </c>
      <c r="IX332" s="1">
        <v>118</v>
      </c>
      <c r="IY332" s="1">
        <v>0</v>
      </c>
      <c r="IZ332" s="1">
        <v>0</v>
      </c>
      <c r="JA332" s="1">
        <v>211</v>
      </c>
      <c r="JB332" s="1">
        <v>211</v>
      </c>
      <c r="JC332" s="1">
        <v>18</v>
      </c>
      <c r="JD332" s="1">
        <v>0</v>
      </c>
      <c r="JE332" s="1">
        <v>12</v>
      </c>
      <c r="JF332" s="1">
        <v>127</v>
      </c>
      <c r="JG332" s="1">
        <v>6</v>
      </c>
      <c r="JH332" s="1">
        <v>24</v>
      </c>
      <c r="JI332" s="1">
        <v>0</v>
      </c>
      <c r="JJ332" s="1">
        <v>0</v>
      </c>
      <c r="JK332" s="1">
        <v>8</v>
      </c>
      <c r="JL332" s="1">
        <v>8</v>
      </c>
      <c r="JM332" s="1">
        <v>12</v>
      </c>
      <c r="JN332" s="1">
        <v>12</v>
      </c>
      <c r="JO332" s="1">
        <v>12</v>
      </c>
      <c r="JP332" s="1">
        <v>0</v>
      </c>
      <c r="JQ332" s="1">
        <v>0</v>
      </c>
      <c r="JR332" s="1">
        <v>0</v>
      </c>
      <c r="JS332" s="1">
        <v>12</v>
      </c>
      <c r="JT332" s="1">
        <v>12</v>
      </c>
      <c r="JU332" s="1">
        <v>12</v>
      </c>
      <c r="JV332" s="1">
        <v>12</v>
      </c>
      <c r="JW332" s="1">
        <v>12</v>
      </c>
      <c r="JX332" s="1">
        <v>0</v>
      </c>
      <c r="JY332" s="1">
        <v>12</v>
      </c>
      <c r="JZ332" s="1">
        <v>12</v>
      </c>
      <c r="KA332" s="1">
        <v>12</v>
      </c>
      <c r="KB332" s="1">
        <v>0</v>
      </c>
      <c r="KC332" s="1">
        <v>1</v>
      </c>
      <c r="KD332" s="1">
        <v>1</v>
      </c>
      <c r="KE332" s="1">
        <v>0</v>
      </c>
      <c r="KF332" s="1">
        <v>5</v>
      </c>
      <c r="KG332" s="1">
        <v>5</v>
      </c>
      <c r="KH332" s="1">
        <v>0</v>
      </c>
      <c r="KI332" s="1">
        <v>0</v>
      </c>
      <c r="KJ332" s="1">
        <v>0</v>
      </c>
      <c r="KK332" s="1">
        <v>0</v>
      </c>
      <c r="KL332" s="1">
        <v>7</v>
      </c>
      <c r="KM332" s="1">
        <v>7</v>
      </c>
      <c r="KN332" s="1">
        <v>1</v>
      </c>
      <c r="KO332" s="1">
        <v>9</v>
      </c>
      <c r="KP332" s="1">
        <v>9</v>
      </c>
      <c r="KQ332" s="1">
        <v>9</v>
      </c>
      <c r="KR332" s="1">
        <v>1</v>
      </c>
      <c r="KS332" s="1">
        <v>1</v>
      </c>
      <c r="KT332" s="1">
        <v>0</v>
      </c>
      <c r="KU332" s="1">
        <v>0</v>
      </c>
      <c r="KV332" s="1">
        <v>1</v>
      </c>
      <c r="KW332" s="1">
        <v>1</v>
      </c>
      <c r="KX332" s="1">
        <v>1</v>
      </c>
      <c r="KY332" s="1">
        <v>1</v>
      </c>
      <c r="KZ332" s="1">
        <v>1</v>
      </c>
      <c r="LA332" s="1">
        <v>1</v>
      </c>
      <c r="LB332" s="1">
        <v>1</v>
      </c>
      <c r="LC332" s="1">
        <v>1</v>
      </c>
      <c r="LD332" s="1">
        <v>0</v>
      </c>
      <c r="LE332" s="1">
        <v>2</v>
      </c>
      <c r="LF332" s="1">
        <v>0</v>
      </c>
      <c r="LG332" s="1">
        <v>0</v>
      </c>
      <c r="LH332" s="1">
        <v>0</v>
      </c>
      <c r="LI332" s="1">
        <v>2</v>
      </c>
      <c r="LJ332" s="1">
        <v>6</v>
      </c>
      <c r="LK332" s="1">
        <v>5</v>
      </c>
      <c r="LL332" s="1">
        <v>0</v>
      </c>
      <c r="LM332" s="1">
        <v>0</v>
      </c>
      <c r="LN332" s="1">
        <v>4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2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29</v>
      </c>
      <c r="MF332" s="1">
        <v>29</v>
      </c>
      <c r="MG332" s="1">
        <v>29</v>
      </c>
      <c r="MH332" s="1">
        <v>29</v>
      </c>
      <c r="MI332" s="1">
        <v>29</v>
      </c>
      <c r="MJ332" s="1">
        <v>29</v>
      </c>
      <c r="MK332" s="1">
        <v>29</v>
      </c>
      <c r="ML332" s="1">
        <v>29</v>
      </c>
      <c r="MM332" s="1">
        <v>1</v>
      </c>
      <c r="MN332" s="1">
        <v>0</v>
      </c>
      <c r="MO332" s="1">
        <v>0</v>
      </c>
      <c r="MP332" s="1">
        <v>0</v>
      </c>
      <c r="MQ332" s="1">
        <v>0</v>
      </c>
      <c r="MR332" s="1">
        <v>3</v>
      </c>
      <c r="MS332" s="1">
        <v>0</v>
      </c>
      <c r="MT332" s="1">
        <v>1</v>
      </c>
      <c r="MU332" s="1">
        <v>0</v>
      </c>
      <c r="MV332" s="1">
        <v>0</v>
      </c>
      <c r="MW332" s="1">
        <v>5</v>
      </c>
      <c r="MX332" s="1">
        <v>5</v>
      </c>
      <c r="MY332" s="1">
        <v>4</v>
      </c>
      <c r="MZ332" s="1">
        <v>5</v>
      </c>
      <c r="NA332" s="1">
        <v>5</v>
      </c>
      <c r="NB332" s="1">
        <v>9</v>
      </c>
      <c r="NC332" s="1">
        <v>11</v>
      </c>
      <c r="ND332" s="1">
        <v>6</v>
      </c>
      <c r="NE332" s="1">
        <v>2</v>
      </c>
      <c r="NF332" s="1">
        <v>6</v>
      </c>
      <c r="NG332" s="1">
        <v>0</v>
      </c>
      <c r="NH332" s="1">
        <v>6</v>
      </c>
      <c r="NI332" s="1">
        <v>0</v>
      </c>
      <c r="NJ332" s="1">
        <v>0</v>
      </c>
      <c r="NK332" s="1">
        <v>1</v>
      </c>
      <c r="NL332" s="1">
        <v>1</v>
      </c>
      <c r="NM332" s="1">
        <v>1</v>
      </c>
      <c r="NN332" s="1">
        <v>1</v>
      </c>
      <c r="NO332" s="1">
        <v>1</v>
      </c>
      <c r="NP332" s="1">
        <v>0</v>
      </c>
      <c r="NQ332" s="1">
        <v>0</v>
      </c>
      <c r="NR332" s="1">
        <v>1</v>
      </c>
      <c r="NS332" s="1">
        <v>1</v>
      </c>
      <c r="NT332" s="1">
        <v>3</v>
      </c>
      <c r="NU332" s="1">
        <v>1</v>
      </c>
      <c r="NV332" s="1">
        <v>1</v>
      </c>
      <c r="NW332" s="1">
        <v>1</v>
      </c>
      <c r="NX332" s="1">
        <v>1</v>
      </c>
      <c r="NY332" s="1">
        <v>1</v>
      </c>
      <c r="NZ332" s="1">
        <v>1</v>
      </c>
      <c r="OA332" s="1">
        <v>0</v>
      </c>
      <c r="OB332" s="1">
        <v>1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  <c r="RT332" s="1">
        <v>1</v>
      </c>
    </row>
    <row r="333" spans="1:488">
      <c r="A333" s="1">
        <v>2015</v>
      </c>
      <c r="B333" s="1" t="s">
        <v>818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L333" s="1">
        <v>2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14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2</v>
      </c>
      <c r="BC333" s="1">
        <v>2</v>
      </c>
      <c r="BD333" s="1">
        <v>2</v>
      </c>
      <c r="BE333" s="1">
        <v>2</v>
      </c>
      <c r="BF333" s="1">
        <v>2</v>
      </c>
      <c r="BG333" s="1">
        <v>2</v>
      </c>
      <c r="BH333" s="1">
        <v>4</v>
      </c>
      <c r="BI333" s="1">
        <v>2</v>
      </c>
      <c r="BJ333" s="1">
        <v>0</v>
      </c>
      <c r="BK333" s="1">
        <v>2</v>
      </c>
      <c r="BL333" s="1">
        <v>0</v>
      </c>
      <c r="BM333" s="1">
        <v>2</v>
      </c>
      <c r="BN333" s="1">
        <v>0</v>
      </c>
      <c r="BO333" s="1">
        <v>0</v>
      </c>
      <c r="BP333" s="1">
        <v>0</v>
      </c>
      <c r="BQ333" s="1">
        <v>0</v>
      </c>
      <c r="BR333" s="1">
        <v>3</v>
      </c>
      <c r="BS333" s="1">
        <v>3</v>
      </c>
      <c r="BT333" s="1">
        <v>2</v>
      </c>
      <c r="BU333" s="1">
        <v>6</v>
      </c>
      <c r="BV333" s="1">
        <v>3</v>
      </c>
      <c r="BW333" s="1">
        <v>3</v>
      </c>
      <c r="BX333" s="1">
        <v>2</v>
      </c>
      <c r="BY333" s="1">
        <v>1</v>
      </c>
      <c r="BZ333" s="1">
        <v>2</v>
      </c>
      <c r="CA333" s="1">
        <v>1</v>
      </c>
      <c r="CB333" s="1">
        <v>4</v>
      </c>
      <c r="CC333" s="1">
        <v>3</v>
      </c>
      <c r="CD333" s="1">
        <v>2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1</v>
      </c>
      <c r="GP333" s="1">
        <v>1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2</v>
      </c>
      <c r="GZ333" s="1">
        <v>1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1</v>
      </c>
      <c r="KD333" s="1">
        <v>1</v>
      </c>
      <c r="KE333" s="1">
        <v>0</v>
      </c>
      <c r="KF333" s="1">
        <v>0</v>
      </c>
      <c r="KG333" s="1">
        <v>0</v>
      </c>
      <c r="KH333" s="1">
        <v>0</v>
      </c>
      <c r="KI333" s="1">
        <v>4</v>
      </c>
      <c r="KJ333" s="1">
        <v>5</v>
      </c>
      <c r="KK333" s="1">
        <v>1</v>
      </c>
      <c r="KL333" s="1">
        <v>5</v>
      </c>
      <c r="KM333" s="1">
        <v>5</v>
      </c>
      <c r="KN333" s="1">
        <v>2</v>
      </c>
      <c r="KO333" s="1">
        <v>3</v>
      </c>
      <c r="KP333" s="1">
        <v>3</v>
      </c>
      <c r="KQ333" s="1">
        <v>3</v>
      </c>
      <c r="KR333" s="1">
        <v>1</v>
      </c>
      <c r="KS333" s="1">
        <v>1</v>
      </c>
      <c r="KT333" s="1">
        <v>0</v>
      </c>
      <c r="KU333" s="1">
        <v>0</v>
      </c>
      <c r="KV333" s="1">
        <v>1</v>
      </c>
      <c r="KW333" s="1">
        <v>1</v>
      </c>
      <c r="KX333" s="1">
        <v>1</v>
      </c>
      <c r="KY333" s="1">
        <v>1</v>
      </c>
      <c r="KZ333" s="1">
        <v>1</v>
      </c>
      <c r="LA333" s="1">
        <v>1</v>
      </c>
      <c r="LB333" s="1">
        <v>2</v>
      </c>
      <c r="LC333" s="1">
        <v>1</v>
      </c>
      <c r="LD333" s="1">
        <v>0</v>
      </c>
      <c r="LE333" s="1">
        <v>1</v>
      </c>
      <c r="LF333" s="1">
        <v>0</v>
      </c>
      <c r="LG333" s="1">
        <v>0</v>
      </c>
      <c r="LH333" s="1">
        <v>0</v>
      </c>
      <c r="LI333" s="1">
        <v>0</v>
      </c>
      <c r="LJ333" s="1">
        <v>4</v>
      </c>
      <c r="LK333" s="1">
        <v>0</v>
      </c>
      <c r="LL333" s="1">
        <v>5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1</v>
      </c>
      <c r="NP333" s="1">
        <v>0</v>
      </c>
      <c r="NQ333" s="1">
        <v>0</v>
      </c>
      <c r="NR333" s="1">
        <v>1</v>
      </c>
      <c r="NS333" s="1">
        <v>1</v>
      </c>
      <c r="NT333" s="1">
        <v>3</v>
      </c>
      <c r="NU333" s="1">
        <v>1</v>
      </c>
      <c r="NV333" s="1">
        <v>1</v>
      </c>
      <c r="NW333" s="1">
        <v>1</v>
      </c>
      <c r="NX333" s="1">
        <v>1</v>
      </c>
      <c r="NY333" s="1">
        <v>1</v>
      </c>
      <c r="NZ333" s="1">
        <v>1</v>
      </c>
      <c r="OA333" s="1">
        <v>0</v>
      </c>
      <c r="OB333" s="1">
        <v>1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1</v>
      </c>
      <c r="QA333" s="1">
        <v>0</v>
      </c>
      <c r="QB333" s="1">
        <v>0</v>
      </c>
      <c r="QC333" s="1">
        <v>0</v>
      </c>
      <c r="QD333" s="1">
        <v>6</v>
      </c>
      <c r="QE333" s="1">
        <v>6</v>
      </c>
      <c r="QF333" s="1">
        <v>0</v>
      </c>
      <c r="QG333" s="1">
        <v>0</v>
      </c>
      <c r="QH333" s="1">
        <v>1</v>
      </c>
      <c r="QI333" s="1">
        <v>1</v>
      </c>
      <c r="QJ333" s="1">
        <v>1</v>
      </c>
      <c r="QK333" s="1">
        <v>5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6</v>
      </c>
      <c r="QS333" s="1">
        <v>1</v>
      </c>
      <c r="QT333" s="1">
        <v>1</v>
      </c>
      <c r="QU333" s="1">
        <v>1</v>
      </c>
      <c r="QV333" s="1">
        <v>1</v>
      </c>
      <c r="QW333" s="1">
        <v>1</v>
      </c>
      <c r="QX333" s="1">
        <v>1</v>
      </c>
      <c r="QY333" s="1">
        <v>1</v>
      </c>
      <c r="QZ333" s="1">
        <v>3</v>
      </c>
      <c r="RA333" s="1">
        <v>1</v>
      </c>
      <c r="RB333" s="1">
        <v>1</v>
      </c>
      <c r="RC333" s="1">
        <v>1</v>
      </c>
      <c r="RD333" s="1">
        <v>1</v>
      </c>
      <c r="RE333" s="1">
        <v>1</v>
      </c>
      <c r="RF333" s="1">
        <v>1</v>
      </c>
      <c r="RG333" s="1">
        <v>1</v>
      </c>
      <c r="RH333" s="1">
        <v>1</v>
      </c>
      <c r="RI333" s="1">
        <v>1</v>
      </c>
      <c r="RJ333" s="1">
        <v>1</v>
      </c>
      <c r="RK333" s="1">
        <v>1</v>
      </c>
      <c r="RL333" s="1">
        <v>1</v>
      </c>
      <c r="RM333" s="1">
        <v>5</v>
      </c>
      <c r="RN333" s="1">
        <v>5</v>
      </c>
      <c r="RO333" s="1">
        <v>5</v>
      </c>
      <c r="RP333" s="1">
        <v>1</v>
      </c>
      <c r="RQ333" s="1">
        <v>0</v>
      </c>
      <c r="RR333" s="1">
        <v>0</v>
      </c>
      <c r="RS333" s="1">
        <v>0</v>
      </c>
      <c r="RT333" s="1">
        <v>1</v>
      </c>
    </row>
    <row r="334" spans="1:488">
      <c r="A334" s="1">
        <v>2015</v>
      </c>
      <c r="B334" s="1" t="s">
        <v>735</v>
      </c>
      <c r="C334" s="1">
        <v>1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14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4</v>
      </c>
      <c r="BI334" s="1">
        <v>2</v>
      </c>
      <c r="BJ334" s="1">
        <v>0</v>
      </c>
      <c r="BK334" s="1">
        <v>2</v>
      </c>
      <c r="BL334" s="1">
        <v>0</v>
      </c>
      <c r="BM334" s="1">
        <v>2</v>
      </c>
      <c r="BN334" s="1">
        <v>0</v>
      </c>
      <c r="BO334" s="1">
        <v>0</v>
      </c>
      <c r="BP334" s="1">
        <v>0</v>
      </c>
      <c r="BQ334" s="1">
        <v>0</v>
      </c>
      <c r="BR334" s="1">
        <v>3</v>
      </c>
      <c r="BS334" s="1">
        <v>3</v>
      </c>
      <c r="BT334" s="1">
        <v>2</v>
      </c>
      <c r="BU334" s="1">
        <v>6</v>
      </c>
      <c r="BV334" s="1">
        <v>3</v>
      </c>
      <c r="BW334" s="1">
        <v>3</v>
      </c>
      <c r="BX334" s="1">
        <v>2</v>
      </c>
      <c r="BY334" s="1">
        <v>1</v>
      </c>
      <c r="BZ334" s="1">
        <v>2</v>
      </c>
      <c r="CA334" s="1">
        <v>1</v>
      </c>
      <c r="CB334" s="1">
        <v>4</v>
      </c>
      <c r="CC334" s="1">
        <v>3</v>
      </c>
      <c r="CD334" s="1">
        <v>2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1</v>
      </c>
      <c r="CM334" s="1">
        <v>1</v>
      </c>
      <c r="CN334" s="1">
        <v>1</v>
      </c>
      <c r="CO334" s="1">
        <v>1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1</v>
      </c>
      <c r="GP334" s="1">
        <v>1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2</v>
      </c>
      <c r="GZ334" s="1">
        <v>1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1</v>
      </c>
      <c r="KD334" s="1">
        <v>1</v>
      </c>
      <c r="KE334" s="1">
        <v>0</v>
      </c>
      <c r="KF334" s="1">
        <v>0</v>
      </c>
      <c r="KG334" s="1">
        <v>0</v>
      </c>
      <c r="KH334" s="1">
        <v>0</v>
      </c>
      <c r="KI334" s="1">
        <v>4</v>
      </c>
      <c r="KJ334" s="1">
        <v>5</v>
      </c>
      <c r="KK334" s="1">
        <v>1</v>
      </c>
      <c r="KL334" s="1">
        <v>5</v>
      </c>
      <c r="KM334" s="1">
        <v>5</v>
      </c>
      <c r="KN334" s="1">
        <v>2</v>
      </c>
      <c r="KO334" s="1">
        <v>4</v>
      </c>
      <c r="KP334" s="1">
        <v>4</v>
      </c>
      <c r="KQ334" s="1">
        <v>4</v>
      </c>
      <c r="KR334" s="1">
        <v>1</v>
      </c>
      <c r="KS334" s="1">
        <v>1</v>
      </c>
      <c r="KT334" s="1">
        <v>0</v>
      </c>
      <c r="KU334" s="1">
        <v>0</v>
      </c>
      <c r="KV334" s="1">
        <v>1</v>
      </c>
      <c r="KW334" s="1">
        <v>1</v>
      </c>
      <c r="KX334" s="1">
        <v>1</v>
      </c>
      <c r="KY334" s="1">
        <v>1</v>
      </c>
      <c r="KZ334" s="1">
        <v>1</v>
      </c>
      <c r="LA334" s="1">
        <v>1</v>
      </c>
      <c r="LB334" s="1">
        <v>2</v>
      </c>
      <c r="LC334" s="1">
        <v>1</v>
      </c>
      <c r="LD334" s="1">
        <v>0</v>
      </c>
      <c r="LE334" s="1">
        <v>1</v>
      </c>
      <c r="LF334" s="1">
        <v>0</v>
      </c>
      <c r="LG334" s="1">
        <v>0</v>
      </c>
      <c r="LH334" s="1">
        <v>0</v>
      </c>
      <c r="LI334" s="1">
        <v>0</v>
      </c>
      <c r="LJ334" s="1">
        <v>4</v>
      </c>
      <c r="LK334" s="1">
        <v>0</v>
      </c>
      <c r="LL334" s="1">
        <v>5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1</v>
      </c>
      <c r="NP334" s="1">
        <v>0</v>
      </c>
      <c r="NQ334" s="1">
        <v>0</v>
      </c>
      <c r="NR334" s="1">
        <v>1</v>
      </c>
      <c r="NS334" s="1">
        <v>1</v>
      </c>
      <c r="NT334" s="1">
        <v>3</v>
      </c>
      <c r="NU334" s="1">
        <v>1</v>
      </c>
      <c r="NV334" s="1">
        <v>1</v>
      </c>
      <c r="NW334" s="1">
        <v>1</v>
      </c>
      <c r="NX334" s="1">
        <v>1</v>
      </c>
      <c r="NY334" s="1">
        <v>1</v>
      </c>
      <c r="NZ334" s="1">
        <v>1</v>
      </c>
      <c r="OA334" s="1">
        <v>0</v>
      </c>
      <c r="OB334" s="1">
        <v>1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1</v>
      </c>
      <c r="QA334" s="1">
        <v>0</v>
      </c>
      <c r="QB334" s="1">
        <v>0</v>
      </c>
      <c r="QC334" s="1">
        <v>0</v>
      </c>
      <c r="QD334" s="1">
        <v>6</v>
      </c>
      <c r="QE334" s="1">
        <v>6</v>
      </c>
      <c r="QF334" s="1">
        <v>0</v>
      </c>
      <c r="QG334" s="1">
        <v>0</v>
      </c>
      <c r="QH334" s="1">
        <v>1</v>
      </c>
      <c r="QI334" s="1">
        <v>1</v>
      </c>
      <c r="QJ334" s="1">
        <v>1</v>
      </c>
      <c r="QK334" s="1">
        <v>5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6</v>
      </c>
      <c r="QS334" s="1">
        <v>1</v>
      </c>
      <c r="QT334" s="1">
        <v>1</v>
      </c>
      <c r="QU334" s="1">
        <v>1</v>
      </c>
      <c r="QV334" s="1">
        <v>1</v>
      </c>
      <c r="QW334" s="1">
        <v>1</v>
      </c>
      <c r="QX334" s="1">
        <v>1</v>
      </c>
      <c r="QY334" s="1">
        <v>1</v>
      </c>
      <c r="QZ334" s="1">
        <v>3</v>
      </c>
      <c r="RA334" s="1">
        <v>1</v>
      </c>
      <c r="RB334" s="1">
        <v>1</v>
      </c>
      <c r="RC334" s="1">
        <v>1</v>
      </c>
      <c r="RD334" s="1">
        <v>1</v>
      </c>
      <c r="RE334" s="1">
        <v>1</v>
      </c>
      <c r="RF334" s="1">
        <v>1</v>
      </c>
      <c r="RG334" s="1">
        <v>1</v>
      </c>
      <c r="RH334" s="1">
        <v>1</v>
      </c>
      <c r="RI334" s="1">
        <v>1</v>
      </c>
      <c r="RJ334" s="1">
        <v>1</v>
      </c>
      <c r="RK334" s="1">
        <v>1</v>
      </c>
      <c r="RL334" s="1">
        <v>1</v>
      </c>
      <c r="RM334" s="1">
        <v>5</v>
      </c>
      <c r="RN334" s="1">
        <v>5</v>
      </c>
      <c r="RO334" s="1">
        <v>5</v>
      </c>
      <c r="RP334" s="1">
        <v>1</v>
      </c>
      <c r="RQ334" s="1">
        <v>0</v>
      </c>
      <c r="RR334" s="1">
        <v>0</v>
      </c>
      <c r="RS334" s="1">
        <v>0</v>
      </c>
      <c r="RT334" s="1">
        <v>1</v>
      </c>
    </row>
    <row r="335" spans="1:488">
      <c r="A335" s="1">
        <v>2015</v>
      </c>
      <c r="B335" s="1" t="s">
        <v>736</v>
      </c>
      <c r="C335" s="1">
        <v>1</v>
      </c>
      <c r="D335" s="1">
        <v>0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2</v>
      </c>
      <c r="L335" s="1">
        <v>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2</v>
      </c>
      <c r="BC335" s="1">
        <v>2</v>
      </c>
      <c r="BD335" s="1">
        <v>1</v>
      </c>
      <c r="BE335" s="1">
        <v>2</v>
      </c>
      <c r="BF335" s="1">
        <v>2</v>
      </c>
      <c r="BG335" s="1">
        <v>2</v>
      </c>
      <c r="BH335" s="1">
        <v>3</v>
      </c>
      <c r="BI335" s="1">
        <v>2</v>
      </c>
      <c r="BJ335" s="1">
        <v>0</v>
      </c>
      <c r="BK335" s="1">
        <v>2</v>
      </c>
      <c r="BL335" s="1">
        <v>0</v>
      </c>
      <c r="BM335" s="1">
        <v>2</v>
      </c>
      <c r="BN335" s="1">
        <v>0</v>
      </c>
      <c r="BO335" s="1">
        <v>0</v>
      </c>
      <c r="BP335" s="1">
        <v>0</v>
      </c>
      <c r="BQ335" s="1">
        <v>0</v>
      </c>
      <c r="BR335" s="1">
        <v>3</v>
      </c>
      <c r="BS335" s="1">
        <v>3</v>
      </c>
      <c r="BT335" s="1">
        <v>2</v>
      </c>
      <c r="BU335" s="1">
        <v>6</v>
      </c>
      <c r="BV335" s="1">
        <v>3</v>
      </c>
      <c r="BW335" s="1">
        <v>3</v>
      </c>
      <c r="BX335" s="1">
        <v>2</v>
      </c>
      <c r="BY335" s="1">
        <v>1</v>
      </c>
      <c r="BZ335" s="1">
        <v>2</v>
      </c>
      <c r="CA335" s="1">
        <v>1</v>
      </c>
      <c r="CB335" s="1">
        <v>4</v>
      </c>
      <c r="CC335" s="1">
        <v>3</v>
      </c>
      <c r="CD335" s="1">
        <v>2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1</v>
      </c>
      <c r="CM335" s="1">
        <v>1</v>
      </c>
      <c r="CN335" s="1">
        <v>1</v>
      </c>
      <c r="CO335" s="1">
        <v>1</v>
      </c>
      <c r="CP335" s="1">
        <v>1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1</v>
      </c>
      <c r="GP335" s="1">
        <v>1</v>
      </c>
      <c r="GQ335" s="1">
        <v>0</v>
      </c>
      <c r="GR335" s="1">
        <v>0</v>
      </c>
      <c r="GS335" s="1">
        <v>2</v>
      </c>
      <c r="GT335" s="1">
        <v>2</v>
      </c>
      <c r="GU335" s="1">
        <v>1</v>
      </c>
      <c r="GV335" s="1">
        <v>4</v>
      </c>
      <c r="GW335" s="1">
        <v>2</v>
      </c>
      <c r="GX335" s="1">
        <v>3</v>
      </c>
      <c r="GY335" s="1">
        <v>2</v>
      </c>
      <c r="GZ335" s="1">
        <v>1</v>
      </c>
      <c r="HA335" s="1">
        <v>1</v>
      </c>
      <c r="HB335" s="1">
        <v>1</v>
      </c>
      <c r="HC335" s="1">
        <v>2</v>
      </c>
      <c r="HD335" s="1">
        <v>1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1</v>
      </c>
      <c r="KD335" s="1">
        <v>1</v>
      </c>
      <c r="KE335" s="1">
        <v>0</v>
      </c>
      <c r="KF335" s="1">
        <v>5</v>
      </c>
      <c r="KG335" s="1">
        <v>5</v>
      </c>
      <c r="KH335" s="1">
        <v>0</v>
      </c>
      <c r="KI335" s="1">
        <v>0</v>
      </c>
      <c r="KJ335" s="1">
        <v>0</v>
      </c>
      <c r="KK335" s="1">
        <v>0</v>
      </c>
      <c r="KL335" s="1">
        <v>5</v>
      </c>
      <c r="KM335" s="1">
        <v>5</v>
      </c>
      <c r="KN335" s="1">
        <v>1</v>
      </c>
      <c r="KO335" s="1">
        <v>4</v>
      </c>
      <c r="KP335" s="1">
        <v>4</v>
      </c>
      <c r="KQ335" s="1">
        <v>4</v>
      </c>
      <c r="KR335" s="1">
        <v>1</v>
      </c>
      <c r="KS335" s="1">
        <v>1</v>
      </c>
      <c r="KT335" s="1">
        <v>0</v>
      </c>
      <c r="KU335" s="1">
        <v>0</v>
      </c>
      <c r="KV335" s="1">
        <v>1</v>
      </c>
      <c r="KW335" s="1">
        <v>1</v>
      </c>
      <c r="KX335" s="1">
        <v>1</v>
      </c>
      <c r="KY335" s="1">
        <v>1</v>
      </c>
      <c r="KZ335" s="1">
        <v>1</v>
      </c>
      <c r="LA335" s="1">
        <v>1</v>
      </c>
      <c r="LB335" s="1">
        <v>2</v>
      </c>
      <c r="LC335" s="1">
        <v>1</v>
      </c>
      <c r="LD335" s="1">
        <v>0</v>
      </c>
      <c r="LE335" s="1">
        <v>1</v>
      </c>
      <c r="LF335" s="1">
        <v>0</v>
      </c>
      <c r="LG335" s="1">
        <v>0</v>
      </c>
      <c r="LH335" s="1">
        <v>0</v>
      </c>
      <c r="LI335" s="1">
        <v>0</v>
      </c>
      <c r="LJ335" s="1">
        <v>6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3</v>
      </c>
      <c r="MS335" s="1">
        <v>0</v>
      </c>
      <c r="MT335" s="1">
        <v>1</v>
      </c>
      <c r="MU335" s="1">
        <v>0</v>
      </c>
      <c r="MV335" s="1">
        <v>0</v>
      </c>
      <c r="MW335" s="1">
        <v>5</v>
      </c>
      <c r="MX335" s="1">
        <v>5</v>
      </c>
      <c r="MY335" s="1">
        <v>4</v>
      </c>
      <c r="MZ335" s="1">
        <v>5</v>
      </c>
      <c r="NA335" s="1">
        <v>5</v>
      </c>
      <c r="NB335" s="1">
        <v>9</v>
      </c>
      <c r="NC335" s="1">
        <v>11</v>
      </c>
      <c r="ND335" s="1">
        <v>6</v>
      </c>
      <c r="NE335" s="1">
        <v>2</v>
      </c>
      <c r="NF335" s="1">
        <v>6</v>
      </c>
      <c r="NG335" s="1">
        <v>0</v>
      </c>
      <c r="NH335" s="1">
        <v>6</v>
      </c>
      <c r="NI335" s="1">
        <v>0</v>
      </c>
      <c r="NJ335" s="1">
        <v>0</v>
      </c>
      <c r="NK335" s="1">
        <v>1</v>
      </c>
      <c r="NL335" s="1">
        <v>1</v>
      </c>
      <c r="NM335" s="1">
        <v>1</v>
      </c>
      <c r="NN335" s="1">
        <v>1</v>
      </c>
      <c r="NO335" s="1">
        <v>1</v>
      </c>
      <c r="NP335" s="1">
        <v>0</v>
      </c>
      <c r="NQ335" s="1">
        <v>0</v>
      </c>
      <c r="NR335" s="1">
        <v>1</v>
      </c>
      <c r="NS335" s="1">
        <v>1</v>
      </c>
      <c r="NT335" s="1">
        <v>3</v>
      </c>
      <c r="NU335" s="1">
        <v>1</v>
      </c>
      <c r="NV335" s="1">
        <v>1</v>
      </c>
      <c r="NW335" s="1">
        <v>1</v>
      </c>
      <c r="NX335" s="1">
        <v>1</v>
      </c>
      <c r="NY335" s="1">
        <v>1</v>
      </c>
      <c r="NZ335" s="1">
        <v>1</v>
      </c>
      <c r="OA335" s="1">
        <v>0</v>
      </c>
      <c r="OB335" s="1">
        <v>1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3</v>
      </c>
      <c r="QA335" s="1">
        <v>0</v>
      </c>
      <c r="QB335" s="1">
        <v>0</v>
      </c>
      <c r="QC335" s="1">
        <v>0</v>
      </c>
      <c r="QD335" s="1">
        <v>39</v>
      </c>
      <c r="QE335" s="1">
        <v>39</v>
      </c>
      <c r="QF335" s="1">
        <v>0</v>
      </c>
      <c r="QG335" s="1">
        <v>0</v>
      </c>
      <c r="QH335" s="1">
        <v>27</v>
      </c>
      <c r="QI335" s="1">
        <v>27</v>
      </c>
      <c r="QJ335" s="1">
        <v>27</v>
      </c>
      <c r="QK335" s="1">
        <v>24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39</v>
      </c>
      <c r="QS335" s="1">
        <v>3</v>
      </c>
      <c r="QT335" s="1">
        <v>3</v>
      </c>
      <c r="QU335" s="1">
        <v>3</v>
      </c>
      <c r="QV335" s="1">
        <v>3</v>
      </c>
      <c r="QW335" s="1">
        <v>0</v>
      </c>
      <c r="QX335" s="1">
        <v>0</v>
      </c>
      <c r="QY335" s="1">
        <v>0</v>
      </c>
      <c r="QZ335" s="1">
        <v>7</v>
      </c>
      <c r="RA335" s="1">
        <v>3</v>
      </c>
      <c r="RB335" s="1">
        <v>3</v>
      </c>
      <c r="RC335" s="1">
        <v>3</v>
      </c>
      <c r="RD335" s="1">
        <v>3</v>
      </c>
      <c r="RE335" s="1">
        <v>3</v>
      </c>
      <c r="RF335" s="1">
        <v>3</v>
      </c>
      <c r="RG335" s="1">
        <v>3</v>
      </c>
      <c r="RH335" s="1">
        <v>3</v>
      </c>
      <c r="RI335" s="1">
        <v>3</v>
      </c>
      <c r="RJ335" s="1">
        <v>3</v>
      </c>
      <c r="RK335" s="1">
        <v>3</v>
      </c>
      <c r="RL335" s="1">
        <v>3</v>
      </c>
      <c r="RM335" s="1">
        <v>15</v>
      </c>
      <c r="RN335" s="1">
        <v>15</v>
      </c>
      <c r="RO335" s="1">
        <v>15</v>
      </c>
      <c r="RP335" s="1">
        <v>3</v>
      </c>
      <c r="RQ335" s="1">
        <v>0</v>
      </c>
      <c r="RR335" s="1">
        <v>0</v>
      </c>
      <c r="RS335" s="1">
        <v>0</v>
      </c>
      <c r="RT335" s="1">
        <v>1</v>
      </c>
    </row>
    <row r="336" spans="1:488">
      <c r="A336" s="1">
        <v>2015</v>
      </c>
      <c r="B336" s="1" t="s">
        <v>701</v>
      </c>
      <c r="C336" s="1">
        <v>1</v>
      </c>
      <c r="D336" s="1">
        <v>0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L336" s="1">
        <v>2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3</v>
      </c>
      <c r="BC336" s="1">
        <v>3</v>
      </c>
      <c r="BD336" s="1">
        <v>2</v>
      </c>
      <c r="BE336" s="1">
        <v>3</v>
      </c>
      <c r="BF336" s="1">
        <v>3</v>
      </c>
      <c r="BG336" s="1">
        <v>4</v>
      </c>
      <c r="BH336" s="1">
        <v>5</v>
      </c>
      <c r="BI336" s="1">
        <v>3</v>
      </c>
      <c r="BJ336" s="1">
        <v>0</v>
      </c>
      <c r="BK336" s="1">
        <v>3</v>
      </c>
      <c r="BL336" s="1">
        <v>0</v>
      </c>
      <c r="BM336" s="1">
        <v>3</v>
      </c>
      <c r="BN336" s="1">
        <v>0</v>
      </c>
      <c r="BO336" s="1">
        <v>0</v>
      </c>
      <c r="BP336" s="1">
        <v>0</v>
      </c>
      <c r="BQ336" s="1">
        <v>0</v>
      </c>
      <c r="BR336" s="1">
        <v>3</v>
      </c>
      <c r="BS336" s="1">
        <v>3</v>
      </c>
      <c r="BT336" s="1">
        <v>2</v>
      </c>
      <c r="BU336" s="1">
        <v>6</v>
      </c>
      <c r="BV336" s="1">
        <v>3</v>
      </c>
      <c r="BW336" s="1">
        <v>3</v>
      </c>
      <c r="BX336" s="1">
        <v>2</v>
      </c>
      <c r="BY336" s="1">
        <v>1</v>
      </c>
      <c r="BZ336" s="1">
        <v>2</v>
      </c>
      <c r="CA336" s="1">
        <v>1</v>
      </c>
      <c r="CB336" s="1">
        <v>4</v>
      </c>
      <c r="CC336" s="1">
        <v>3</v>
      </c>
      <c r="CD336" s="1">
        <v>2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1</v>
      </c>
      <c r="GP336" s="1">
        <v>1</v>
      </c>
      <c r="GQ336" s="1">
        <v>0</v>
      </c>
      <c r="GR336" s="1">
        <v>0</v>
      </c>
      <c r="GS336" s="1">
        <v>2</v>
      </c>
      <c r="GT336" s="1">
        <v>2</v>
      </c>
      <c r="GU336" s="1">
        <v>1</v>
      </c>
      <c r="GV336" s="1">
        <v>4</v>
      </c>
      <c r="GW336" s="1">
        <v>2</v>
      </c>
      <c r="GX336" s="1">
        <v>2</v>
      </c>
      <c r="GY336" s="1">
        <v>2</v>
      </c>
      <c r="GZ336" s="1">
        <v>1</v>
      </c>
      <c r="HA336" s="1">
        <v>1</v>
      </c>
      <c r="HB336" s="1">
        <v>1</v>
      </c>
      <c r="HC336" s="1">
        <v>2</v>
      </c>
      <c r="HD336" s="1">
        <v>1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1</v>
      </c>
      <c r="KD336" s="1">
        <v>1</v>
      </c>
      <c r="KE336" s="1">
        <v>0</v>
      </c>
      <c r="KF336" s="1">
        <v>5</v>
      </c>
      <c r="KG336" s="1">
        <v>5</v>
      </c>
      <c r="KH336" s="1">
        <v>0</v>
      </c>
      <c r="KI336" s="1">
        <v>0</v>
      </c>
      <c r="KJ336" s="1">
        <v>0</v>
      </c>
      <c r="KK336" s="1">
        <v>0</v>
      </c>
      <c r="KL336" s="1">
        <v>2</v>
      </c>
      <c r="KM336" s="1">
        <v>2</v>
      </c>
      <c r="KN336" s="1">
        <v>1</v>
      </c>
      <c r="KO336" s="1">
        <v>3</v>
      </c>
      <c r="KP336" s="1">
        <v>3</v>
      </c>
      <c r="KQ336" s="1">
        <v>3</v>
      </c>
      <c r="KR336" s="1">
        <v>1</v>
      </c>
      <c r="KS336" s="1">
        <v>1</v>
      </c>
      <c r="KT336" s="1">
        <v>0</v>
      </c>
      <c r="KU336" s="1">
        <v>0</v>
      </c>
      <c r="KV336" s="1">
        <v>1</v>
      </c>
      <c r="KW336" s="1">
        <v>1</v>
      </c>
      <c r="KX336" s="1">
        <v>1</v>
      </c>
      <c r="KY336" s="1">
        <v>1</v>
      </c>
      <c r="KZ336" s="1">
        <v>1</v>
      </c>
      <c r="LA336" s="1">
        <v>1</v>
      </c>
      <c r="LB336" s="1">
        <v>2</v>
      </c>
      <c r="LC336" s="1">
        <v>1</v>
      </c>
      <c r="LD336" s="1">
        <v>0</v>
      </c>
      <c r="LE336" s="1">
        <v>1</v>
      </c>
      <c r="LF336" s="1">
        <v>0</v>
      </c>
      <c r="LG336" s="1">
        <v>0</v>
      </c>
      <c r="LH336" s="1">
        <v>0</v>
      </c>
      <c r="LI336" s="1">
        <v>0</v>
      </c>
      <c r="LJ336" s="1">
        <v>14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3</v>
      </c>
      <c r="MS336" s="1">
        <v>0</v>
      </c>
      <c r="MT336" s="1">
        <v>1</v>
      </c>
      <c r="MU336" s="1">
        <v>0</v>
      </c>
      <c r="MV336" s="1">
        <v>0</v>
      </c>
      <c r="MW336" s="1">
        <v>5</v>
      </c>
      <c r="MX336" s="1">
        <v>5</v>
      </c>
      <c r="MY336" s="1">
        <v>4</v>
      </c>
      <c r="MZ336" s="1">
        <v>5</v>
      </c>
      <c r="NA336" s="1">
        <v>5</v>
      </c>
      <c r="NB336" s="1">
        <v>9</v>
      </c>
      <c r="NC336" s="1">
        <v>11</v>
      </c>
      <c r="ND336" s="1">
        <v>6</v>
      </c>
      <c r="NE336" s="1">
        <v>2</v>
      </c>
      <c r="NF336" s="1">
        <v>6</v>
      </c>
      <c r="NG336" s="1">
        <v>0</v>
      </c>
      <c r="NH336" s="1">
        <v>6</v>
      </c>
      <c r="NI336" s="1">
        <v>0</v>
      </c>
      <c r="NJ336" s="1">
        <v>0</v>
      </c>
      <c r="NK336" s="1">
        <v>1</v>
      </c>
      <c r="NL336" s="1">
        <v>1</v>
      </c>
      <c r="NM336" s="1">
        <v>1</v>
      </c>
      <c r="NN336" s="1">
        <v>1</v>
      </c>
      <c r="NO336" s="1">
        <v>1</v>
      </c>
      <c r="NP336" s="1">
        <v>0</v>
      </c>
      <c r="NQ336" s="1">
        <v>0</v>
      </c>
      <c r="NR336" s="1">
        <v>1</v>
      </c>
      <c r="NS336" s="1">
        <v>1</v>
      </c>
      <c r="NT336" s="1">
        <v>3</v>
      </c>
      <c r="NU336" s="1">
        <v>1</v>
      </c>
      <c r="NV336" s="1">
        <v>1</v>
      </c>
      <c r="NW336" s="1">
        <v>1</v>
      </c>
      <c r="NX336" s="1">
        <v>1</v>
      </c>
      <c r="NY336" s="1">
        <v>1</v>
      </c>
      <c r="NZ336" s="1">
        <v>1</v>
      </c>
      <c r="OA336" s="1">
        <v>0</v>
      </c>
      <c r="OB336" s="1">
        <v>1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5</v>
      </c>
      <c r="QA336" s="1">
        <v>0</v>
      </c>
      <c r="QB336" s="1">
        <v>0</v>
      </c>
      <c r="QC336" s="1">
        <v>0</v>
      </c>
      <c r="QD336" s="1">
        <v>31</v>
      </c>
      <c r="QE336" s="1">
        <v>31</v>
      </c>
      <c r="QF336" s="1">
        <v>0</v>
      </c>
      <c r="QG336" s="1">
        <v>0</v>
      </c>
      <c r="QH336" s="1">
        <v>31</v>
      </c>
      <c r="QI336" s="1">
        <v>31</v>
      </c>
      <c r="QJ336" s="1">
        <v>31</v>
      </c>
      <c r="QK336" s="1">
        <v>18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31</v>
      </c>
      <c r="QS336" s="1">
        <v>5</v>
      </c>
      <c r="QT336" s="1">
        <v>5</v>
      </c>
      <c r="QU336" s="1">
        <v>5</v>
      </c>
      <c r="QV336" s="1">
        <v>5</v>
      </c>
      <c r="QW336" s="1">
        <v>0</v>
      </c>
      <c r="QX336" s="1">
        <v>0</v>
      </c>
      <c r="QY336" s="1">
        <v>0</v>
      </c>
      <c r="QZ336" s="1">
        <v>16</v>
      </c>
      <c r="RA336" s="1">
        <v>5</v>
      </c>
      <c r="RB336" s="1">
        <v>5</v>
      </c>
      <c r="RC336" s="1">
        <v>5</v>
      </c>
      <c r="RD336" s="1">
        <v>5</v>
      </c>
      <c r="RE336" s="1">
        <v>5</v>
      </c>
      <c r="RF336" s="1">
        <v>5</v>
      </c>
      <c r="RG336" s="1">
        <v>5</v>
      </c>
      <c r="RH336" s="1">
        <v>5</v>
      </c>
      <c r="RI336" s="1">
        <v>5</v>
      </c>
      <c r="RJ336" s="1">
        <v>5</v>
      </c>
      <c r="RK336" s="1">
        <v>5</v>
      </c>
      <c r="RL336" s="1">
        <v>5</v>
      </c>
      <c r="RM336" s="1">
        <v>25</v>
      </c>
      <c r="RN336" s="1">
        <v>25</v>
      </c>
      <c r="RO336" s="1">
        <v>25</v>
      </c>
      <c r="RP336" s="1">
        <v>5</v>
      </c>
      <c r="RQ336" s="1">
        <v>0</v>
      </c>
      <c r="RR336" s="1">
        <v>0</v>
      </c>
      <c r="RS336" s="1">
        <v>0</v>
      </c>
      <c r="RT336" s="1">
        <v>1</v>
      </c>
    </row>
    <row r="337" spans="1:488">
      <c r="A337" s="1">
        <v>2015</v>
      </c>
      <c r="B337" s="1" t="s">
        <v>819</v>
      </c>
      <c r="C337" s="1">
        <v>1</v>
      </c>
      <c r="D337" s="1">
        <v>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2</v>
      </c>
      <c r="L337" s="1">
        <v>2</v>
      </c>
      <c r="M337" s="1">
        <v>0</v>
      </c>
      <c r="N337" s="1">
        <v>0</v>
      </c>
      <c r="O337" s="1">
        <v>0</v>
      </c>
      <c r="P337" s="1">
        <v>0</v>
      </c>
      <c r="Q337" s="1">
        <v>6</v>
      </c>
      <c r="R337" s="1">
        <v>6</v>
      </c>
      <c r="S337" s="1">
        <v>6</v>
      </c>
      <c r="T337" s="1">
        <v>6</v>
      </c>
      <c r="U337" s="1">
        <v>6</v>
      </c>
      <c r="V337" s="1">
        <v>6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5</v>
      </c>
      <c r="BC337" s="1">
        <v>5</v>
      </c>
      <c r="BD337" s="1">
        <v>5</v>
      </c>
      <c r="BE337" s="1">
        <v>5</v>
      </c>
      <c r="BF337" s="1">
        <v>5</v>
      </c>
      <c r="BG337" s="1">
        <v>5</v>
      </c>
      <c r="BH337" s="1">
        <v>9</v>
      </c>
      <c r="BI337" s="1">
        <v>5</v>
      </c>
      <c r="BJ337" s="1">
        <v>1</v>
      </c>
      <c r="BK337" s="1">
        <v>8</v>
      </c>
      <c r="BL337" s="1">
        <v>0</v>
      </c>
      <c r="BM337" s="1">
        <v>5</v>
      </c>
      <c r="BN337" s="1">
        <v>0</v>
      </c>
      <c r="BO337" s="1">
        <v>0</v>
      </c>
      <c r="BP337" s="1">
        <v>0</v>
      </c>
      <c r="BQ337" s="1">
        <v>0</v>
      </c>
      <c r="BR337" s="1">
        <v>3</v>
      </c>
      <c r="BS337" s="1">
        <v>3</v>
      </c>
      <c r="BT337" s="1">
        <v>2</v>
      </c>
      <c r="BU337" s="1">
        <v>6</v>
      </c>
      <c r="BV337" s="1">
        <v>3</v>
      </c>
      <c r="BW337" s="1">
        <v>3</v>
      </c>
      <c r="BX337" s="1">
        <v>2</v>
      </c>
      <c r="BY337" s="1">
        <v>1</v>
      </c>
      <c r="BZ337" s="1">
        <v>2</v>
      </c>
      <c r="CA337" s="1">
        <v>1</v>
      </c>
      <c r="CB337" s="1">
        <v>5</v>
      </c>
      <c r="CC337" s="1">
        <v>3</v>
      </c>
      <c r="CD337" s="1">
        <v>2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1</v>
      </c>
      <c r="CM337" s="1">
        <v>1</v>
      </c>
      <c r="CN337" s="1">
        <v>1</v>
      </c>
      <c r="CO337" s="1">
        <v>1</v>
      </c>
      <c r="CP337" s="1">
        <v>1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1</v>
      </c>
      <c r="GP337" s="1">
        <v>1</v>
      </c>
      <c r="GQ337" s="1">
        <v>0</v>
      </c>
      <c r="GR337" s="1">
        <v>0</v>
      </c>
      <c r="GS337" s="1">
        <v>2</v>
      </c>
      <c r="GT337" s="1">
        <v>2</v>
      </c>
      <c r="GU337" s="1">
        <v>1</v>
      </c>
      <c r="GV337" s="1">
        <v>4</v>
      </c>
      <c r="GW337" s="1">
        <v>2</v>
      </c>
      <c r="GX337" s="1">
        <v>2</v>
      </c>
      <c r="GY337" s="1">
        <v>2</v>
      </c>
      <c r="GZ337" s="1">
        <v>1</v>
      </c>
      <c r="HA337" s="1">
        <v>1</v>
      </c>
      <c r="HB337" s="1">
        <v>1</v>
      </c>
      <c r="HC337" s="1">
        <v>3</v>
      </c>
      <c r="HD337" s="1">
        <v>1</v>
      </c>
      <c r="HE337" s="1">
        <v>3</v>
      </c>
      <c r="HF337" s="1">
        <v>0</v>
      </c>
      <c r="HG337" s="1">
        <v>3</v>
      </c>
      <c r="HH337" s="1">
        <v>47</v>
      </c>
      <c r="HI337" s="1">
        <v>0</v>
      </c>
      <c r="HJ337" s="1">
        <v>0</v>
      </c>
      <c r="HK337" s="1">
        <v>47</v>
      </c>
      <c r="HL337" s="1">
        <v>47</v>
      </c>
      <c r="HM337" s="1">
        <v>3</v>
      </c>
      <c r="HN337" s="1">
        <v>6</v>
      </c>
      <c r="HO337" s="1">
        <v>3</v>
      </c>
      <c r="HP337" s="1">
        <v>6</v>
      </c>
      <c r="HQ337" s="1">
        <v>0</v>
      </c>
      <c r="HR337" s="1">
        <v>6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377</v>
      </c>
      <c r="II337" s="1">
        <v>377</v>
      </c>
      <c r="IJ337" s="1">
        <v>0</v>
      </c>
      <c r="IK337" s="1">
        <v>10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20</v>
      </c>
      <c r="IR337" s="1">
        <v>20</v>
      </c>
      <c r="IS337" s="1">
        <v>20</v>
      </c>
      <c r="IT337" s="1">
        <v>20</v>
      </c>
      <c r="IU337" s="1">
        <v>20</v>
      </c>
      <c r="IV337" s="1">
        <v>20</v>
      </c>
      <c r="IW337" s="1">
        <v>0</v>
      </c>
      <c r="IX337" s="1">
        <v>20</v>
      </c>
      <c r="IY337" s="1">
        <v>0</v>
      </c>
      <c r="IZ337" s="1">
        <v>0</v>
      </c>
      <c r="JA337" s="1">
        <v>47</v>
      </c>
      <c r="JB337" s="1">
        <v>47</v>
      </c>
      <c r="JC337" s="1">
        <v>6</v>
      </c>
      <c r="JD337" s="1">
        <v>0</v>
      </c>
      <c r="JE337" s="1">
        <v>3</v>
      </c>
      <c r="JF337" s="1">
        <v>36</v>
      </c>
      <c r="JG337" s="1">
        <v>3</v>
      </c>
      <c r="JH337" s="1">
        <v>14</v>
      </c>
      <c r="JI337" s="1">
        <v>0</v>
      </c>
      <c r="JJ337" s="1">
        <v>0</v>
      </c>
      <c r="JK337" s="1">
        <v>3</v>
      </c>
      <c r="JL337" s="1">
        <v>3</v>
      </c>
      <c r="JM337" s="1">
        <v>3</v>
      </c>
      <c r="JN337" s="1">
        <v>3</v>
      </c>
      <c r="JO337" s="1">
        <v>3</v>
      </c>
      <c r="JP337" s="1">
        <v>0</v>
      </c>
      <c r="JQ337" s="1">
        <v>0</v>
      </c>
      <c r="JR337" s="1">
        <v>0</v>
      </c>
      <c r="JS337" s="1">
        <v>3</v>
      </c>
      <c r="JT337" s="1">
        <v>3</v>
      </c>
      <c r="JU337" s="1">
        <v>3</v>
      </c>
      <c r="JV337" s="1">
        <v>3</v>
      </c>
      <c r="JW337" s="1">
        <v>3</v>
      </c>
      <c r="JX337" s="1">
        <v>0</v>
      </c>
      <c r="JY337" s="1">
        <v>3</v>
      </c>
      <c r="JZ337" s="1">
        <v>3</v>
      </c>
      <c r="KA337" s="1">
        <v>3</v>
      </c>
      <c r="KB337" s="1">
        <v>0</v>
      </c>
      <c r="KC337" s="1">
        <v>1</v>
      </c>
      <c r="KD337" s="1">
        <v>1</v>
      </c>
      <c r="KE337" s="1">
        <v>0</v>
      </c>
      <c r="KF337" s="1">
        <v>5</v>
      </c>
      <c r="KG337" s="1">
        <v>5</v>
      </c>
      <c r="KH337" s="1">
        <v>0</v>
      </c>
      <c r="KI337" s="1">
        <v>0</v>
      </c>
      <c r="KJ337" s="1">
        <v>0</v>
      </c>
      <c r="KK337" s="1">
        <v>0</v>
      </c>
      <c r="KL337" s="1">
        <v>3</v>
      </c>
      <c r="KM337" s="1">
        <v>3</v>
      </c>
      <c r="KN337" s="1">
        <v>1</v>
      </c>
      <c r="KO337" s="1">
        <v>3</v>
      </c>
      <c r="KP337" s="1">
        <v>3</v>
      </c>
      <c r="KQ337" s="1">
        <v>3</v>
      </c>
      <c r="KR337" s="1">
        <v>1</v>
      </c>
      <c r="KS337" s="1">
        <v>1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2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1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43</v>
      </c>
      <c r="MF337" s="1">
        <v>43</v>
      </c>
      <c r="MG337" s="1">
        <v>43</v>
      </c>
      <c r="MH337" s="1">
        <v>81</v>
      </c>
      <c r="MI337" s="1">
        <v>81</v>
      </c>
      <c r="MJ337" s="1">
        <v>81</v>
      </c>
      <c r="MK337" s="1">
        <v>81</v>
      </c>
      <c r="ML337" s="1">
        <v>81</v>
      </c>
      <c r="MM337" s="1">
        <v>0</v>
      </c>
      <c r="MN337" s="1">
        <v>1</v>
      </c>
      <c r="MO337" s="1">
        <v>0</v>
      </c>
      <c r="MP337" s="1">
        <v>0</v>
      </c>
      <c r="MQ337" s="1">
        <v>0</v>
      </c>
      <c r="MR337" s="1">
        <v>3</v>
      </c>
      <c r="MS337" s="1">
        <v>0</v>
      </c>
      <c r="MT337" s="1">
        <v>1</v>
      </c>
      <c r="MU337" s="1">
        <v>0</v>
      </c>
      <c r="MV337" s="1">
        <v>0</v>
      </c>
      <c r="MW337" s="1">
        <v>5</v>
      </c>
      <c r="MX337" s="1">
        <v>5</v>
      </c>
      <c r="MY337" s="1">
        <v>4</v>
      </c>
      <c r="MZ337" s="1">
        <v>5</v>
      </c>
      <c r="NA337" s="1">
        <v>5</v>
      </c>
      <c r="NB337" s="1">
        <v>9</v>
      </c>
      <c r="NC337" s="1">
        <v>12</v>
      </c>
      <c r="ND337" s="1">
        <v>6</v>
      </c>
      <c r="NE337" s="1">
        <v>2</v>
      </c>
      <c r="NF337" s="1">
        <v>6</v>
      </c>
      <c r="NG337" s="1">
        <v>0</v>
      </c>
      <c r="NH337" s="1">
        <v>6</v>
      </c>
      <c r="NI337" s="1">
        <v>0</v>
      </c>
      <c r="NJ337" s="1">
        <v>0</v>
      </c>
      <c r="NK337" s="1">
        <v>1</v>
      </c>
      <c r="NL337" s="1">
        <v>1</v>
      </c>
      <c r="NM337" s="1">
        <v>1</v>
      </c>
      <c r="NN337" s="1">
        <v>1</v>
      </c>
      <c r="NO337" s="1">
        <v>1</v>
      </c>
      <c r="NP337" s="1">
        <v>0</v>
      </c>
      <c r="NQ337" s="1">
        <v>0</v>
      </c>
      <c r="NR337" s="1">
        <v>1</v>
      </c>
      <c r="NS337" s="1">
        <v>1</v>
      </c>
      <c r="NT337" s="1">
        <v>3</v>
      </c>
      <c r="NU337" s="1">
        <v>1</v>
      </c>
      <c r="NV337" s="1">
        <v>1</v>
      </c>
      <c r="NW337" s="1">
        <v>1</v>
      </c>
      <c r="NX337" s="1">
        <v>1</v>
      </c>
      <c r="NY337" s="1">
        <v>1</v>
      </c>
      <c r="NZ337" s="1">
        <v>1</v>
      </c>
      <c r="OA337" s="1">
        <v>0</v>
      </c>
      <c r="OB337" s="1">
        <v>1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  <c r="RT337" s="1">
        <v>1</v>
      </c>
    </row>
    <row r="338" spans="1:488">
      <c r="A338" s="1">
        <v>2015</v>
      </c>
      <c r="B338" s="1" t="s">
        <v>704</v>
      </c>
      <c r="C338" s="1">
        <v>1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2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  <c r="Q338" s="1">
        <v>11</v>
      </c>
      <c r="R338" s="1">
        <v>11</v>
      </c>
      <c r="S338" s="1">
        <v>11</v>
      </c>
      <c r="T338" s="1">
        <v>11</v>
      </c>
      <c r="U338" s="1">
        <v>11</v>
      </c>
      <c r="V338" s="1">
        <v>11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2</v>
      </c>
      <c r="AU338" s="1">
        <v>1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4</v>
      </c>
      <c r="BC338" s="1">
        <v>4</v>
      </c>
      <c r="BD338" s="1">
        <v>4</v>
      </c>
      <c r="BE338" s="1">
        <v>4</v>
      </c>
      <c r="BF338" s="1">
        <v>4</v>
      </c>
      <c r="BG338" s="1">
        <v>4</v>
      </c>
      <c r="BH338" s="1">
        <v>7</v>
      </c>
      <c r="BI338" s="1">
        <v>4</v>
      </c>
      <c r="BJ338" s="1">
        <v>0</v>
      </c>
      <c r="BK338" s="1">
        <v>7</v>
      </c>
      <c r="BL338" s="1">
        <v>0</v>
      </c>
      <c r="BM338" s="1">
        <v>4</v>
      </c>
      <c r="BN338" s="1">
        <v>0</v>
      </c>
      <c r="BO338" s="1">
        <v>0</v>
      </c>
      <c r="BP338" s="1">
        <v>0</v>
      </c>
      <c r="BQ338" s="1">
        <v>0</v>
      </c>
      <c r="BR338" s="1">
        <v>3</v>
      </c>
      <c r="BS338" s="1">
        <v>3</v>
      </c>
      <c r="BT338" s="1">
        <v>2</v>
      </c>
      <c r="BU338" s="1">
        <v>6</v>
      </c>
      <c r="BV338" s="1">
        <v>3</v>
      </c>
      <c r="BW338" s="1">
        <v>3</v>
      </c>
      <c r="BX338" s="1">
        <v>2</v>
      </c>
      <c r="BY338" s="1">
        <v>1</v>
      </c>
      <c r="BZ338" s="1">
        <v>2</v>
      </c>
      <c r="CA338" s="1">
        <v>1</v>
      </c>
      <c r="CB338" s="1">
        <v>5</v>
      </c>
      <c r="CC338" s="1">
        <v>3</v>
      </c>
      <c r="CD338" s="1">
        <v>2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1</v>
      </c>
      <c r="CN338" s="1">
        <v>1</v>
      </c>
      <c r="CO338" s="1">
        <v>1</v>
      </c>
      <c r="CP338" s="1">
        <v>1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1</v>
      </c>
      <c r="GP338" s="1">
        <v>1</v>
      </c>
      <c r="GQ338" s="1">
        <v>0</v>
      </c>
      <c r="GR338" s="1">
        <v>0</v>
      </c>
      <c r="GS338" s="1">
        <v>2</v>
      </c>
      <c r="GT338" s="1">
        <v>2</v>
      </c>
      <c r="GU338" s="1">
        <v>1</v>
      </c>
      <c r="GV338" s="1">
        <v>4</v>
      </c>
      <c r="GW338" s="1">
        <v>2</v>
      </c>
      <c r="GX338" s="1">
        <v>2</v>
      </c>
      <c r="GY338" s="1">
        <v>2</v>
      </c>
      <c r="GZ338" s="1">
        <v>1</v>
      </c>
      <c r="HA338" s="1">
        <v>1</v>
      </c>
      <c r="HB338" s="1">
        <v>1</v>
      </c>
      <c r="HC338" s="1">
        <v>3</v>
      </c>
      <c r="HD338" s="1">
        <v>1</v>
      </c>
      <c r="HE338" s="1">
        <v>2</v>
      </c>
      <c r="HF338" s="1">
        <v>0</v>
      </c>
      <c r="HG338" s="1">
        <v>2</v>
      </c>
      <c r="HH338" s="1">
        <v>35</v>
      </c>
      <c r="HI338" s="1">
        <v>0</v>
      </c>
      <c r="HJ338" s="1">
        <v>0</v>
      </c>
      <c r="HK338" s="1">
        <v>35</v>
      </c>
      <c r="HL338" s="1">
        <v>35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98</v>
      </c>
      <c r="II338" s="1">
        <v>98</v>
      </c>
      <c r="IJ338" s="1">
        <v>0</v>
      </c>
      <c r="IK338" s="1">
        <v>1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26</v>
      </c>
      <c r="IR338" s="1">
        <v>26</v>
      </c>
      <c r="IS338" s="1">
        <v>26</v>
      </c>
      <c r="IT338" s="1">
        <v>26</v>
      </c>
      <c r="IU338" s="1">
        <v>26</v>
      </c>
      <c r="IV338" s="1">
        <v>26</v>
      </c>
      <c r="IW338" s="1">
        <v>2</v>
      </c>
      <c r="IX338" s="1">
        <v>24</v>
      </c>
      <c r="IY338" s="1">
        <v>0</v>
      </c>
      <c r="IZ338" s="1">
        <v>0</v>
      </c>
      <c r="JA338" s="1">
        <v>35</v>
      </c>
      <c r="JB338" s="1">
        <v>35</v>
      </c>
      <c r="JC338" s="1">
        <v>4</v>
      </c>
      <c r="JD338" s="1">
        <v>0</v>
      </c>
      <c r="JE338" s="1">
        <v>2</v>
      </c>
      <c r="JF338" s="1">
        <v>34</v>
      </c>
      <c r="JG338" s="1">
        <v>2</v>
      </c>
      <c r="JH338" s="1">
        <v>6</v>
      </c>
      <c r="JI338" s="1">
        <v>0</v>
      </c>
      <c r="JJ338" s="1">
        <v>0</v>
      </c>
      <c r="JK338" s="1">
        <v>2</v>
      </c>
      <c r="JL338" s="1">
        <v>2</v>
      </c>
      <c r="JM338" s="1">
        <v>2</v>
      </c>
      <c r="JN338" s="1">
        <v>2</v>
      </c>
      <c r="JO338" s="1">
        <v>2</v>
      </c>
      <c r="JP338" s="1">
        <v>0</v>
      </c>
      <c r="JQ338" s="1">
        <v>0</v>
      </c>
      <c r="JR338" s="1">
        <v>0</v>
      </c>
      <c r="JS338" s="1">
        <v>2</v>
      </c>
      <c r="JT338" s="1">
        <v>2</v>
      </c>
      <c r="JU338" s="1">
        <v>2</v>
      </c>
      <c r="JV338" s="1">
        <v>2</v>
      </c>
      <c r="JW338" s="1">
        <v>2</v>
      </c>
      <c r="JX338" s="1">
        <v>0</v>
      </c>
      <c r="JY338" s="1">
        <v>2</v>
      </c>
      <c r="JZ338" s="1">
        <v>2</v>
      </c>
      <c r="KA338" s="1">
        <v>2</v>
      </c>
      <c r="KB338" s="1">
        <v>0</v>
      </c>
      <c r="KC338" s="1">
        <v>1</v>
      </c>
      <c r="KD338" s="1">
        <v>1</v>
      </c>
      <c r="KE338" s="1">
        <v>0</v>
      </c>
      <c r="KF338" s="1">
        <v>5</v>
      </c>
      <c r="KG338" s="1">
        <v>5</v>
      </c>
      <c r="KH338" s="1">
        <v>0</v>
      </c>
      <c r="KI338" s="1">
        <v>0</v>
      </c>
      <c r="KJ338" s="1">
        <v>0</v>
      </c>
      <c r="KK338" s="1">
        <v>0</v>
      </c>
      <c r="KL338" s="1">
        <v>3</v>
      </c>
      <c r="KM338" s="1">
        <v>3</v>
      </c>
      <c r="KN338" s="1">
        <v>1</v>
      </c>
      <c r="KO338" s="1">
        <v>6</v>
      </c>
      <c r="KP338" s="1">
        <v>6</v>
      </c>
      <c r="KQ338" s="1">
        <v>6</v>
      </c>
      <c r="KR338" s="1">
        <v>1</v>
      </c>
      <c r="KS338" s="1">
        <v>1</v>
      </c>
      <c r="KT338" s="1">
        <v>0</v>
      </c>
      <c r="KU338" s="1">
        <v>0</v>
      </c>
      <c r="KV338" s="1">
        <v>1</v>
      </c>
      <c r="KW338" s="1">
        <v>1</v>
      </c>
      <c r="KX338" s="1">
        <v>1</v>
      </c>
      <c r="KY338" s="1">
        <v>1</v>
      </c>
      <c r="KZ338" s="1">
        <v>1</v>
      </c>
      <c r="LA338" s="1">
        <v>1</v>
      </c>
      <c r="LB338" s="1">
        <v>1</v>
      </c>
      <c r="LC338" s="1">
        <v>1</v>
      </c>
      <c r="LD338" s="1">
        <v>0</v>
      </c>
      <c r="LE338" s="1">
        <v>2</v>
      </c>
      <c r="LF338" s="1">
        <v>0</v>
      </c>
      <c r="LG338" s="1">
        <v>0</v>
      </c>
      <c r="LH338" s="1">
        <v>0</v>
      </c>
      <c r="LI338" s="1">
        <v>1</v>
      </c>
      <c r="LJ338" s="1">
        <v>2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1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89</v>
      </c>
      <c r="MF338" s="1">
        <v>89</v>
      </c>
      <c r="MG338" s="1">
        <v>89</v>
      </c>
      <c r="MH338" s="1">
        <v>89</v>
      </c>
      <c r="MI338" s="1">
        <v>89</v>
      </c>
      <c r="MJ338" s="1">
        <v>89</v>
      </c>
      <c r="MK338" s="1">
        <v>89</v>
      </c>
      <c r="ML338" s="1">
        <v>89</v>
      </c>
      <c r="MM338" s="1">
        <v>1</v>
      </c>
      <c r="MN338" s="1">
        <v>0</v>
      </c>
      <c r="MO338" s="1">
        <v>0</v>
      </c>
      <c r="MP338" s="1">
        <v>0</v>
      </c>
      <c r="MQ338" s="1">
        <v>0</v>
      </c>
      <c r="MR338" s="1">
        <v>3</v>
      </c>
      <c r="MS338" s="1">
        <v>0</v>
      </c>
      <c r="MT338" s="1">
        <v>1</v>
      </c>
      <c r="MU338" s="1">
        <v>0</v>
      </c>
      <c r="MV338" s="1">
        <v>0</v>
      </c>
      <c r="MW338" s="1">
        <v>5</v>
      </c>
      <c r="MX338" s="1">
        <v>5</v>
      </c>
      <c r="MY338" s="1">
        <v>4</v>
      </c>
      <c r="MZ338" s="1">
        <v>5</v>
      </c>
      <c r="NA338" s="1">
        <v>5</v>
      </c>
      <c r="NB338" s="1">
        <v>9</v>
      </c>
      <c r="NC338" s="1">
        <v>11</v>
      </c>
      <c r="ND338" s="1">
        <v>6</v>
      </c>
      <c r="NE338" s="1">
        <v>2</v>
      </c>
      <c r="NF338" s="1">
        <v>6</v>
      </c>
      <c r="NG338" s="1">
        <v>0</v>
      </c>
      <c r="NH338" s="1">
        <v>6</v>
      </c>
      <c r="NI338" s="1">
        <v>0</v>
      </c>
      <c r="NJ338" s="1">
        <v>0</v>
      </c>
      <c r="NK338" s="1">
        <v>1</v>
      </c>
      <c r="NL338" s="1">
        <v>1</v>
      </c>
      <c r="NM338" s="1">
        <v>1</v>
      </c>
      <c r="NN338" s="1">
        <v>1</v>
      </c>
      <c r="NO338" s="1">
        <v>1</v>
      </c>
      <c r="NP338" s="1">
        <v>0</v>
      </c>
      <c r="NQ338" s="1">
        <v>0</v>
      </c>
      <c r="NR338" s="1">
        <v>1</v>
      </c>
      <c r="NS338" s="1">
        <v>1</v>
      </c>
      <c r="NT338" s="1">
        <v>3</v>
      </c>
      <c r="NU338" s="1">
        <v>1</v>
      </c>
      <c r="NV338" s="1">
        <v>1</v>
      </c>
      <c r="NW338" s="1">
        <v>1</v>
      </c>
      <c r="NX338" s="1">
        <v>1</v>
      </c>
      <c r="NY338" s="1">
        <v>1</v>
      </c>
      <c r="NZ338" s="1">
        <v>1</v>
      </c>
      <c r="OA338" s="1">
        <v>0</v>
      </c>
      <c r="OB338" s="1">
        <v>1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  <c r="RT338" s="1">
        <v>1</v>
      </c>
    </row>
    <row r="339" spans="1:488">
      <c r="A339" s="1">
        <v>2015</v>
      </c>
      <c r="B339" s="1" t="s">
        <v>820</v>
      </c>
      <c r="C339" s="1">
        <v>1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2</v>
      </c>
      <c r="L339" s="1">
        <v>2</v>
      </c>
      <c r="M339" s="1">
        <v>0</v>
      </c>
      <c r="N339" s="1">
        <v>0</v>
      </c>
      <c r="O339" s="1">
        <v>0</v>
      </c>
      <c r="P339" s="1">
        <v>0</v>
      </c>
      <c r="Q339" s="1">
        <v>17</v>
      </c>
      <c r="R339" s="1">
        <v>17</v>
      </c>
      <c r="S339" s="1">
        <v>17</v>
      </c>
      <c r="T339" s="1">
        <v>17</v>
      </c>
      <c r="U339" s="1">
        <v>17</v>
      </c>
      <c r="V339" s="1">
        <v>17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2</v>
      </c>
      <c r="BC339" s="1">
        <v>2</v>
      </c>
      <c r="BD339" s="1">
        <v>2</v>
      </c>
      <c r="BE339" s="1">
        <v>2</v>
      </c>
      <c r="BF339" s="1">
        <v>2</v>
      </c>
      <c r="BG339" s="1">
        <v>2</v>
      </c>
      <c r="BH339" s="1">
        <v>4</v>
      </c>
      <c r="BI339" s="1">
        <v>2</v>
      </c>
      <c r="BJ339" s="1">
        <v>0</v>
      </c>
      <c r="BK339" s="1">
        <v>4</v>
      </c>
      <c r="BL339" s="1">
        <v>0</v>
      </c>
      <c r="BM339" s="1">
        <v>2</v>
      </c>
      <c r="BN339" s="1">
        <v>0</v>
      </c>
      <c r="BO339" s="1">
        <v>0</v>
      </c>
      <c r="BP339" s="1">
        <v>0</v>
      </c>
      <c r="BQ339" s="1">
        <v>0</v>
      </c>
      <c r="BR339" s="1">
        <v>3</v>
      </c>
      <c r="BS339" s="1">
        <v>3</v>
      </c>
      <c r="BT339" s="1">
        <v>2</v>
      </c>
      <c r="BU339" s="1">
        <v>6</v>
      </c>
      <c r="BV339" s="1">
        <v>3</v>
      </c>
      <c r="BW339" s="1">
        <v>3</v>
      </c>
      <c r="BX339" s="1">
        <v>2</v>
      </c>
      <c r="BY339" s="1">
        <v>1</v>
      </c>
      <c r="BZ339" s="1">
        <v>2</v>
      </c>
      <c r="CA339" s="1">
        <v>1</v>
      </c>
      <c r="CB339" s="1">
        <v>5</v>
      </c>
      <c r="CC339" s="1">
        <v>3</v>
      </c>
      <c r="CD339" s="1">
        <v>2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1</v>
      </c>
      <c r="CS339" s="1">
        <v>1</v>
      </c>
      <c r="CT339" s="1">
        <v>3</v>
      </c>
      <c r="CU339" s="1">
        <v>3</v>
      </c>
      <c r="CV339" s="1">
        <v>4</v>
      </c>
      <c r="CW339" s="1">
        <v>4</v>
      </c>
      <c r="CX339" s="1">
        <v>4</v>
      </c>
      <c r="CY339" s="1">
        <v>4</v>
      </c>
      <c r="CZ339" s="1">
        <v>8</v>
      </c>
      <c r="DA339" s="1">
        <v>8</v>
      </c>
      <c r="DB339" s="1">
        <v>16</v>
      </c>
      <c r="DC339" s="1">
        <v>16</v>
      </c>
      <c r="DD339" s="1">
        <v>20</v>
      </c>
      <c r="DE339" s="1">
        <v>20</v>
      </c>
      <c r="DF339" s="1">
        <v>12</v>
      </c>
      <c r="DG339" s="1">
        <v>12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1</v>
      </c>
      <c r="GP339" s="1">
        <v>1</v>
      </c>
      <c r="GQ339" s="1">
        <v>0</v>
      </c>
      <c r="GR339" s="1">
        <v>0</v>
      </c>
      <c r="GS339" s="1">
        <v>2</v>
      </c>
      <c r="GT339" s="1">
        <v>2</v>
      </c>
      <c r="GU339" s="1">
        <v>1</v>
      </c>
      <c r="GV339" s="1">
        <v>4</v>
      </c>
      <c r="GW339" s="1">
        <v>2</v>
      </c>
      <c r="GX339" s="1">
        <v>2</v>
      </c>
      <c r="GY339" s="1">
        <v>2</v>
      </c>
      <c r="GZ339" s="1">
        <v>1</v>
      </c>
      <c r="HA339" s="1">
        <v>1</v>
      </c>
      <c r="HB339" s="1">
        <v>1</v>
      </c>
      <c r="HC339" s="1">
        <v>3</v>
      </c>
      <c r="HD339" s="1">
        <v>1</v>
      </c>
      <c r="HE339" s="1">
        <v>15</v>
      </c>
      <c r="HF339" s="1">
        <v>0</v>
      </c>
      <c r="HG339" s="1">
        <v>15</v>
      </c>
      <c r="HH339" s="1">
        <v>246</v>
      </c>
      <c r="HI339" s="1">
        <v>0</v>
      </c>
      <c r="HJ339" s="1">
        <v>0</v>
      </c>
      <c r="HK339" s="1">
        <v>246</v>
      </c>
      <c r="HL339" s="1">
        <v>246</v>
      </c>
      <c r="HM339" s="1">
        <v>12</v>
      </c>
      <c r="HN339" s="1">
        <v>12</v>
      </c>
      <c r="HO339" s="1">
        <v>12</v>
      </c>
      <c r="HP339" s="1">
        <v>12</v>
      </c>
      <c r="HQ339" s="1">
        <v>1</v>
      </c>
      <c r="HR339" s="1">
        <v>12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18</v>
      </c>
      <c r="HZ339" s="1">
        <v>18</v>
      </c>
      <c r="IA339" s="1">
        <v>18</v>
      </c>
      <c r="IB339" s="1">
        <v>18</v>
      </c>
      <c r="IC339" s="1">
        <v>18</v>
      </c>
      <c r="ID339" s="1">
        <v>18</v>
      </c>
      <c r="IE339" s="1">
        <v>0</v>
      </c>
      <c r="IF339" s="1">
        <v>18</v>
      </c>
      <c r="IG339" s="1">
        <v>0</v>
      </c>
      <c r="IH339" s="1">
        <v>491</v>
      </c>
      <c r="II339" s="1">
        <v>491</v>
      </c>
      <c r="IJ339" s="1">
        <v>0</v>
      </c>
      <c r="IK339" s="1">
        <v>2</v>
      </c>
      <c r="IL339" s="1">
        <v>0</v>
      </c>
      <c r="IM339" s="1">
        <v>13</v>
      </c>
      <c r="IN339" s="1">
        <v>13</v>
      </c>
      <c r="IO339" s="1">
        <v>0</v>
      </c>
      <c r="IP339" s="1">
        <v>0</v>
      </c>
      <c r="IQ339" s="1">
        <v>149</v>
      </c>
      <c r="IR339" s="1">
        <v>149</v>
      </c>
      <c r="IS339" s="1">
        <v>149</v>
      </c>
      <c r="IT339" s="1">
        <v>149</v>
      </c>
      <c r="IU339" s="1">
        <v>149</v>
      </c>
      <c r="IV339" s="1">
        <v>149</v>
      </c>
      <c r="IW339" s="1">
        <v>10</v>
      </c>
      <c r="IX339" s="1">
        <v>139</v>
      </c>
      <c r="IY339" s="1">
        <v>0</v>
      </c>
      <c r="IZ339" s="1">
        <v>0</v>
      </c>
      <c r="JA339" s="1">
        <v>246</v>
      </c>
      <c r="JB339" s="1">
        <v>246</v>
      </c>
      <c r="JC339" s="1">
        <v>30</v>
      </c>
      <c r="JD339" s="1">
        <v>0</v>
      </c>
      <c r="JE339" s="1">
        <v>15</v>
      </c>
      <c r="JF339" s="1">
        <v>169</v>
      </c>
      <c r="JG339" s="1">
        <v>15</v>
      </c>
      <c r="JH339" s="1">
        <v>73</v>
      </c>
      <c r="JI339" s="1">
        <v>0</v>
      </c>
      <c r="JJ339" s="1">
        <v>0</v>
      </c>
      <c r="JK339" s="1">
        <v>15</v>
      </c>
      <c r="JL339" s="1">
        <v>15</v>
      </c>
      <c r="JM339" s="1">
        <v>15</v>
      </c>
      <c r="JN339" s="1">
        <v>15</v>
      </c>
      <c r="JO339" s="1">
        <v>0</v>
      </c>
      <c r="JP339" s="1">
        <v>0</v>
      </c>
      <c r="JQ339" s="1">
        <v>0</v>
      </c>
      <c r="JR339" s="1">
        <v>0</v>
      </c>
      <c r="JS339" s="1">
        <v>15</v>
      </c>
      <c r="JT339" s="1">
        <v>15</v>
      </c>
      <c r="JU339" s="1">
        <v>15</v>
      </c>
      <c r="JV339" s="1">
        <v>15</v>
      </c>
      <c r="JW339" s="1">
        <v>15</v>
      </c>
      <c r="JX339" s="1">
        <v>0</v>
      </c>
      <c r="JY339" s="1">
        <v>15</v>
      </c>
      <c r="JZ339" s="1">
        <v>15</v>
      </c>
      <c r="KA339" s="1">
        <v>15</v>
      </c>
      <c r="KB339" s="1">
        <v>0</v>
      </c>
      <c r="KC339" s="1">
        <v>1</v>
      </c>
      <c r="KD339" s="1">
        <v>1</v>
      </c>
      <c r="KE339" s="1">
        <v>0</v>
      </c>
      <c r="KF339" s="1">
        <v>5</v>
      </c>
      <c r="KG339" s="1">
        <v>5</v>
      </c>
      <c r="KH339" s="1">
        <v>0</v>
      </c>
      <c r="KI339" s="1">
        <v>0</v>
      </c>
      <c r="KJ339" s="1">
        <v>0</v>
      </c>
      <c r="KK339" s="1">
        <v>0</v>
      </c>
      <c r="KL339" s="1">
        <v>4</v>
      </c>
      <c r="KM339" s="1">
        <v>4</v>
      </c>
      <c r="KN339" s="1">
        <v>1</v>
      </c>
      <c r="KO339" s="1">
        <v>4</v>
      </c>
      <c r="KP339" s="1">
        <v>4</v>
      </c>
      <c r="KQ339" s="1">
        <v>4</v>
      </c>
      <c r="KR339" s="1">
        <v>1</v>
      </c>
      <c r="KS339" s="1">
        <v>1</v>
      </c>
      <c r="KT339" s="1">
        <v>0</v>
      </c>
      <c r="KU339" s="1">
        <v>0</v>
      </c>
      <c r="KV339" s="1">
        <v>1</v>
      </c>
      <c r="KW339" s="1">
        <v>1</v>
      </c>
      <c r="KX339" s="1">
        <v>1</v>
      </c>
      <c r="KY339" s="1">
        <v>1</v>
      </c>
      <c r="KZ339" s="1">
        <v>1</v>
      </c>
      <c r="LA339" s="1">
        <v>1</v>
      </c>
      <c r="LB339" s="1">
        <v>1</v>
      </c>
      <c r="LC339" s="1">
        <v>1</v>
      </c>
      <c r="LD339" s="1">
        <v>0</v>
      </c>
      <c r="LE339" s="1">
        <v>2</v>
      </c>
      <c r="LF339" s="1">
        <v>0</v>
      </c>
      <c r="LG339" s="1">
        <v>0</v>
      </c>
      <c r="LH339" s="1">
        <v>0</v>
      </c>
      <c r="LI339" s="1">
        <v>0</v>
      </c>
      <c r="LJ339" s="1">
        <v>14</v>
      </c>
      <c r="LK339" s="1">
        <v>0</v>
      </c>
      <c r="LL339" s="1">
        <v>0</v>
      </c>
      <c r="LM339" s="1">
        <v>0</v>
      </c>
      <c r="LN339" s="1">
        <v>0</v>
      </c>
      <c r="LO339" s="1">
        <v>6</v>
      </c>
      <c r="LP339" s="1">
        <v>2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1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1</v>
      </c>
      <c r="MF339" s="1">
        <v>1</v>
      </c>
      <c r="MG339" s="1">
        <v>1</v>
      </c>
      <c r="MH339" s="1">
        <v>1</v>
      </c>
      <c r="MI339" s="1">
        <v>1</v>
      </c>
      <c r="MJ339" s="1">
        <v>1</v>
      </c>
      <c r="MK339" s="1">
        <v>1</v>
      </c>
      <c r="ML339" s="1">
        <v>1</v>
      </c>
      <c r="MM339" s="1">
        <v>0</v>
      </c>
      <c r="MN339" s="1">
        <v>1</v>
      </c>
      <c r="MO339" s="1">
        <v>0</v>
      </c>
      <c r="MP339" s="1">
        <v>0</v>
      </c>
      <c r="MQ339" s="1">
        <v>0</v>
      </c>
      <c r="MR339" s="1">
        <v>3</v>
      </c>
      <c r="MS339" s="1">
        <v>0</v>
      </c>
      <c r="MT339" s="1">
        <v>1</v>
      </c>
      <c r="MU339" s="1">
        <v>0</v>
      </c>
      <c r="MV339" s="1">
        <v>0</v>
      </c>
      <c r="MW339" s="1">
        <v>5</v>
      </c>
      <c r="MX339" s="1">
        <v>5</v>
      </c>
      <c r="MY339" s="1">
        <v>4</v>
      </c>
      <c r="MZ339" s="1">
        <v>5</v>
      </c>
      <c r="NA339" s="1">
        <v>5</v>
      </c>
      <c r="NB339" s="1">
        <v>9</v>
      </c>
      <c r="NC339" s="1">
        <v>12</v>
      </c>
      <c r="ND339" s="1">
        <v>6</v>
      </c>
      <c r="NE339" s="1">
        <v>2</v>
      </c>
      <c r="NF339" s="1">
        <v>6</v>
      </c>
      <c r="NG339" s="1">
        <v>0</v>
      </c>
      <c r="NH339" s="1">
        <v>6</v>
      </c>
      <c r="NI339" s="1">
        <v>0</v>
      </c>
      <c r="NJ339" s="1">
        <v>0</v>
      </c>
      <c r="NK339" s="1">
        <v>1</v>
      </c>
      <c r="NL339" s="1">
        <v>1</v>
      </c>
      <c r="NM339" s="1">
        <v>1</v>
      </c>
      <c r="NN339" s="1">
        <v>1</v>
      </c>
      <c r="NO339" s="1">
        <v>1</v>
      </c>
      <c r="NP339" s="1">
        <v>0</v>
      </c>
      <c r="NQ339" s="1">
        <v>0</v>
      </c>
      <c r="NR339" s="1">
        <v>1</v>
      </c>
      <c r="NS339" s="1">
        <v>1</v>
      </c>
      <c r="NT339" s="1">
        <v>3</v>
      </c>
      <c r="NU339" s="1">
        <v>1</v>
      </c>
      <c r="NV339" s="1">
        <v>1</v>
      </c>
      <c r="NW339" s="1">
        <v>1</v>
      </c>
      <c r="NX339" s="1">
        <v>1</v>
      </c>
      <c r="NY339" s="1">
        <v>1</v>
      </c>
      <c r="NZ339" s="1">
        <v>1</v>
      </c>
      <c r="OA339" s="1">
        <v>0</v>
      </c>
      <c r="OB339" s="1">
        <v>1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  <c r="RT339" s="1">
        <v>1</v>
      </c>
    </row>
    <row r="340" spans="1:488">
      <c r="A340" s="1">
        <v>2015</v>
      </c>
      <c r="B340" s="1" t="s">
        <v>821</v>
      </c>
      <c r="C340" s="1">
        <v>1</v>
      </c>
      <c r="D340" s="1">
        <v>0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2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6</v>
      </c>
      <c r="R340" s="1">
        <v>6</v>
      </c>
      <c r="S340" s="1">
        <v>6</v>
      </c>
      <c r="T340" s="1">
        <v>6</v>
      </c>
      <c r="U340" s="1">
        <v>6</v>
      </c>
      <c r="V340" s="1">
        <v>6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  <c r="BG340" s="1">
        <v>5</v>
      </c>
      <c r="BH340" s="1">
        <v>10</v>
      </c>
      <c r="BI340" s="1">
        <v>5</v>
      </c>
      <c r="BJ340" s="1">
        <v>1</v>
      </c>
      <c r="BK340" s="1">
        <v>6</v>
      </c>
      <c r="BL340" s="1">
        <v>0</v>
      </c>
      <c r="BM340" s="1">
        <v>5</v>
      </c>
      <c r="BN340" s="1">
        <v>0</v>
      </c>
      <c r="BO340" s="1">
        <v>0</v>
      </c>
      <c r="BP340" s="1">
        <v>0</v>
      </c>
      <c r="BQ340" s="1">
        <v>0</v>
      </c>
      <c r="BR340" s="1">
        <v>3</v>
      </c>
      <c r="BS340" s="1">
        <v>3</v>
      </c>
      <c r="BT340" s="1">
        <v>2</v>
      </c>
      <c r="BU340" s="1">
        <v>6</v>
      </c>
      <c r="BV340" s="1">
        <v>3</v>
      </c>
      <c r="BW340" s="1">
        <v>3</v>
      </c>
      <c r="BX340" s="1">
        <v>2</v>
      </c>
      <c r="BY340" s="1">
        <v>1</v>
      </c>
      <c r="BZ340" s="1">
        <v>2</v>
      </c>
      <c r="CA340" s="1">
        <v>1</v>
      </c>
      <c r="CB340" s="1">
        <v>4</v>
      </c>
      <c r="CC340" s="1">
        <v>3</v>
      </c>
      <c r="CD340" s="1">
        <v>2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0</v>
      </c>
      <c r="CR340" s="1">
        <v>1</v>
      </c>
      <c r="CS340" s="1">
        <v>1</v>
      </c>
      <c r="CT340" s="1">
        <v>3</v>
      </c>
      <c r="CU340" s="1">
        <v>3</v>
      </c>
      <c r="CV340" s="1">
        <v>7</v>
      </c>
      <c r="CW340" s="1">
        <v>7</v>
      </c>
      <c r="CX340" s="1">
        <v>7</v>
      </c>
      <c r="CY340" s="1">
        <v>7</v>
      </c>
      <c r="CZ340" s="1">
        <v>13</v>
      </c>
      <c r="DA340" s="1">
        <v>13</v>
      </c>
      <c r="DB340" s="1">
        <v>37</v>
      </c>
      <c r="DC340" s="1">
        <v>37</v>
      </c>
      <c r="DD340" s="1">
        <v>51</v>
      </c>
      <c r="DE340" s="1">
        <v>51</v>
      </c>
      <c r="DF340" s="1">
        <v>100</v>
      </c>
      <c r="DG340" s="1">
        <v>100</v>
      </c>
      <c r="DH340" s="1">
        <v>102</v>
      </c>
      <c r="DI340" s="1">
        <v>102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1</v>
      </c>
      <c r="GP340" s="1">
        <v>1</v>
      </c>
      <c r="GQ340" s="1">
        <v>0</v>
      </c>
      <c r="GR340" s="1">
        <v>0</v>
      </c>
      <c r="GS340" s="1">
        <v>2</v>
      </c>
      <c r="GT340" s="1">
        <v>2</v>
      </c>
      <c r="GU340" s="1">
        <v>1</v>
      </c>
      <c r="GV340" s="1">
        <v>4</v>
      </c>
      <c r="GW340" s="1">
        <v>2</v>
      </c>
      <c r="GX340" s="1">
        <v>2</v>
      </c>
      <c r="GY340" s="1">
        <v>2</v>
      </c>
      <c r="GZ340" s="1">
        <v>1</v>
      </c>
      <c r="HA340" s="1">
        <v>1</v>
      </c>
      <c r="HB340" s="1">
        <v>1</v>
      </c>
      <c r="HC340" s="1">
        <v>2</v>
      </c>
      <c r="HD340" s="1">
        <v>1</v>
      </c>
      <c r="HE340" s="1">
        <v>6</v>
      </c>
      <c r="HF340" s="1">
        <v>0</v>
      </c>
      <c r="HG340" s="1">
        <v>6</v>
      </c>
      <c r="HH340" s="1">
        <v>67</v>
      </c>
      <c r="HI340" s="1">
        <v>0</v>
      </c>
      <c r="HJ340" s="1">
        <v>0</v>
      </c>
      <c r="HK340" s="1">
        <v>67</v>
      </c>
      <c r="HL340" s="1">
        <v>67</v>
      </c>
      <c r="HM340" s="1">
        <v>1</v>
      </c>
      <c r="HN340" s="1">
        <v>1</v>
      </c>
      <c r="HO340" s="1">
        <v>1</v>
      </c>
      <c r="HP340" s="1">
        <v>1</v>
      </c>
      <c r="HQ340" s="1">
        <v>0</v>
      </c>
      <c r="HR340" s="1">
        <v>1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5</v>
      </c>
      <c r="HZ340" s="1">
        <v>5</v>
      </c>
      <c r="IA340" s="1">
        <v>5</v>
      </c>
      <c r="IB340" s="1">
        <v>5</v>
      </c>
      <c r="IC340" s="1">
        <v>5</v>
      </c>
      <c r="ID340" s="1">
        <v>5</v>
      </c>
      <c r="IE340" s="1">
        <v>0</v>
      </c>
      <c r="IF340" s="1">
        <v>5</v>
      </c>
      <c r="IG340" s="1">
        <v>0</v>
      </c>
      <c r="IH340" s="1">
        <v>1036</v>
      </c>
      <c r="II340" s="1">
        <v>1036</v>
      </c>
      <c r="IJ340" s="1">
        <v>0</v>
      </c>
      <c r="IK340" s="1">
        <v>2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41</v>
      </c>
      <c r="IR340" s="1">
        <v>41</v>
      </c>
      <c r="IS340" s="1">
        <v>41</v>
      </c>
      <c r="IT340" s="1">
        <v>41</v>
      </c>
      <c r="IU340" s="1">
        <v>41</v>
      </c>
      <c r="IV340" s="1">
        <v>41</v>
      </c>
      <c r="IW340" s="1">
        <v>6</v>
      </c>
      <c r="IX340" s="1">
        <v>35</v>
      </c>
      <c r="IY340" s="1">
        <v>0</v>
      </c>
      <c r="IZ340" s="1">
        <v>0</v>
      </c>
      <c r="JA340" s="1">
        <v>67</v>
      </c>
      <c r="JB340" s="1">
        <v>67</v>
      </c>
      <c r="JC340" s="1">
        <v>11</v>
      </c>
      <c r="JD340" s="1">
        <v>0</v>
      </c>
      <c r="JE340" s="1">
        <v>6</v>
      </c>
      <c r="JF340" s="1">
        <v>42</v>
      </c>
      <c r="JG340" s="1">
        <v>5</v>
      </c>
      <c r="JH340" s="1">
        <v>23</v>
      </c>
      <c r="JI340" s="1">
        <v>0</v>
      </c>
      <c r="JJ340" s="1">
        <v>0</v>
      </c>
      <c r="JK340" s="1">
        <v>2</v>
      </c>
      <c r="JL340" s="1">
        <v>2</v>
      </c>
      <c r="JM340" s="1">
        <v>6</v>
      </c>
      <c r="JN340" s="1">
        <v>6</v>
      </c>
      <c r="JO340" s="1">
        <v>6</v>
      </c>
      <c r="JP340" s="1">
        <v>0</v>
      </c>
      <c r="JQ340" s="1">
        <v>0</v>
      </c>
      <c r="JR340" s="1">
        <v>0</v>
      </c>
      <c r="JS340" s="1">
        <v>6</v>
      </c>
      <c r="JT340" s="1">
        <v>6</v>
      </c>
      <c r="JU340" s="1">
        <v>6</v>
      </c>
      <c r="JV340" s="1">
        <v>6</v>
      </c>
      <c r="JW340" s="1">
        <v>6</v>
      </c>
      <c r="JX340" s="1">
        <v>0</v>
      </c>
      <c r="JY340" s="1">
        <v>6</v>
      </c>
      <c r="JZ340" s="1">
        <v>6</v>
      </c>
      <c r="KA340" s="1">
        <v>6</v>
      </c>
      <c r="KB340" s="1">
        <v>0</v>
      </c>
      <c r="KC340" s="1">
        <v>1</v>
      </c>
      <c r="KD340" s="1">
        <v>1</v>
      </c>
      <c r="KE340" s="1">
        <v>0</v>
      </c>
      <c r="KF340" s="1">
        <v>5</v>
      </c>
      <c r="KG340" s="1">
        <v>5</v>
      </c>
      <c r="KH340" s="1">
        <v>0</v>
      </c>
      <c r="KI340" s="1">
        <v>0</v>
      </c>
      <c r="KJ340" s="1">
        <v>0</v>
      </c>
      <c r="KK340" s="1">
        <v>0</v>
      </c>
      <c r="KL340" s="1">
        <v>3</v>
      </c>
      <c r="KM340" s="1">
        <v>3</v>
      </c>
      <c r="KN340" s="1">
        <v>1</v>
      </c>
      <c r="KO340" s="1">
        <v>3</v>
      </c>
      <c r="KP340" s="1">
        <v>3</v>
      </c>
      <c r="KQ340" s="1">
        <v>3</v>
      </c>
      <c r="KR340" s="1">
        <v>1</v>
      </c>
      <c r="KS340" s="1">
        <v>1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36</v>
      </c>
      <c r="LK340" s="1">
        <v>0</v>
      </c>
      <c r="LL340" s="1">
        <v>10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15</v>
      </c>
      <c r="LX340" s="1">
        <v>3</v>
      </c>
      <c r="LY340" s="1">
        <v>0</v>
      </c>
      <c r="LZ340" s="1">
        <v>0</v>
      </c>
      <c r="MA340" s="1">
        <v>0</v>
      </c>
      <c r="MB340" s="1">
        <v>1</v>
      </c>
      <c r="MC340" s="1">
        <v>0</v>
      </c>
      <c r="MD340" s="1">
        <v>0</v>
      </c>
      <c r="ME340" s="1">
        <v>2</v>
      </c>
      <c r="MF340" s="1">
        <v>2</v>
      </c>
      <c r="MG340" s="1">
        <v>2</v>
      </c>
      <c r="MH340" s="1">
        <v>2</v>
      </c>
      <c r="MI340" s="1">
        <v>2</v>
      </c>
      <c r="MJ340" s="1">
        <v>2</v>
      </c>
      <c r="MK340" s="1">
        <v>2</v>
      </c>
      <c r="ML340" s="1">
        <v>2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3</v>
      </c>
      <c r="MS340" s="1">
        <v>0</v>
      </c>
      <c r="MT340" s="1">
        <v>1</v>
      </c>
      <c r="MU340" s="1">
        <v>0</v>
      </c>
      <c r="MV340" s="1">
        <v>0</v>
      </c>
      <c r="MW340" s="1">
        <v>5</v>
      </c>
      <c r="MX340" s="1">
        <v>5</v>
      </c>
      <c r="MY340" s="1">
        <v>4</v>
      </c>
      <c r="MZ340" s="1">
        <v>5</v>
      </c>
      <c r="NA340" s="1">
        <v>5</v>
      </c>
      <c r="NB340" s="1">
        <v>9</v>
      </c>
      <c r="NC340" s="1">
        <v>12</v>
      </c>
      <c r="ND340" s="1">
        <v>6</v>
      </c>
      <c r="NE340" s="1">
        <v>2</v>
      </c>
      <c r="NF340" s="1">
        <v>6</v>
      </c>
      <c r="NG340" s="1">
        <v>0</v>
      </c>
      <c r="NH340" s="1">
        <v>6</v>
      </c>
      <c r="NI340" s="1">
        <v>0</v>
      </c>
      <c r="NJ340" s="1">
        <v>0</v>
      </c>
      <c r="NK340" s="1">
        <v>1</v>
      </c>
      <c r="NL340" s="1">
        <v>1</v>
      </c>
      <c r="NM340" s="1">
        <v>1</v>
      </c>
      <c r="NN340" s="1">
        <v>1</v>
      </c>
      <c r="NO340" s="1">
        <v>1</v>
      </c>
      <c r="NP340" s="1">
        <v>0</v>
      </c>
      <c r="NQ340" s="1">
        <v>0</v>
      </c>
      <c r="NR340" s="1">
        <v>1</v>
      </c>
      <c r="NS340" s="1">
        <v>1</v>
      </c>
      <c r="NT340" s="1">
        <v>3</v>
      </c>
      <c r="NU340" s="1">
        <v>1</v>
      </c>
      <c r="NV340" s="1">
        <v>1</v>
      </c>
      <c r="NW340" s="1">
        <v>1</v>
      </c>
      <c r="NX340" s="1">
        <v>1</v>
      </c>
      <c r="NY340" s="1">
        <v>1</v>
      </c>
      <c r="NZ340" s="1">
        <v>1</v>
      </c>
      <c r="OA340" s="1">
        <v>0</v>
      </c>
      <c r="OB340" s="1">
        <v>1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  <c r="RT340" s="1">
        <v>1</v>
      </c>
    </row>
    <row r="341" spans="1:488">
      <c r="A341" s="1">
        <v>2015</v>
      </c>
      <c r="B341" s="1" t="s">
        <v>822</v>
      </c>
      <c r="C341" s="1">
        <v>1</v>
      </c>
      <c r="D341" s="1">
        <v>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7</v>
      </c>
      <c r="R341" s="1">
        <v>7</v>
      </c>
      <c r="S341" s="1">
        <v>7</v>
      </c>
      <c r="T341" s="1">
        <v>7</v>
      </c>
      <c r="U341" s="1">
        <v>7</v>
      </c>
      <c r="V341" s="1">
        <v>7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4</v>
      </c>
      <c r="BC341" s="1">
        <v>4</v>
      </c>
      <c r="BD341" s="1">
        <v>4</v>
      </c>
      <c r="BE341" s="1">
        <v>4</v>
      </c>
      <c r="BF341" s="1">
        <v>4</v>
      </c>
      <c r="BG341" s="1">
        <v>4</v>
      </c>
      <c r="BH341" s="1">
        <v>7</v>
      </c>
      <c r="BI341" s="1">
        <v>4</v>
      </c>
      <c r="BJ341" s="1">
        <v>0</v>
      </c>
      <c r="BK341" s="1">
        <v>7</v>
      </c>
      <c r="BL341" s="1">
        <v>0</v>
      </c>
      <c r="BM341" s="1">
        <v>4</v>
      </c>
      <c r="BN341" s="1">
        <v>0</v>
      </c>
      <c r="BO341" s="1">
        <v>0</v>
      </c>
      <c r="BP341" s="1">
        <v>0</v>
      </c>
      <c r="BQ341" s="1">
        <v>0</v>
      </c>
      <c r="BR341" s="1">
        <v>3</v>
      </c>
      <c r="BS341" s="1">
        <v>3</v>
      </c>
      <c r="BT341" s="1">
        <v>2</v>
      </c>
      <c r="BU341" s="1">
        <v>6</v>
      </c>
      <c r="BV341" s="1">
        <v>3</v>
      </c>
      <c r="BW341" s="1">
        <v>3</v>
      </c>
      <c r="BX341" s="1">
        <v>1</v>
      </c>
      <c r="BY341" s="1">
        <v>1</v>
      </c>
      <c r="BZ341" s="1">
        <v>2</v>
      </c>
      <c r="CA341" s="1">
        <v>1</v>
      </c>
      <c r="CB341" s="1">
        <v>5</v>
      </c>
      <c r="CC341" s="1">
        <v>3</v>
      </c>
      <c r="CD341" s="1">
        <v>2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1</v>
      </c>
      <c r="CM341" s="1">
        <v>1</v>
      </c>
      <c r="CN341" s="1">
        <v>1</v>
      </c>
      <c r="CO341" s="1">
        <v>1</v>
      </c>
      <c r="CP341" s="1">
        <v>1</v>
      </c>
      <c r="CQ341" s="1">
        <v>0</v>
      </c>
      <c r="CR341" s="1">
        <v>1</v>
      </c>
      <c r="CS341" s="1">
        <v>1</v>
      </c>
      <c r="CT341" s="1">
        <v>1</v>
      </c>
      <c r="CU341" s="1">
        <v>1</v>
      </c>
      <c r="CV341" s="1">
        <v>1</v>
      </c>
      <c r="CW341" s="1">
        <v>1</v>
      </c>
      <c r="CX341" s="1">
        <v>1</v>
      </c>
      <c r="CY341" s="1">
        <v>1</v>
      </c>
      <c r="CZ341" s="1">
        <v>1</v>
      </c>
      <c r="DA341" s="1">
        <v>1</v>
      </c>
      <c r="DB341" s="1">
        <v>2</v>
      </c>
      <c r="DC341" s="1">
        <v>2</v>
      </c>
      <c r="DD341" s="1">
        <v>4</v>
      </c>
      <c r="DE341" s="1">
        <v>4</v>
      </c>
      <c r="DF341" s="1">
        <v>4</v>
      </c>
      <c r="DG341" s="1">
        <v>4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1</v>
      </c>
      <c r="GP341" s="1">
        <v>1</v>
      </c>
      <c r="GQ341" s="1">
        <v>0</v>
      </c>
      <c r="GR341" s="1">
        <v>0</v>
      </c>
      <c r="GS341" s="1">
        <v>2</v>
      </c>
      <c r="GT341" s="1">
        <v>2</v>
      </c>
      <c r="GU341" s="1">
        <v>1</v>
      </c>
      <c r="GV341" s="1">
        <v>4</v>
      </c>
      <c r="GW341" s="1">
        <v>2</v>
      </c>
      <c r="GX341" s="1">
        <v>2</v>
      </c>
      <c r="GY341" s="1">
        <v>2</v>
      </c>
      <c r="GZ341" s="1">
        <v>1</v>
      </c>
      <c r="HA341" s="1">
        <v>1</v>
      </c>
      <c r="HB341" s="1">
        <v>1</v>
      </c>
      <c r="HC341" s="1">
        <v>3</v>
      </c>
      <c r="HD341" s="1">
        <v>1</v>
      </c>
      <c r="HE341" s="1">
        <v>4</v>
      </c>
      <c r="HF341" s="1">
        <v>0</v>
      </c>
      <c r="HG341" s="1">
        <v>4</v>
      </c>
      <c r="HH341" s="1">
        <v>95</v>
      </c>
      <c r="HI341" s="1">
        <v>0</v>
      </c>
      <c r="HJ341" s="1">
        <v>0</v>
      </c>
      <c r="HK341" s="1">
        <v>95</v>
      </c>
      <c r="HL341" s="1">
        <v>95</v>
      </c>
      <c r="HM341" s="1">
        <v>6</v>
      </c>
      <c r="HN341" s="1">
        <v>6</v>
      </c>
      <c r="HO341" s="1">
        <v>6</v>
      </c>
      <c r="HP341" s="1">
        <v>6</v>
      </c>
      <c r="HQ341" s="1">
        <v>6</v>
      </c>
      <c r="HR341" s="1">
        <v>6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61</v>
      </c>
      <c r="II341" s="1">
        <v>61</v>
      </c>
      <c r="IJ341" s="1">
        <v>0</v>
      </c>
      <c r="IK341" s="1">
        <v>2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60</v>
      </c>
      <c r="IR341" s="1">
        <v>60</v>
      </c>
      <c r="IS341" s="1">
        <v>60</v>
      </c>
      <c r="IT341" s="1">
        <v>60</v>
      </c>
      <c r="IU341" s="1">
        <v>60</v>
      </c>
      <c r="IV341" s="1">
        <v>60</v>
      </c>
      <c r="IW341" s="1">
        <v>0</v>
      </c>
      <c r="IX341" s="1">
        <v>60</v>
      </c>
      <c r="IY341" s="1">
        <v>0</v>
      </c>
      <c r="IZ341" s="1">
        <v>0</v>
      </c>
      <c r="JA341" s="1">
        <v>95</v>
      </c>
      <c r="JB341" s="1">
        <v>95</v>
      </c>
      <c r="JC341" s="1">
        <v>8</v>
      </c>
      <c r="JD341" s="1">
        <v>0</v>
      </c>
      <c r="JE341" s="1">
        <v>4</v>
      </c>
      <c r="JF341" s="1">
        <v>74</v>
      </c>
      <c r="JG341" s="1">
        <v>4</v>
      </c>
      <c r="JH341" s="1">
        <v>30</v>
      </c>
      <c r="JI341" s="1">
        <v>0</v>
      </c>
      <c r="JJ341" s="1">
        <v>0</v>
      </c>
      <c r="JK341" s="1">
        <v>0</v>
      </c>
      <c r="JL341" s="1">
        <v>0</v>
      </c>
      <c r="JM341" s="1">
        <v>4</v>
      </c>
      <c r="JN341" s="1">
        <v>4</v>
      </c>
      <c r="JO341" s="1">
        <v>0</v>
      </c>
      <c r="JP341" s="1">
        <v>0</v>
      </c>
      <c r="JQ341" s="1">
        <v>0</v>
      </c>
      <c r="JR341" s="1">
        <v>0</v>
      </c>
      <c r="JS341" s="1">
        <v>4</v>
      </c>
      <c r="JT341" s="1">
        <v>4</v>
      </c>
      <c r="JU341" s="1">
        <v>4</v>
      </c>
      <c r="JV341" s="1">
        <v>4</v>
      </c>
      <c r="JW341" s="1">
        <v>4</v>
      </c>
      <c r="JX341" s="1">
        <v>0</v>
      </c>
      <c r="JY341" s="1">
        <v>4</v>
      </c>
      <c r="JZ341" s="1">
        <v>4</v>
      </c>
      <c r="KA341" s="1">
        <v>4</v>
      </c>
      <c r="KB341" s="1">
        <v>0</v>
      </c>
      <c r="KC341" s="1">
        <v>1</v>
      </c>
      <c r="KD341" s="1">
        <v>1</v>
      </c>
      <c r="KE341" s="1">
        <v>0</v>
      </c>
      <c r="KF341" s="1">
        <v>5</v>
      </c>
      <c r="KG341" s="1">
        <v>5</v>
      </c>
      <c r="KH341" s="1">
        <v>0</v>
      </c>
      <c r="KI341" s="1">
        <v>0</v>
      </c>
      <c r="KJ341" s="1">
        <v>0</v>
      </c>
      <c r="KK341" s="1">
        <v>0</v>
      </c>
      <c r="KL341" s="1">
        <v>5</v>
      </c>
      <c r="KM341" s="1">
        <v>5</v>
      </c>
      <c r="KN341" s="1">
        <v>1</v>
      </c>
      <c r="KO341" s="1">
        <v>5</v>
      </c>
      <c r="KP341" s="1">
        <v>5</v>
      </c>
      <c r="KQ341" s="1">
        <v>5</v>
      </c>
      <c r="KR341" s="1">
        <v>1</v>
      </c>
      <c r="KS341" s="1">
        <v>1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2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1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1</v>
      </c>
      <c r="MF341" s="1">
        <v>1</v>
      </c>
      <c r="MG341" s="1">
        <v>1</v>
      </c>
      <c r="MH341" s="1">
        <v>1</v>
      </c>
      <c r="MI341" s="1">
        <v>1</v>
      </c>
      <c r="MJ341" s="1">
        <v>1</v>
      </c>
      <c r="MK341" s="1">
        <v>1</v>
      </c>
      <c r="ML341" s="1">
        <v>1</v>
      </c>
      <c r="MM341" s="1">
        <v>0</v>
      </c>
      <c r="MN341" s="1">
        <v>2</v>
      </c>
      <c r="MO341" s="1">
        <v>0</v>
      </c>
      <c r="MP341" s="1">
        <v>0</v>
      </c>
      <c r="MQ341" s="1">
        <v>0</v>
      </c>
      <c r="MR341" s="1">
        <v>3</v>
      </c>
      <c r="MS341" s="1">
        <v>0</v>
      </c>
      <c r="MT341" s="1">
        <v>1</v>
      </c>
      <c r="MU341" s="1">
        <v>0</v>
      </c>
      <c r="MV341" s="1">
        <v>0</v>
      </c>
      <c r="MW341" s="1">
        <v>5</v>
      </c>
      <c r="MX341" s="1">
        <v>5</v>
      </c>
      <c r="MY341" s="1">
        <v>4</v>
      </c>
      <c r="MZ341" s="1">
        <v>5</v>
      </c>
      <c r="NA341" s="1">
        <v>5</v>
      </c>
      <c r="NB341" s="1">
        <v>9</v>
      </c>
      <c r="NC341" s="1">
        <v>12</v>
      </c>
      <c r="ND341" s="1">
        <v>6</v>
      </c>
      <c r="NE341" s="1">
        <v>2</v>
      </c>
      <c r="NF341" s="1">
        <v>6</v>
      </c>
      <c r="NG341" s="1">
        <v>0</v>
      </c>
      <c r="NH341" s="1">
        <v>6</v>
      </c>
      <c r="NI341" s="1">
        <v>0</v>
      </c>
      <c r="NJ341" s="1">
        <v>0</v>
      </c>
      <c r="NK341" s="1">
        <v>1</v>
      </c>
      <c r="NL341" s="1">
        <v>1</v>
      </c>
      <c r="NM341" s="1">
        <v>1</v>
      </c>
      <c r="NN341" s="1">
        <v>1</v>
      </c>
      <c r="NO341" s="1">
        <v>1</v>
      </c>
      <c r="NP341" s="1">
        <v>0</v>
      </c>
      <c r="NQ341" s="1">
        <v>0</v>
      </c>
      <c r="NR341" s="1">
        <v>1</v>
      </c>
      <c r="NS341" s="1">
        <v>1</v>
      </c>
      <c r="NT341" s="1">
        <v>3</v>
      </c>
      <c r="NU341" s="1">
        <v>1</v>
      </c>
      <c r="NV341" s="1">
        <v>1</v>
      </c>
      <c r="NW341" s="1">
        <v>1</v>
      </c>
      <c r="NX341" s="1">
        <v>1</v>
      </c>
      <c r="NY341" s="1">
        <v>1</v>
      </c>
      <c r="NZ341" s="1">
        <v>1</v>
      </c>
      <c r="OA341" s="1">
        <v>0</v>
      </c>
      <c r="OB341" s="1">
        <v>1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  <c r="RT341" s="1">
        <v>1</v>
      </c>
    </row>
    <row r="342" spans="1:488">
      <c r="A342" s="1">
        <v>2015</v>
      </c>
      <c r="B342" s="1" t="s">
        <v>823</v>
      </c>
      <c r="C342" s="1">
        <v>1</v>
      </c>
      <c r="D342" s="1">
        <v>0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2</v>
      </c>
      <c r="L342" s="1">
        <v>2</v>
      </c>
      <c r="M342" s="1">
        <v>0</v>
      </c>
      <c r="N342" s="1">
        <v>0</v>
      </c>
      <c r="O342" s="1">
        <v>0</v>
      </c>
      <c r="P342" s="1">
        <v>0</v>
      </c>
      <c r="Q342" s="1">
        <v>9</v>
      </c>
      <c r="R342" s="1">
        <v>9</v>
      </c>
      <c r="S342" s="1">
        <v>9</v>
      </c>
      <c r="T342" s="1">
        <v>9</v>
      </c>
      <c r="U342" s="1">
        <v>9</v>
      </c>
      <c r="V342" s="1">
        <v>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2</v>
      </c>
      <c r="BC342" s="1">
        <v>2</v>
      </c>
      <c r="BD342" s="1">
        <v>2</v>
      </c>
      <c r="BE342" s="1">
        <v>2</v>
      </c>
      <c r="BF342" s="1">
        <v>2</v>
      </c>
      <c r="BG342" s="1">
        <v>2</v>
      </c>
      <c r="BH342" s="1">
        <v>4</v>
      </c>
      <c r="BI342" s="1">
        <v>2</v>
      </c>
      <c r="BJ342" s="1">
        <v>0</v>
      </c>
      <c r="BK342" s="1">
        <v>4</v>
      </c>
      <c r="BL342" s="1">
        <v>0</v>
      </c>
      <c r="BM342" s="1">
        <v>2</v>
      </c>
      <c r="BN342" s="1">
        <v>0</v>
      </c>
      <c r="BO342" s="1">
        <v>0</v>
      </c>
      <c r="BP342" s="1">
        <v>0</v>
      </c>
      <c r="BQ342" s="1">
        <v>0</v>
      </c>
      <c r="BR342" s="1">
        <v>3</v>
      </c>
      <c r="BS342" s="1">
        <v>3</v>
      </c>
      <c r="BT342" s="1">
        <v>2</v>
      </c>
      <c r="BU342" s="1">
        <v>6</v>
      </c>
      <c r="BV342" s="1">
        <v>3</v>
      </c>
      <c r="BW342" s="1">
        <v>3</v>
      </c>
      <c r="BX342" s="1">
        <v>2</v>
      </c>
      <c r="BY342" s="1">
        <v>1</v>
      </c>
      <c r="BZ342" s="1">
        <v>2</v>
      </c>
      <c r="CA342" s="1">
        <v>1</v>
      </c>
      <c r="CB342" s="1">
        <v>5</v>
      </c>
      <c r="CC342" s="1">
        <v>3</v>
      </c>
      <c r="CD342" s="1">
        <v>2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0</v>
      </c>
      <c r="CR342" s="1">
        <v>1</v>
      </c>
      <c r="CS342" s="1">
        <v>1</v>
      </c>
      <c r="CT342" s="1">
        <v>1</v>
      </c>
      <c r="CU342" s="1">
        <v>1</v>
      </c>
      <c r="CV342" s="1">
        <v>2</v>
      </c>
      <c r="CW342" s="1">
        <v>2</v>
      </c>
      <c r="CX342" s="1">
        <v>2</v>
      </c>
      <c r="CY342" s="1">
        <v>2</v>
      </c>
      <c r="CZ342" s="1">
        <v>2</v>
      </c>
      <c r="DA342" s="1">
        <v>2</v>
      </c>
      <c r="DB342" s="1">
        <v>2</v>
      </c>
      <c r="DC342" s="1">
        <v>2</v>
      </c>
      <c r="DD342" s="1">
        <v>3</v>
      </c>
      <c r="DE342" s="1">
        <v>3</v>
      </c>
      <c r="DF342" s="1">
        <v>3</v>
      </c>
      <c r="DG342" s="1">
        <v>3</v>
      </c>
      <c r="DH342" s="1">
        <v>1</v>
      </c>
      <c r="DI342" s="1">
        <v>1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1</v>
      </c>
      <c r="GP342" s="1">
        <v>1</v>
      </c>
      <c r="GQ342" s="1">
        <v>0</v>
      </c>
      <c r="GR342" s="1">
        <v>0</v>
      </c>
      <c r="GS342" s="1">
        <v>2</v>
      </c>
      <c r="GT342" s="1">
        <v>2</v>
      </c>
      <c r="GU342" s="1">
        <v>1</v>
      </c>
      <c r="GV342" s="1">
        <v>4</v>
      </c>
      <c r="GW342" s="1">
        <v>2</v>
      </c>
      <c r="GX342" s="1">
        <v>2</v>
      </c>
      <c r="GY342" s="1">
        <v>2</v>
      </c>
      <c r="GZ342" s="1">
        <v>1</v>
      </c>
      <c r="HA342" s="1">
        <v>1</v>
      </c>
      <c r="HB342" s="1">
        <v>1</v>
      </c>
      <c r="HC342" s="1">
        <v>3</v>
      </c>
      <c r="HD342" s="1">
        <v>1</v>
      </c>
      <c r="HE342" s="1">
        <v>4</v>
      </c>
      <c r="HF342" s="1">
        <v>0</v>
      </c>
      <c r="HG342" s="1">
        <v>4</v>
      </c>
      <c r="HH342" s="1">
        <v>82</v>
      </c>
      <c r="HI342" s="1">
        <v>0</v>
      </c>
      <c r="HJ342" s="1">
        <v>0</v>
      </c>
      <c r="HK342" s="1">
        <v>82</v>
      </c>
      <c r="HL342" s="1">
        <v>82</v>
      </c>
      <c r="HM342" s="1">
        <v>4</v>
      </c>
      <c r="HN342" s="1">
        <v>4</v>
      </c>
      <c r="HO342" s="1">
        <v>4</v>
      </c>
      <c r="HP342" s="1">
        <v>4</v>
      </c>
      <c r="HQ342" s="1">
        <v>0</v>
      </c>
      <c r="HR342" s="1">
        <v>4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28</v>
      </c>
      <c r="II342" s="1">
        <v>28</v>
      </c>
      <c r="IJ342" s="1">
        <v>0</v>
      </c>
      <c r="IK342" s="1">
        <v>5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63</v>
      </c>
      <c r="IR342" s="1">
        <v>63</v>
      </c>
      <c r="IS342" s="1">
        <v>63</v>
      </c>
      <c r="IT342" s="1">
        <v>63</v>
      </c>
      <c r="IU342" s="1">
        <v>63</v>
      </c>
      <c r="IV342" s="1">
        <v>63</v>
      </c>
      <c r="IW342" s="1">
        <v>4</v>
      </c>
      <c r="IX342" s="1">
        <v>59</v>
      </c>
      <c r="IY342" s="1">
        <v>0</v>
      </c>
      <c r="IZ342" s="1">
        <v>0</v>
      </c>
      <c r="JA342" s="1">
        <v>82</v>
      </c>
      <c r="JB342" s="1">
        <v>82</v>
      </c>
      <c r="JC342" s="1">
        <v>8</v>
      </c>
      <c r="JD342" s="1">
        <v>0</v>
      </c>
      <c r="JE342" s="1">
        <v>4</v>
      </c>
      <c r="JF342" s="1">
        <v>50</v>
      </c>
      <c r="JG342" s="1">
        <v>4</v>
      </c>
      <c r="JH342" s="1">
        <v>11</v>
      </c>
      <c r="JI342" s="1">
        <v>0</v>
      </c>
      <c r="JJ342" s="1">
        <v>0</v>
      </c>
      <c r="JK342" s="1">
        <v>0</v>
      </c>
      <c r="JL342" s="1">
        <v>0</v>
      </c>
      <c r="JM342" s="1">
        <v>4</v>
      </c>
      <c r="JN342" s="1">
        <v>4</v>
      </c>
      <c r="JO342" s="1">
        <v>0</v>
      </c>
      <c r="JP342" s="1">
        <v>0</v>
      </c>
      <c r="JQ342" s="1">
        <v>0</v>
      </c>
      <c r="JR342" s="1">
        <v>0</v>
      </c>
      <c r="JS342" s="1">
        <v>4</v>
      </c>
      <c r="JT342" s="1">
        <v>4</v>
      </c>
      <c r="JU342" s="1">
        <v>4</v>
      </c>
      <c r="JV342" s="1">
        <v>4</v>
      </c>
      <c r="JW342" s="1">
        <v>4</v>
      </c>
      <c r="JX342" s="1">
        <v>0</v>
      </c>
      <c r="JY342" s="1">
        <v>4</v>
      </c>
      <c r="JZ342" s="1">
        <v>4</v>
      </c>
      <c r="KA342" s="1">
        <v>4</v>
      </c>
      <c r="KB342" s="1">
        <v>0</v>
      </c>
      <c r="KC342" s="1">
        <v>1</v>
      </c>
      <c r="KD342" s="1">
        <v>1</v>
      </c>
      <c r="KE342" s="1">
        <v>0</v>
      </c>
      <c r="KF342" s="1">
        <v>5</v>
      </c>
      <c r="KG342" s="1">
        <v>5</v>
      </c>
      <c r="KH342" s="1">
        <v>0</v>
      </c>
      <c r="KI342" s="1">
        <v>0</v>
      </c>
      <c r="KJ342" s="1">
        <v>0</v>
      </c>
      <c r="KK342" s="1">
        <v>0</v>
      </c>
      <c r="KL342" s="1">
        <v>3</v>
      </c>
      <c r="KM342" s="1">
        <v>3</v>
      </c>
      <c r="KN342" s="1">
        <v>1</v>
      </c>
      <c r="KO342" s="1">
        <v>4</v>
      </c>
      <c r="KP342" s="1">
        <v>4</v>
      </c>
      <c r="KQ342" s="1">
        <v>4</v>
      </c>
      <c r="KR342" s="1">
        <v>1</v>
      </c>
      <c r="KS342" s="1">
        <v>1</v>
      </c>
      <c r="KT342" s="1">
        <v>0</v>
      </c>
      <c r="KU342" s="1">
        <v>0</v>
      </c>
      <c r="KV342" s="1">
        <v>1</v>
      </c>
      <c r="KW342" s="1">
        <v>1</v>
      </c>
      <c r="KX342" s="1">
        <v>1</v>
      </c>
      <c r="KY342" s="1">
        <v>1</v>
      </c>
      <c r="KZ342" s="1">
        <v>1</v>
      </c>
      <c r="LA342" s="1">
        <v>1</v>
      </c>
      <c r="LB342" s="1">
        <v>1</v>
      </c>
      <c r="LC342" s="1">
        <v>1</v>
      </c>
      <c r="LD342" s="1">
        <v>0</v>
      </c>
      <c r="LE342" s="1">
        <v>2</v>
      </c>
      <c r="LF342" s="1">
        <v>0</v>
      </c>
      <c r="LG342" s="1">
        <v>0</v>
      </c>
      <c r="LH342" s="1">
        <v>0</v>
      </c>
      <c r="LI342" s="1">
        <v>0</v>
      </c>
      <c r="LJ342" s="1">
        <v>27</v>
      </c>
      <c r="LK342" s="1">
        <v>6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2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1</v>
      </c>
      <c r="MN342" s="1">
        <v>0</v>
      </c>
      <c r="MO342" s="1">
        <v>0</v>
      </c>
      <c r="MP342" s="1">
        <v>0</v>
      </c>
      <c r="MQ342" s="1">
        <v>0</v>
      </c>
      <c r="MR342" s="1">
        <v>3</v>
      </c>
      <c r="MS342" s="1">
        <v>0</v>
      </c>
      <c r="MT342" s="1">
        <v>1</v>
      </c>
      <c r="MU342" s="1">
        <v>0</v>
      </c>
      <c r="MV342" s="1">
        <v>0</v>
      </c>
      <c r="MW342" s="1">
        <v>5</v>
      </c>
      <c r="MX342" s="1">
        <v>5</v>
      </c>
      <c r="MY342" s="1">
        <v>4</v>
      </c>
      <c r="MZ342" s="1">
        <v>5</v>
      </c>
      <c r="NA342" s="1">
        <v>5</v>
      </c>
      <c r="NB342" s="1">
        <v>9</v>
      </c>
      <c r="NC342" s="1">
        <v>12</v>
      </c>
      <c r="ND342" s="1">
        <v>6</v>
      </c>
      <c r="NE342" s="1">
        <v>2</v>
      </c>
      <c r="NF342" s="1">
        <v>6</v>
      </c>
      <c r="NG342" s="1">
        <v>0</v>
      </c>
      <c r="NH342" s="1">
        <v>6</v>
      </c>
      <c r="NI342" s="1">
        <v>0</v>
      </c>
      <c r="NJ342" s="1">
        <v>0</v>
      </c>
      <c r="NK342" s="1">
        <v>1</v>
      </c>
      <c r="NL342" s="1">
        <v>1</v>
      </c>
      <c r="NM342" s="1">
        <v>1</v>
      </c>
      <c r="NN342" s="1">
        <v>1</v>
      </c>
      <c r="NO342" s="1">
        <v>1</v>
      </c>
      <c r="NP342" s="1">
        <v>0</v>
      </c>
      <c r="NQ342" s="1">
        <v>0</v>
      </c>
      <c r="NR342" s="1">
        <v>1</v>
      </c>
      <c r="NS342" s="1">
        <v>1</v>
      </c>
      <c r="NT342" s="1">
        <v>3</v>
      </c>
      <c r="NU342" s="1">
        <v>1</v>
      </c>
      <c r="NV342" s="1">
        <v>1</v>
      </c>
      <c r="NW342" s="1">
        <v>1</v>
      </c>
      <c r="NX342" s="1">
        <v>1</v>
      </c>
      <c r="NY342" s="1">
        <v>1</v>
      </c>
      <c r="NZ342" s="1">
        <v>1</v>
      </c>
      <c r="OA342" s="1">
        <v>0</v>
      </c>
      <c r="OB342" s="1">
        <v>1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  <c r="RT342" s="1">
        <v>1</v>
      </c>
    </row>
    <row r="343" spans="1:488">
      <c r="A343" s="1">
        <v>2015</v>
      </c>
      <c r="B343" s="1" t="s">
        <v>711</v>
      </c>
      <c r="C343" s="1">
        <v>1</v>
      </c>
      <c r="D343" s="1">
        <v>0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4</v>
      </c>
      <c r="R343" s="1">
        <v>4</v>
      </c>
      <c r="S343" s="1">
        <v>4</v>
      </c>
      <c r="T343" s="1">
        <v>4</v>
      </c>
      <c r="U343" s="1">
        <v>4</v>
      </c>
      <c r="V343" s="1">
        <v>4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21</v>
      </c>
      <c r="AU343" s="1">
        <v>1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2</v>
      </c>
      <c r="BC343" s="1">
        <v>2</v>
      </c>
      <c r="BD343" s="1">
        <v>2</v>
      </c>
      <c r="BE343" s="1">
        <v>2</v>
      </c>
      <c r="BF343" s="1">
        <v>2</v>
      </c>
      <c r="BG343" s="1">
        <v>3</v>
      </c>
      <c r="BH343" s="1">
        <v>6</v>
      </c>
      <c r="BI343" s="1">
        <v>3</v>
      </c>
      <c r="BJ343" s="1">
        <v>0</v>
      </c>
      <c r="BK343" s="1">
        <v>2</v>
      </c>
      <c r="BL343" s="1">
        <v>0</v>
      </c>
      <c r="BM343" s="1">
        <v>3</v>
      </c>
      <c r="BN343" s="1">
        <v>0</v>
      </c>
      <c r="BO343" s="1">
        <v>0</v>
      </c>
      <c r="BP343" s="1">
        <v>0</v>
      </c>
      <c r="BQ343" s="1">
        <v>0</v>
      </c>
      <c r="BR343" s="1">
        <v>3</v>
      </c>
      <c r="BS343" s="1">
        <v>3</v>
      </c>
      <c r="BT343" s="1">
        <v>2</v>
      </c>
      <c r="BU343" s="1">
        <v>6</v>
      </c>
      <c r="BV343" s="1">
        <v>3</v>
      </c>
      <c r="BW343" s="1">
        <v>4</v>
      </c>
      <c r="BX343" s="1">
        <v>2</v>
      </c>
      <c r="BY343" s="1">
        <v>1</v>
      </c>
      <c r="BZ343" s="1">
        <v>2</v>
      </c>
      <c r="CA343" s="1">
        <v>1</v>
      </c>
      <c r="CB343" s="1">
        <v>4</v>
      </c>
      <c r="CC343" s="1">
        <v>3</v>
      </c>
      <c r="CD343" s="1">
        <v>2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1</v>
      </c>
      <c r="GP343" s="1">
        <v>1</v>
      </c>
      <c r="GQ343" s="1">
        <v>0</v>
      </c>
      <c r="GR343" s="1">
        <v>0</v>
      </c>
      <c r="GS343" s="1">
        <v>1</v>
      </c>
      <c r="GT343" s="1">
        <v>1</v>
      </c>
      <c r="GU343" s="1">
        <v>0</v>
      </c>
      <c r="GV343" s="1">
        <v>3</v>
      </c>
      <c r="GW343" s="1">
        <v>1</v>
      </c>
      <c r="GX343" s="1">
        <v>1</v>
      </c>
      <c r="GY343" s="1">
        <v>2</v>
      </c>
      <c r="GZ343" s="1">
        <v>1</v>
      </c>
      <c r="HA343" s="1">
        <v>1</v>
      </c>
      <c r="HB343" s="1">
        <v>1</v>
      </c>
      <c r="HC343" s="1">
        <v>1</v>
      </c>
      <c r="HD343" s="1">
        <v>1</v>
      </c>
      <c r="HE343" s="1">
        <v>1</v>
      </c>
      <c r="HF343" s="1">
        <v>0</v>
      </c>
      <c r="HG343" s="1">
        <v>1</v>
      </c>
      <c r="HH343" s="1">
        <v>17</v>
      </c>
      <c r="HI343" s="1">
        <v>0</v>
      </c>
      <c r="HJ343" s="1">
        <v>0</v>
      </c>
      <c r="HK343" s="1">
        <v>17</v>
      </c>
      <c r="HL343" s="1">
        <v>17</v>
      </c>
      <c r="HM343" s="1">
        <v>1</v>
      </c>
      <c r="HN343" s="1">
        <v>1</v>
      </c>
      <c r="HO343" s="1">
        <v>1</v>
      </c>
      <c r="HP343" s="1">
        <v>1</v>
      </c>
      <c r="HQ343" s="1">
        <v>0</v>
      </c>
      <c r="HR343" s="1">
        <v>1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1</v>
      </c>
      <c r="HZ343" s="1">
        <v>1</v>
      </c>
      <c r="IA343" s="1">
        <v>1</v>
      </c>
      <c r="IB343" s="1">
        <v>1</v>
      </c>
      <c r="IC343" s="1">
        <v>1</v>
      </c>
      <c r="ID343" s="1">
        <v>1</v>
      </c>
      <c r="IE343" s="1">
        <v>0</v>
      </c>
      <c r="IF343" s="1">
        <v>1</v>
      </c>
      <c r="IG343" s="1">
        <v>0</v>
      </c>
      <c r="IH343" s="1">
        <v>8</v>
      </c>
      <c r="II343" s="1">
        <v>8</v>
      </c>
      <c r="IJ343" s="1">
        <v>0</v>
      </c>
      <c r="IK343" s="1">
        <v>1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10</v>
      </c>
      <c r="IR343" s="1">
        <v>10</v>
      </c>
      <c r="IS343" s="1">
        <v>10</v>
      </c>
      <c r="IT343" s="1">
        <v>10</v>
      </c>
      <c r="IU343" s="1">
        <v>10</v>
      </c>
      <c r="IV343" s="1">
        <v>10</v>
      </c>
      <c r="IW343" s="1">
        <v>6</v>
      </c>
      <c r="IX343" s="1">
        <v>4</v>
      </c>
      <c r="IY343" s="1">
        <v>0</v>
      </c>
      <c r="IZ343" s="1">
        <v>0</v>
      </c>
      <c r="JA343" s="1">
        <v>17</v>
      </c>
      <c r="JB343" s="1">
        <v>17</v>
      </c>
      <c r="JC343" s="1">
        <v>2</v>
      </c>
      <c r="JD343" s="1">
        <v>0</v>
      </c>
      <c r="JE343" s="1">
        <v>1</v>
      </c>
      <c r="JF343" s="1">
        <v>9</v>
      </c>
      <c r="JG343" s="1">
        <v>1</v>
      </c>
      <c r="JH343" s="1">
        <v>2</v>
      </c>
      <c r="JI343" s="1">
        <v>0</v>
      </c>
      <c r="JJ343" s="1">
        <v>0</v>
      </c>
      <c r="JK343" s="1">
        <v>1</v>
      </c>
      <c r="JL343" s="1">
        <v>1</v>
      </c>
      <c r="JM343" s="1">
        <v>1</v>
      </c>
      <c r="JN343" s="1">
        <v>1</v>
      </c>
      <c r="JO343" s="1">
        <v>1</v>
      </c>
      <c r="JP343" s="1">
        <v>0</v>
      </c>
      <c r="JQ343" s="1">
        <v>0</v>
      </c>
      <c r="JR343" s="1">
        <v>0</v>
      </c>
      <c r="JS343" s="1">
        <v>1</v>
      </c>
      <c r="JT343" s="1">
        <v>1</v>
      </c>
      <c r="JU343" s="1">
        <v>1</v>
      </c>
      <c r="JV343" s="1">
        <v>1</v>
      </c>
      <c r="JW343" s="1">
        <v>1</v>
      </c>
      <c r="JX343" s="1">
        <v>0</v>
      </c>
      <c r="JY343" s="1">
        <v>1</v>
      </c>
      <c r="JZ343" s="1">
        <v>1</v>
      </c>
      <c r="KA343" s="1">
        <v>1</v>
      </c>
      <c r="KB343" s="1">
        <v>0</v>
      </c>
      <c r="KC343" s="1">
        <v>1</v>
      </c>
      <c r="KD343" s="1">
        <v>1</v>
      </c>
      <c r="KE343" s="1">
        <v>0</v>
      </c>
      <c r="KF343" s="1">
        <v>5</v>
      </c>
      <c r="KG343" s="1">
        <v>5</v>
      </c>
      <c r="KH343" s="1">
        <v>0</v>
      </c>
      <c r="KI343" s="1">
        <v>0</v>
      </c>
      <c r="KJ343" s="1">
        <v>0</v>
      </c>
      <c r="KK343" s="1">
        <v>0</v>
      </c>
      <c r="KL343" s="1">
        <v>1</v>
      </c>
      <c r="KM343" s="1">
        <v>1</v>
      </c>
      <c r="KN343" s="1">
        <v>1</v>
      </c>
      <c r="KO343" s="1">
        <v>6</v>
      </c>
      <c r="KP343" s="1">
        <v>6</v>
      </c>
      <c r="KQ343" s="1">
        <v>6</v>
      </c>
      <c r="KR343" s="1">
        <v>1</v>
      </c>
      <c r="KS343" s="1">
        <v>1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1</v>
      </c>
      <c r="LJ343" s="1">
        <v>11</v>
      </c>
      <c r="LK343" s="1">
        <v>6</v>
      </c>
      <c r="LL343" s="1">
        <v>0</v>
      </c>
      <c r="LM343" s="1">
        <v>0</v>
      </c>
      <c r="LN343" s="1">
        <v>0</v>
      </c>
      <c r="LO343" s="1">
        <v>7</v>
      </c>
      <c r="LP343" s="1">
        <v>2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1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1</v>
      </c>
      <c r="MF343" s="1">
        <v>1</v>
      </c>
      <c r="MG343" s="1">
        <v>1</v>
      </c>
      <c r="MH343" s="1">
        <v>1</v>
      </c>
      <c r="MI343" s="1">
        <v>1</v>
      </c>
      <c r="MJ343" s="1">
        <v>1</v>
      </c>
      <c r="MK343" s="1">
        <v>1</v>
      </c>
      <c r="ML343" s="1">
        <v>1</v>
      </c>
      <c r="MM343" s="1">
        <v>1</v>
      </c>
      <c r="MN343" s="1">
        <v>0</v>
      </c>
      <c r="MO343" s="1">
        <v>0</v>
      </c>
      <c r="MP343" s="1">
        <v>0</v>
      </c>
      <c r="MQ343" s="1">
        <v>0</v>
      </c>
      <c r="MR343" s="1">
        <v>3</v>
      </c>
      <c r="MS343" s="1">
        <v>0</v>
      </c>
      <c r="MT343" s="1">
        <v>1</v>
      </c>
      <c r="MU343" s="1">
        <v>0</v>
      </c>
      <c r="MV343" s="1">
        <v>0</v>
      </c>
      <c r="MW343" s="1">
        <v>5</v>
      </c>
      <c r="MX343" s="1">
        <v>5</v>
      </c>
      <c r="MY343" s="1">
        <v>4</v>
      </c>
      <c r="MZ343" s="1">
        <v>5</v>
      </c>
      <c r="NA343" s="1">
        <v>5</v>
      </c>
      <c r="NB343" s="1">
        <v>9</v>
      </c>
      <c r="NC343" s="1">
        <v>11</v>
      </c>
      <c r="ND343" s="1">
        <v>6</v>
      </c>
      <c r="NE343" s="1">
        <v>2</v>
      </c>
      <c r="NF343" s="1">
        <v>6</v>
      </c>
      <c r="NG343" s="1">
        <v>0</v>
      </c>
      <c r="NH343" s="1">
        <v>6</v>
      </c>
      <c r="NI343" s="1">
        <v>0</v>
      </c>
      <c r="NJ343" s="1">
        <v>0</v>
      </c>
      <c r="NK343" s="1">
        <v>1</v>
      </c>
      <c r="NL343" s="1">
        <v>1</v>
      </c>
      <c r="NM343" s="1">
        <v>1</v>
      </c>
      <c r="NN343" s="1">
        <v>1</v>
      </c>
      <c r="NO343" s="1">
        <v>1</v>
      </c>
      <c r="NP343" s="1">
        <v>0</v>
      </c>
      <c r="NQ343" s="1">
        <v>0</v>
      </c>
      <c r="NR343" s="1">
        <v>1</v>
      </c>
      <c r="NS343" s="1">
        <v>1</v>
      </c>
      <c r="NT343" s="1">
        <v>3</v>
      </c>
      <c r="NU343" s="1">
        <v>1</v>
      </c>
      <c r="NV343" s="1">
        <v>1</v>
      </c>
      <c r="NW343" s="1">
        <v>1</v>
      </c>
      <c r="NX343" s="1">
        <v>1</v>
      </c>
      <c r="NY343" s="1">
        <v>1</v>
      </c>
      <c r="NZ343" s="1">
        <v>1</v>
      </c>
      <c r="OA343" s="1">
        <v>0</v>
      </c>
      <c r="OB343" s="1">
        <v>1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  <c r="RT343" s="1">
        <v>1</v>
      </c>
    </row>
    <row r="344" spans="1:488">
      <c r="A344" s="1">
        <v>2015</v>
      </c>
      <c r="B344" s="1" t="s">
        <v>726</v>
      </c>
      <c r="C344" s="1">
        <v>1</v>
      </c>
      <c r="D344" s="1">
        <v>0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  <c r="Q344" s="1">
        <v>8</v>
      </c>
      <c r="R344" s="1">
        <v>8</v>
      </c>
      <c r="S344" s="1">
        <v>8</v>
      </c>
      <c r="T344" s="1">
        <v>8</v>
      </c>
      <c r="U344" s="1">
        <v>8</v>
      </c>
      <c r="V344" s="1">
        <v>8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37</v>
      </c>
      <c r="AU344" s="1">
        <v>2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9</v>
      </c>
      <c r="BC344" s="1">
        <v>9</v>
      </c>
      <c r="BD344" s="1">
        <v>9</v>
      </c>
      <c r="BE344" s="1">
        <v>8</v>
      </c>
      <c r="BF344" s="1">
        <v>9</v>
      </c>
      <c r="BG344" s="1">
        <v>13</v>
      </c>
      <c r="BH344" s="1">
        <v>20</v>
      </c>
      <c r="BI344" s="1">
        <v>11</v>
      </c>
      <c r="BJ344" s="1">
        <v>4</v>
      </c>
      <c r="BK344" s="1">
        <v>10</v>
      </c>
      <c r="BL344" s="1">
        <v>0</v>
      </c>
      <c r="BM344" s="1">
        <v>11</v>
      </c>
      <c r="BN344" s="1">
        <v>0</v>
      </c>
      <c r="BO344" s="1">
        <v>0</v>
      </c>
      <c r="BP344" s="1">
        <v>0</v>
      </c>
      <c r="BQ344" s="1">
        <v>0</v>
      </c>
      <c r="BR344" s="1">
        <v>3</v>
      </c>
      <c r="BS344" s="1">
        <v>3</v>
      </c>
      <c r="BT344" s="1">
        <v>2</v>
      </c>
      <c r="BU344" s="1">
        <v>6</v>
      </c>
      <c r="BV344" s="1">
        <v>3</v>
      </c>
      <c r="BW344" s="1">
        <v>4</v>
      </c>
      <c r="BX344" s="1">
        <v>2</v>
      </c>
      <c r="BY344" s="1">
        <v>1</v>
      </c>
      <c r="BZ344" s="1">
        <v>2</v>
      </c>
      <c r="CA344" s="1">
        <v>1</v>
      </c>
      <c r="CB344" s="1">
        <v>4</v>
      </c>
      <c r="CC344" s="1">
        <v>3</v>
      </c>
      <c r="CD344" s="1">
        <v>2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1</v>
      </c>
      <c r="GP344" s="1">
        <v>1</v>
      </c>
      <c r="GQ344" s="1">
        <v>0</v>
      </c>
      <c r="GR344" s="1">
        <v>0</v>
      </c>
      <c r="GS344" s="1">
        <v>1</v>
      </c>
      <c r="GT344" s="1">
        <v>1</v>
      </c>
      <c r="GU344" s="1">
        <v>0</v>
      </c>
      <c r="GV344" s="1">
        <v>3</v>
      </c>
      <c r="GW344" s="1">
        <v>1</v>
      </c>
      <c r="GX344" s="1">
        <v>1</v>
      </c>
      <c r="GY344" s="1">
        <v>2</v>
      </c>
      <c r="GZ344" s="1">
        <v>1</v>
      </c>
      <c r="HA344" s="1">
        <v>1</v>
      </c>
      <c r="HB344" s="1">
        <v>1</v>
      </c>
      <c r="HC344" s="1">
        <v>1</v>
      </c>
      <c r="HD344" s="1">
        <v>1</v>
      </c>
      <c r="HE344" s="1">
        <v>5</v>
      </c>
      <c r="HF344" s="1">
        <v>0</v>
      </c>
      <c r="HG344" s="1">
        <v>5</v>
      </c>
      <c r="HH344" s="1">
        <v>59</v>
      </c>
      <c r="HI344" s="1">
        <v>0</v>
      </c>
      <c r="HJ344" s="1">
        <v>0</v>
      </c>
      <c r="HK344" s="1">
        <v>59</v>
      </c>
      <c r="HL344" s="1">
        <v>59</v>
      </c>
      <c r="HM344" s="1">
        <v>4</v>
      </c>
      <c r="HN344" s="1">
        <v>4</v>
      </c>
      <c r="HO344" s="1">
        <v>4</v>
      </c>
      <c r="HP344" s="1">
        <v>4</v>
      </c>
      <c r="HQ344" s="1">
        <v>4</v>
      </c>
      <c r="HR344" s="1">
        <v>4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7</v>
      </c>
      <c r="HZ344" s="1">
        <v>7</v>
      </c>
      <c r="IA344" s="1">
        <v>7</v>
      </c>
      <c r="IB344" s="1">
        <v>7</v>
      </c>
      <c r="IC344" s="1">
        <v>7</v>
      </c>
      <c r="ID344" s="1">
        <v>7</v>
      </c>
      <c r="IE344" s="1">
        <v>0</v>
      </c>
      <c r="IF344" s="1">
        <v>7</v>
      </c>
      <c r="IG344" s="1">
        <v>0</v>
      </c>
      <c r="IH344" s="1">
        <v>101</v>
      </c>
      <c r="II344" s="1">
        <v>101</v>
      </c>
      <c r="IJ344" s="1">
        <v>0</v>
      </c>
      <c r="IK344" s="1">
        <v>0</v>
      </c>
      <c r="IL344" s="1">
        <v>0</v>
      </c>
      <c r="IM344" s="1">
        <v>65</v>
      </c>
      <c r="IN344" s="1">
        <v>65</v>
      </c>
      <c r="IO344" s="1">
        <v>0</v>
      </c>
      <c r="IP344" s="1">
        <v>0</v>
      </c>
      <c r="IQ344" s="1">
        <v>32</v>
      </c>
      <c r="IR344" s="1">
        <v>32</v>
      </c>
      <c r="IS344" s="1">
        <v>32</v>
      </c>
      <c r="IT344" s="1">
        <v>32</v>
      </c>
      <c r="IU344" s="1">
        <v>32</v>
      </c>
      <c r="IV344" s="1">
        <v>32</v>
      </c>
      <c r="IW344" s="1">
        <v>5</v>
      </c>
      <c r="IX344" s="1">
        <v>27</v>
      </c>
      <c r="IY344" s="1">
        <v>0</v>
      </c>
      <c r="IZ344" s="1">
        <v>0</v>
      </c>
      <c r="JA344" s="1">
        <v>59</v>
      </c>
      <c r="JB344" s="1">
        <v>59</v>
      </c>
      <c r="JC344" s="1">
        <v>10</v>
      </c>
      <c r="JD344" s="1">
        <v>0</v>
      </c>
      <c r="JE344" s="1">
        <v>5</v>
      </c>
      <c r="JF344" s="1">
        <v>31</v>
      </c>
      <c r="JG344" s="1">
        <v>5</v>
      </c>
      <c r="JH344" s="1">
        <v>11</v>
      </c>
      <c r="JI344" s="1">
        <v>0</v>
      </c>
      <c r="JJ344" s="1">
        <v>0</v>
      </c>
      <c r="JK344" s="1">
        <v>5</v>
      </c>
      <c r="JL344" s="1">
        <v>5</v>
      </c>
      <c r="JM344" s="1">
        <v>5</v>
      </c>
      <c r="JN344" s="1">
        <v>5</v>
      </c>
      <c r="JO344" s="1">
        <v>5</v>
      </c>
      <c r="JP344" s="1">
        <v>0</v>
      </c>
      <c r="JQ344" s="1">
        <v>0</v>
      </c>
      <c r="JR344" s="1">
        <v>0</v>
      </c>
      <c r="JS344" s="1">
        <v>5</v>
      </c>
      <c r="JT344" s="1">
        <v>5</v>
      </c>
      <c r="JU344" s="1">
        <v>5</v>
      </c>
      <c r="JV344" s="1">
        <v>5</v>
      </c>
      <c r="JW344" s="1">
        <v>5</v>
      </c>
      <c r="JX344" s="1">
        <v>0</v>
      </c>
      <c r="JY344" s="1">
        <v>5</v>
      </c>
      <c r="JZ344" s="1">
        <v>5</v>
      </c>
      <c r="KA344" s="1">
        <v>5</v>
      </c>
      <c r="KB344" s="1">
        <v>0</v>
      </c>
      <c r="KC344" s="1">
        <v>1</v>
      </c>
      <c r="KD344" s="1">
        <v>1</v>
      </c>
      <c r="KE344" s="1">
        <v>0</v>
      </c>
      <c r="KF344" s="1">
        <v>5</v>
      </c>
      <c r="KG344" s="1">
        <v>5</v>
      </c>
      <c r="KH344" s="1">
        <v>0</v>
      </c>
      <c r="KI344" s="1">
        <v>0</v>
      </c>
      <c r="KJ344" s="1">
        <v>0</v>
      </c>
      <c r="KK344" s="1">
        <v>0</v>
      </c>
      <c r="KL344" s="1">
        <v>12</v>
      </c>
      <c r="KM344" s="1">
        <v>12</v>
      </c>
      <c r="KN344" s="1">
        <v>1</v>
      </c>
      <c r="KO344" s="1">
        <v>20</v>
      </c>
      <c r="KP344" s="1">
        <v>20</v>
      </c>
      <c r="KQ344" s="1">
        <v>20</v>
      </c>
      <c r="KR344" s="1">
        <v>1</v>
      </c>
      <c r="KS344" s="1">
        <v>1</v>
      </c>
      <c r="KT344" s="1">
        <v>0</v>
      </c>
      <c r="KU344" s="1">
        <v>0</v>
      </c>
      <c r="KV344" s="1">
        <v>1</v>
      </c>
      <c r="KW344" s="1">
        <v>1</v>
      </c>
      <c r="KX344" s="1">
        <v>1</v>
      </c>
      <c r="KY344" s="1">
        <v>1</v>
      </c>
      <c r="KZ344" s="1">
        <v>1</v>
      </c>
      <c r="LA344" s="1">
        <v>2</v>
      </c>
      <c r="LB344" s="1">
        <v>2</v>
      </c>
      <c r="LC344" s="1">
        <v>1</v>
      </c>
      <c r="LD344" s="1">
        <v>0</v>
      </c>
      <c r="LE344" s="1">
        <v>1</v>
      </c>
      <c r="LF344" s="1">
        <v>0</v>
      </c>
      <c r="LG344" s="1">
        <v>0</v>
      </c>
      <c r="LH344" s="1">
        <v>0</v>
      </c>
      <c r="LI344" s="1">
        <v>0</v>
      </c>
      <c r="LJ344" s="1">
        <v>24</v>
      </c>
      <c r="LK344" s="1">
        <v>0</v>
      </c>
      <c r="LL344" s="1">
        <v>5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4</v>
      </c>
      <c r="LU344" s="1">
        <v>0</v>
      </c>
      <c r="LV344" s="1">
        <v>0</v>
      </c>
      <c r="LW344" s="1">
        <v>2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25</v>
      </c>
      <c r="MF344" s="1">
        <v>25</v>
      </c>
      <c r="MG344" s="1">
        <v>25</v>
      </c>
      <c r="MH344" s="1">
        <v>25</v>
      </c>
      <c r="MI344" s="1">
        <v>25</v>
      </c>
      <c r="MJ344" s="1">
        <v>25</v>
      </c>
      <c r="MK344" s="1">
        <v>25</v>
      </c>
      <c r="ML344" s="1">
        <v>25</v>
      </c>
      <c r="MM344" s="1">
        <v>0</v>
      </c>
      <c r="MN344" s="1">
        <v>2</v>
      </c>
      <c r="MO344" s="1">
        <v>0</v>
      </c>
      <c r="MP344" s="1">
        <v>0</v>
      </c>
      <c r="MQ344" s="1">
        <v>0</v>
      </c>
      <c r="MR344" s="1">
        <v>3</v>
      </c>
      <c r="MS344" s="1">
        <v>0</v>
      </c>
      <c r="MT344" s="1">
        <v>1</v>
      </c>
      <c r="MU344" s="1">
        <v>0</v>
      </c>
      <c r="MV344" s="1">
        <v>0</v>
      </c>
      <c r="MW344" s="1">
        <v>5</v>
      </c>
      <c r="MX344" s="1">
        <v>5</v>
      </c>
      <c r="MY344" s="1">
        <v>4</v>
      </c>
      <c r="MZ344" s="1">
        <v>5</v>
      </c>
      <c r="NA344" s="1">
        <v>5</v>
      </c>
      <c r="NB344" s="1">
        <v>9</v>
      </c>
      <c r="NC344" s="1">
        <v>11</v>
      </c>
      <c r="ND344" s="1">
        <v>6</v>
      </c>
      <c r="NE344" s="1">
        <v>2</v>
      </c>
      <c r="NF344" s="1">
        <v>6</v>
      </c>
      <c r="NG344" s="1">
        <v>0</v>
      </c>
      <c r="NH344" s="1">
        <v>6</v>
      </c>
      <c r="NI344" s="1">
        <v>0</v>
      </c>
      <c r="NJ344" s="1">
        <v>0</v>
      </c>
      <c r="NK344" s="1">
        <v>1</v>
      </c>
      <c r="NL344" s="1">
        <v>1</v>
      </c>
      <c r="NM344" s="1">
        <v>1</v>
      </c>
      <c r="NN344" s="1">
        <v>1</v>
      </c>
      <c r="NO344" s="1">
        <v>1</v>
      </c>
      <c r="NP344" s="1">
        <v>0</v>
      </c>
      <c r="NQ344" s="1">
        <v>0</v>
      </c>
      <c r="NR344" s="1">
        <v>1</v>
      </c>
      <c r="NS344" s="1">
        <v>1</v>
      </c>
      <c r="NT344" s="1">
        <v>3</v>
      </c>
      <c r="NU344" s="1">
        <v>1</v>
      </c>
      <c r="NV344" s="1">
        <v>1</v>
      </c>
      <c r="NW344" s="1">
        <v>1</v>
      </c>
      <c r="NX344" s="1">
        <v>1</v>
      </c>
      <c r="NY344" s="1">
        <v>1</v>
      </c>
      <c r="NZ344" s="1">
        <v>1</v>
      </c>
      <c r="OA344" s="1">
        <v>0</v>
      </c>
      <c r="OB344" s="1">
        <v>1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  <c r="RT344" s="1">
        <v>1</v>
      </c>
    </row>
    <row r="345" spans="1:488">
      <c r="A345" s="1">
        <v>2015</v>
      </c>
      <c r="B345" s="1" t="s">
        <v>738</v>
      </c>
      <c r="C345" s="1">
        <v>1</v>
      </c>
      <c r="D345" s="1">
        <v>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2</v>
      </c>
      <c r="M345" s="1">
        <v>0</v>
      </c>
      <c r="N345" s="1">
        <v>0</v>
      </c>
      <c r="O345" s="1">
        <v>0</v>
      </c>
      <c r="P345" s="1">
        <v>0</v>
      </c>
      <c r="Q345" s="1">
        <v>7</v>
      </c>
      <c r="R345" s="1">
        <v>7</v>
      </c>
      <c r="S345" s="1">
        <v>7</v>
      </c>
      <c r="T345" s="1">
        <v>7</v>
      </c>
      <c r="U345" s="1">
        <v>7</v>
      </c>
      <c r="V345" s="1">
        <v>7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3</v>
      </c>
      <c r="BC345" s="1">
        <v>3</v>
      </c>
      <c r="BD345" s="1">
        <v>3</v>
      </c>
      <c r="BE345" s="1">
        <v>2</v>
      </c>
      <c r="BF345" s="1">
        <v>2</v>
      </c>
      <c r="BG345" s="1">
        <v>5</v>
      </c>
      <c r="BH345" s="1">
        <v>6</v>
      </c>
      <c r="BI345" s="1">
        <v>3</v>
      </c>
      <c r="BJ345" s="1">
        <v>0</v>
      </c>
      <c r="BK345" s="1">
        <v>3</v>
      </c>
      <c r="BL345" s="1">
        <v>0</v>
      </c>
      <c r="BM345" s="1">
        <v>3</v>
      </c>
      <c r="BN345" s="1">
        <v>0</v>
      </c>
      <c r="BO345" s="1">
        <v>0</v>
      </c>
      <c r="BP345" s="1">
        <v>0</v>
      </c>
      <c r="BQ345" s="1">
        <v>0</v>
      </c>
      <c r="BR345" s="1">
        <v>3</v>
      </c>
      <c r="BS345" s="1">
        <v>3</v>
      </c>
      <c r="BT345" s="1">
        <v>2</v>
      </c>
      <c r="BU345" s="1">
        <v>6</v>
      </c>
      <c r="BV345" s="1">
        <v>3</v>
      </c>
      <c r="BW345" s="1">
        <v>4</v>
      </c>
      <c r="BX345" s="1">
        <v>2</v>
      </c>
      <c r="BY345" s="1">
        <v>1</v>
      </c>
      <c r="BZ345" s="1">
        <v>2</v>
      </c>
      <c r="CA345" s="1">
        <v>1</v>
      </c>
      <c r="CB345" s="1">
        <v>4</v>
      </c>
      <c r="CC345" s="1">
        <v>3</v>
      </c>
      <c r="CD345" s="1">
        <v>2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1</v>
      </c>
      <c r="CK345" s="1">
        <v>1</v>
      </c>
      <c r="CL345" s="1">
        <v>1</v>
      </c>
      <c r="CM345" s="1">
        <v>1</v>
      </c>
      <c r="CN345" s="1">
        <v>1</v>
      </c>
      <c r="CO345" s="1">
        <v>1</v>
      </c>
      <c r="CP345" s="1">
        <v>1</v>
      </c>
      <c r="CQ345" s="1">
        <v>0</v>
      </c>
      <c r="CR345" s="1">
        <v>1</v>
      </c>
      <c r="CS345" s="1">
        <v>1</v>
      </c>
      <c r="CT345" s="1">
        <v>2</v>
      </c>
      <c r="CU345" s="1">
        <v>2</v>
      </c>
      <c r="CV345" s="1">
        <v>9</v>
      </c>
      <c r="CW345" s="1">
        <v>9</v>
      </c>
      <c r="CX345" s="1">
        <v>9</v>
      </c>
      <c r="CY345" s="1">
        <v>9</v>
      </c>
      <c r="CZ345" s="1">
        <v>28</v>
      </c>
      <c r="DA345" s="1">
        <v>28</v>
      </c>
      <c r="DB345" s="1">
        <v>222</v>
      </c>
      <c r="DC345" s="1">
        <v>222</v>
      </c>
      <c r="DD345" s="1">
        <v>550</v>
      </c>
      <c r="DE345" s="1">
        <v>550</v>
      </c>
      <c r="DF345" s="1">
        <v>6</v>
      </c>
      <c r="DG345" s="1">
        <v>6</v>
      </c>
      <c r="DH345" s="1">
        <v>4</v>
      </c>
      <c r="DI345" s="1">
        <v>4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1</v>
      </c>
      <c r="GP345" s="1">
        <v>1</v>
      </c>
      <c r="GQ345" s="1">
        <v>0</v>
      </c>
      <c r="GR345" s="1">
        <v>0</v>
      </c>
      <c r="GS345" s="1">
        <v>2</v>
      </c>
      <c r="GT345" s="1">
        <v>2</v>
      </c>
      <c r="GU345" s="1">
        <v>1</v>
      </c>
      <c r="GV345" s="1">
        <v>3</v>
      </c>
      <c r="GW345" s="1">
        <v>1</v>
      </c>
      <c r="GX345" s="1">
        <v>2</v>
      </c>
      <c r="GY345" s="1">
        <v>2</v>
      </c>
      <c r="GZ345" s="1">
        <v>1</v>
      </c>
      <c r="HA345" s="1">
        <v>1</v>
      </c>
      <c r="HB345" s="1">
        <v>1</v>
      </c>
      <c r="HC345" s="1">
        <v>2</v>
      </c>
      <c r="HD345" s="1">
        <v>1</v>
      </c>
      <c r="HE345" s="1">
        <v>7</v>
      </c>
      <c r="HF345" s="1">
        <v>0</v>
      </c>
      <c r="HG345" s="1">
        <v>7</v>
      </c>
      <c r="HH345" s="1">
        <v>56</v>
      </c>
      <c r="HI345" s="1">
        <v>0</v>
      </c>
      <c r="HJ345" s="1">
        <v>0</v>
      </c>
      <c r="HK345" s="1">
        <v>56</v>
      </c>
      <c r="HL345" s="1">
        <v>56</v>
      </c>
      <c r="HM345" s="1">
        <v>4</v>
      </c>
      <c r="HN345" s="1">
        <v>6</v>
      </c>
      <c r="HO345" s="1">
        <v>4</v>
      </c>
      <c r="HP345" s="1">
        <v>6</v>
      </c>
      <c r="HQ345" s="1">
        <v>0</v>
      </c>
      <c r="HR345" s="1">
        <v>6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5</v>
      </c>
      <c r="HZ345" s="1">
        <v>5</v>
      </c>
      <c r="IA345" s="1">
        <v>5</v>
      </c>
      <c r="IB345" s="1">
        <v>5</v>
      </c>
      <c r="IC345" s="1">
        <v>5</v>
      </c>
      <c r="ID345" s="1">
        <v>5</v>
      </c>
      <c r="IE345" s="1">
        <v>0</v>
      </c>
      <c r="IF345" s="1">
        <v>5</v>
      </c>
      <c r="IG345" s="1">
        <v>0</v>
      </c>
      <c r="IH345" s="1">
        <v>31</v>
      </c>
      <c r="II345" s="1">
        <v>31</v>
      </c>
      <c r="IJ345" s="1">
        <v>0</v>
      </c>
      <c r="IK345" s="1">
        <v>1</v>
      </c>
      <c r="IL345" s="1">
        <v>0</v>
      </c>
      <c r="IM345" s="1">
        <v>1044</v>
      </c>
      <c r="IN345" s="1">
        <v>1044</v>
      </c>
      <c r="IO345" s="1">
        <v>0</v>
      </c>
      <c r="IP345" s="1">
        <v>0</v>
      </c>
      <c r="IQ345" s="1">
        <v>16</v>
      </c>
      <c r="IR345" s="1">
        <v>16</v>
      </c>
      <c r="IS345" s="1">
        <v>16</v>
      </c>
      <c r="IT345" s="1">
        <v>16</v>
      </c>
      <c r="IU345" s="1">
        <v>16</v>
      </c>
      <c r="IV345" s="1">
        <v>16</v>
      </c>
      <c r="IW345" s="1">
        <v>0</v>
      </c>
      <c r="IX345" s="1">
        <v>16</v>
      </c>
      <c r="IY345" s="1">
        <v>0</v>
      </c>
      <c r="IZ345" s="1">
        <v>0</v>
      </c>
      <c r="JA345" s="1">
        <v>56</v>
      </c>
      <c r="JB345" s="1">
        <v>56</v>
      </c>
      <c r="JC345" s="1">
        <v>14</v>
      </c>
      <c r="JD345" s="1">
        <v>0</v>
      </c>
      <c r="JE345" s="1">
        <v>7</v>
      </c>
      <c r="JF345" s="1">
        <v>55</v>
      </c>
      <c r="JG345" s="1">
        <v>7</v>
      </c>
      <c r="JH345" s="1">
        <v>23</v>
      </c>
      <c r="JI345" s="1">
        <v>0</v>
      </c>
      <c r="JJ345" s="1">
        <v>0</v>
      </c>
      <c r="JK345" s="1">
        <v>7</v>
      </c>
      <c r="JL345" s="1">
        <v>7</v>
      </c>
      <c r="JM345" s="1">
        <v>7</v>
      </c>
      <c r="JN345" s="1">
        <v>7</v>
      </c>
      <c r="JO345" s="1">
        <v>7</v>
      </c>
      <c r="JP345" s="1">
        <v>0</v>
      </c>
      <c r="JQ345" s="1">
        <v>0</v>
      </c>
      <c r="JR345" s="1">
        <v>0</v>
      </c>
      <c r="JS345" s="1">
        <v>7</v>
      </c>
      <c r="JT345" s="1">
        <v>7</v>
      </c>
      <c r="JU345" s="1">
        <v>7</v>
      </c>
      <c r="JV345" s="1">
        <v>7</v>
      </c>
      <c r="JW345" s="1">
        <v>7</v>
      </c>
      <c r="JX345" s="1">
        <v>0</v>
      </c>
      <c r="JY345" s="1">
        <v>7</v>
      </c>
      <c r="JZ345" s="1">
        <v>7</v>
      </c>
      <c r="KA345" s="1">
        <v>7</v>
      </c>
      <c r="KB345" s="1">
        <v>0</v>
      </c>
      <c r="KC345" s="1">
        <v>1</v>
      </c>
      <c r="KD345" s="1">
        <v>1</v>
      </c>
      <c r="KE345" s="1">
        <v>0</v>
      </c>
      <c r="KF345" s="1">
        <v>5</v>
      </c>
      <c r="KG345" s="1">
        <v>5</v>
      </c>
      <c r="KH345" s="1">
        <v>0</v>
      </c>
      <c r="KI345" s="1">
        <v>0</v>
      </c>
      <c r="KJ345" s="1">
        <v>0</v>
      </c>
      <c r="KK345" s="1">
        <v>0</v>
      </c>
      <c r="KL345" s="1">
        <v>9</v>
      </c>
      <c r="KM345" s="1">
        <v>9</v>
      </c>
      <c r="KN345" s="1">
        <v>1</v>
      </c>
      <c r="KO345" s="1">
        <v>3</v>
      </c>
      <c r="KP345" s="1">
        <v>3</v>
      </c>
      <c r="KQ345" s="1">
        <v>3</v>
      </c>
      <c r="KR345" s="1">
        <v>1</v>
      </c>
      <c r="KS345" s="1">
        <v>1</v>
      </c>
      <c r="KT345" s="1">
        <v>0</v>
      </c>
      <c r="KU345" s="1">
        <v>0</v>
      </c>
      <c r="KV345" s="1">
        <v>1</v>
      </c>
      <c r="KW345" s="1">
        <v>1</v>
      </c>
      <c r="KX345" s="1">
        <v>1</v>
      </c>
      <c r="KY345" s="1">
        <v>0</v>
      </c>
      <c r="KZ345" s="1">
        <v>0</v>
      </c>
      <c r="LA345" s="1">
        <v>1</v>
      </c>
      <c r="LB345" s="1">
        <v>2</v>
      </c>
      <c r="LC345" s="1">
        <v>1</v>
      </c>
      <c r="LD345" s="1">
        <v>0</v>
      </c>
      <c r="LE345" s="1">
        <v>1</v>
      </c>
      <c r="LF345" s="1">
        <v>0</v>
      </c>
      <c r="LG345" s="1">
        <v>0</v>
      </c>
      <c r="LH345" s="1">
        <v>0</v>
      </c>
      <c r="LI345" s="1">
        <v>1</v>
      </c>
      <c r="LJ345" s="1">
        <v>12</v>
      </c>
      <c r="LK345" s="1">
        <v>4</v>
      </c>
      <c r="LL345" s="1">
        <v>0</v>
      </c>
      <c r="LM345" s="1">
        <v>0</v>
      </c>
      <c r="LN345" s="1">
        <v>0</v>
      </c>
      <c r="LO345" s="1">
        <v>0</v>
      </c>
      <c r="LP345" s="1">
        <v>9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1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5</v>
      </c>
      <c r="MF345" s="1">
        <v>5</v>
      </c>
      <c r="MG345" s="1">
        <v>5</v>
      </c>
      <c r="MH345" s="1">
        <v>5</v>
      </c>
      <c r="MI345" s="1">
        <v>5</v>
      </c>
      <c r="MJ345" s="1">
        <v>5</v>
      </c>
      <c r="MK345" s="1">
        <v>5</v>
      </c>
      <c r="ML345" s="1">
        <v>5</v>
      </c>
      <c r="MM345" s="1">
        <v>1</v>
      </c>
      <c r="MN345" s="1">
        <v>0</v>
      </c>
      <c r="MO345" s="1">
        <v>0</v>
      </c>
      <c r="MP345" s="1">
        <v>0</v>
      </c>
      <c r="MQ345" s="1">
        <v>0</v>
      </c>
      <c r="MR345" s="1">
        <v>3</v>
      </c>
      <c r="MS345" s="1">
        <v>0</v>
      </c>
      <c r="MT345" s="1">
        <v>1</v>
      </c>
      <c r="MU345" s="1">
        <v>0</v>
      </c>
      <c r="MV345" s="1">
        <v>0</v>
      </c>
      <c r="MW345" s="1">
        <v>5</v>
      </c>
      <c r="MX345" s="1">
        <v>5</v>
      </c>
      <c r="MY345" s="1">
        <v>4</v>
      </c>
      <c r="MZ345" s="1">
        <v>5</v>
      </c>
      <c r="NA345" s="1">
        <v>5</v>
      </c>
      <c r="NB345" s="1">
        <v>9</v>
      </c>
      <c r="NC345" s="1">
        <v>11</v>
      </c>
      <c r="ND345" s="1">
        <v>6</v>
      </c>
      <c r="NE345" s="1">
        <v>2</v>
      </c>
      <c r="NF345" s="1">
        <v>6</v>
      </c>
      <c r="NG345" s="1">
        <v>0</v>
      </c>
      <c r="NH345" s="1">
        <v>6</v>
      </c>
      <c r="NI345" s="1">
        <v>0</v>
      </c>
      <c r="NJ345" s="1">
        <v>0</v>
      </c>
      <c r="NK345" s="1">
        <v>1</v>
      </c>
      <c r="NL345" s="1">
        <v>1</v>
      </c>
      <c r="NM345" s="1">
        <v>1</v>
      </c>
      <c r="NN345" s="1">
        <v>1</v>
      </c>
      <c r="NO345" s="1">
        <v>1</v>
      </c>
      <c r="NP345" s="1">
        <v>0</v>
      </c>
      <c r="NQ345" s="1">
        <v>0</v>
      </c>
      <c r="NR345" s="1">
        <v>1</v>
      </c>
      <c r="NS345" s="1">
        <v>1</v>
      </c>
      <c r="NT345" s="1">
        <v>3</v>
      </c>
      <c r="NU345" s="1">
        <v>1</v>
      </c>
      <c r="NV345" s="1">
        <v>1</v>
      </c>
      <c r="NW345" s="1">
        <v>1</v>
      </c>
      <c r="NX345" s="1">
        <v>1</v>
      </c>
      <c r="NY345" s="1">
        <v>1</v>
      </c>
      <c r="NZ345" s="1">
        <v>1</v>
      </c>
      <c r="OA345" s="1">
        <v>0</v>
      </c>
      <c r="OB345" s="1">
        <v>4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  <c r="RT345" s="1">
        <v>1</v>
      </c>
    </row>
    <row r="346" spans="1:488">
      <c r="A346" s="1">
        <v>2015</v>
      </c>
      <c r="B346" s="1" t="s">
        <v>740</v>
      </c>
      <c r="C346" s="1">
        <v>1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2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1</v>
      </c>
      <c r="BC346" s="1">
        <v>1</v>
      </c>
      <c r="BD346" s="1">
        <v>1</v>
      </c>
      <c r="BE346" s="1">
        <v>1</v>
      </c>
      <c r="BF346" s="1">
        <v>1</v>
      </c>
      <c r="BG346" s="1">
        <v>2</v>
      </c>
      <c r="BH346" s="1">
        <v>2</v>
      </c>
      <c r="BI346" s="1">
        <v>1</v>
      </c>
      <c r="BJ346" s="1">
        <v>0</v>
      </c>
      <c r="BK346" s="1">
        <v>1</v>
      </c>
      <c r="BL346" s="1">
        <v>0</v>
      </c>
      <c r="BM346" s="1">
        <v>1</v>
      </c>
      <c r="BN346" s="1">
        <v>0</v>
      </c>
      <c r="BO346" s="1">
        <v>0</v>
      </c>
      <c r="BP346" s="1">
        <v>0</v>
      </c>
      <c r="BQ346" s="1">
        <v>0</v>
      </c>
      <c r="BR346" s="1">
        <v>3</v>
      </c>
      <c r="BS346" s="1">
        <v>3</v>
      </c>
      <c r="BT346" s="1">
        <v>2</v>
      </c>
      <c r="BU346" s="1">
        <v>6</v>
      </c>
      <c r="BV346" s="1">
        <v>3</v>
      </c>
      <c r="BW346" s="1">
        <v>4</v>
      </c>
      <c r="BX346" s="1">
        <v>2</v>
      </c>
      <c r="BY346" s="1">
        <v>1</v>
      </c>
      <c r="BZ346" s="1">
        <v>2</v>
      </c>
      <c r="CA346" s="1">
        <v>1</v>
      </c>
      <c r="CB346" s="1">
        <v>4</v>
      </c>
      <c r="CC346" s="1">
        <v>3</v>
      </c>
      <c r="CD346" s="1">
        <v>2</v>
      </c>
      <c r="CE346" s="1">
        <v>0</v>
      </c>
      <c r="CF346" s="1">
        <v>0</v>
      </c>
      <c r="CG346" s="1">
        <v>0</v>
      </c>
      <c r="CH346" s="1">
        <v>0</v>
      </c>
      <c r="CI346" s="1">
        <v>1</v>
      </c>
      <c r="CJ346" s="1">
        <v>1</v>
      </c>
      <c r="CK346" s="1">
        <v>1</v>
      </c>
      <c r="CL346" s="1">
        <v>1</v>
      </c>
      <c r="CM346" s="1">
        <v>1</v>
      </c>
      <c r="CN346" s="1">
        <v>1</v>
      </c>
      <c r="CO346" s="1">
        <v>1</v>
      </c>
      <c r="CP346" s="1">
        <v>1</v>
      </c>
      <c r="CQ346" s="1">
        <v>0</v>
      </c>
      <c r="CR346" s="1">
        <v>1</v>
      </c>
      <c r="CS346" s="1">
        <v>1</v>
      </c>
      <c r="CT346" s="1">
        <v>2</v>
      </c>
      <c r="CU346" s="1">
        <v>2</v>
      </c>
      <c r="CV346" s="1">
        <v>2</v>
      </c>
      <c r="CW346" s="1">
        <v>2</v>
      </c>
      <c r="CX346" s="1">
        <v>4</v>
      </c>
      <c r="CY346" s="1">
        <v>4</v>
      </c>
      <c r="CZ346" s="1">
        <v>20</v>
      </c>
      <c r="DA346" s="1">
        <v>20</v>
      </c>
      <c r="DB346" s="1">
        <v>84</v>
      </c>
      <c r="DC346" s="1">
        <v>84</v>
      </c>
      <c r="DD346" s="1">
        <v>164</v>
      </c>
      <c r="DE346" s="1">
        <v>164</v>
      </c>
      <c r="DF346" s="1">
        <v>236</v>
      </c>
      <c r="DG346" s="1">
        <v>236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1</v>
      </c>
      <c r="GP346" s="1">
        <v>1</v>
      </c>
      <c r="GQ346" s="1">
        <v>0</v>
      </c>
      <c r="GR346" s="1">
        <v>0</v>
      </c>
      <c r="GS346" s="1">
        <v>2</v>
      </c>
      <c r="GT346" s="1">
        <v>2</v>
      </c>
      <c r="GU346" s="1">
        <v>1</v>
      </c>
      <c r="GV346" s="1">
        <v>3</v>
      </c>
      <c r="GW346" s="1">
        <v>2</v>
      </c>
      <c r="GX346" s="1">
        <v>1</v>
      </c>
      <c r="GY346" s="1">
        <v>2</v>
      </c>
      <c r="GZ346" s="1">
        <v>1</v>
      </c>
      <c r="HA346" s="1">
        <v>1</v>
      </c>
      <c r="HB346" s="1">
        <v>1</v>
      </c>
      <c r="HC346" s="1">
        <v>1</v>
      </c>
      <c r="HD346" s="1">
        <v>1</v>
      </c>
      <c r="HE346" s="1">
        <v>3</v>
      </c>
      <c r="HF346" s="1">
        <v>0</v>
      </c>
      <c r="HG346" s="1">
        <v>3</v>
      </c>
      <c r="HH346" s="1">
        <v>27</v>
      </c>
      <c r="HI346" s="1">
        <v>0</v>
      </c>
      <c r="HJ346" s="1">
        <v>0</v>
      </c>
      <c r="HK346" s="1">
        <v>27</v>
      </c>
      <c r="HL346" s="1">
        <v>27</v>
      </c>
      <c r="HM346" s="1">
        <v>2</v>
      </c>
      <c r="HN346" s="1">
        <v>2</v>
      </c>
      <c r="HO346" s="1">
        <v>2</v>
      </c>
      <c r="HP346" s="1">
        <v>2</v>
      </c>
      <c r="HQ346" s="1">
        <v>0</v>
      </c>
      <c r="HR346" s="1">
        <v>2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4</v>
      </c>
      <c r="HZ346" s="1">
        <v>4</v>
      </c>
      <c r="IA346" s="1">
        <v>4</v>
      </c>
      <c r="IB346" s="1">
        <v>4</v>
      </c>
      <c r="IC346" s="1">
        <v>4</v>
      </c>
      <c r="ID346" s="1">
        <v>4</v>
      </c>
      <c r="IE346" s="1">
        <v>0</v>
      </c>
      <c r="IF346" s="1">
        <v>4</v>
      </c>
      <c r="IG346" s="1">
        <v>0</v>
      </c>
      <c r="IH346" s="1">
        <v>554</v>
      </c>
      <c r="II346" s="1">
        <v>554</v>
      </c>
      <c r="IJ346" s="1">
        <v>0</v>
      </c>
      <c r="IK346" s="1">
        <v>0</v>
      </c>
      <c r="IL346" s="1">
        <v>0</v>
      </c>
      <c r="IM346" s="1">
        <v>30</v>
      </c>
      <c r="IN346" s="1">
        <v>30</v>
      </c>
      <c r="IO346" s="1">
        <v>0</v>
      </c>
      <c r="IP346" s="1">
        <v>0</v>
      </c>
      <c r="IQ346" s="1">
        <v>3</v>
      </c>
      <c r="IR346" s="1">
        <v>3</v>
      </c>
      <c r="IS346" s="1">
        <v>3</v>
      </c>
      <c r="IT346" s="1">
        <v>3</v>
      </c>
      <c r="IU346" s="1">
        <v>3</v>
      </c>
      <c r="IV346" s="1">
        <v>3</v>
      </c>
      <c r="IW346" s="1">
        <v>0</v>
      </c>
      <c r="IX346" s="1">
        <v>3</v>
      </c>
      <c r="IY346" s="1">
        <v>0</v>
      </c>
      <c r="IZ346" s="1">
        <v>0</v>
      </c>
      <c r="JA346" s="1">
        <v>27</v>
      </c>
      <c r="JB346" s="1">
        <v>27</v>
      </c>
      <c r="JC346" s="1">
        <v>6</v>
      </c>
      <c r="JD346" s="1">
        <v>0</v>
      </c>
      <c r="JE346" s="1">
        <v>3</v>
      </c>
      <c r="JF346" s="1">
        <v>27</v>
      </c>
      <c r="JG346" s="1">
        <v>3</v>
      </c>
      <c r="JH346" s="1">
        <v>13</v>
      </c>
      <c r="JI346" s="1">
        <v>0</v>
      </c>
      <c r="JJ346" s="1">
        <v>0</v>
      </c>
      <c r="JK346" s="1">
        <v>3</v>
      </c>
      <c r="JL346" s="1">
        <v>3</v>
      </c>
      <c r="JM346" s="1">
        <v>3</v>
      </c>
      <c r="JN346" s="1">
        <v>3</v>
      </c>
      <c r="JO346" s="1">
        <v>3</v>
      </c>
      <c r="JP346" s="1">
        <v>0</v>
      </c>
      <c r="JQ346" s="1">
        <v>0</v>
      </c>
      <c r="JR346" s="1">
        <v>0</v>
      </c>
      <c r="JS346" s="1">
        <v>3</v>
      </c>
      <c r="JT346" s="1">
        <v>3</v>
      </c>
      <c r="JU346" s="1">
        <v>3</v>
      </c>
      <c r="JV346" s="1">
        <v>3</v>
      </c>
      <c r="JW346" s="1">
        <v>3</v>
      </c>
      <c r="JX346" s="1">
        <v>0</v>
      </c>
      <c r="JY346" s="1">
        <v>3</v>
      </c>
      <c r="JZ346" s="1">
        <v>3</v>
      </c>
      <c r="KA346" s="1">
        <v>3</v>
      </c>
      <c r="KB346" s="1">
        <v>0</v>
      </c>
      <c r="KC346" s="1">
        <v>1</v>
      </c>
      <c r="KD346" s="1">
        <v>1</v>
      </c>
      <c r="KE346" s="1">
        <v>0</v>
      </c>
      <c r="KF346" s="1">
        <v>5</v>
      </c>
      <c r="KG346" s="1">
        <v>5</v>
      </c>
      <c r="KH346" s="1">
        <v>0</v>
      </c>
      <c r="KI346" s="1">
        <v>0</v>
      </c>
      <c r="KJ346" s="1">
        <v>0</v>
      </c>
      <c r="KK346" s="1">
        <v>0</v>
      </c>
      <c r="KL346" s="1">
        <v>4</v>
      </c>
      <c r="KM346" s="1">
        <v>4</v>
      </c>
      <c r="KN346" s="1">
        <v>1</v>
      </c>
      <c r="KO346" s="1">
        <v>4</v>
      </c>
      <c r="KP346" s="1">
        <v>4</v>
      </c>
      <c r="KQ346" s="1">
        <v>4</v>
      </c>
      <c r="KR346" s="1">
        <v>1</v>
      </c>
      <c r="KS346" s="1">
        <v>1</v>
      </c>
      <c r="KT346" s="1">
        <v>0</v>
      </c>
      <c r="KU346" s="1">
        <v>0</v>
      </c>
      <c r="KV346" s="1">
        <v>1</v>
      </c>
      <c r="KW346" s="1">
        <v>1</v>
      </c>
      <c r="KX346" s="1">
        <v>1</v>
      </c>
      <c r="KY346" s="1">
        <v>0</v>
      </c>
      <c r="KZ346" s="1">
        <v>1</v>
      </c>
      <c r="LA346" s="1">
        <v>0</v>
      </c>
      <c r="LB346" s="1">
        <v>2</v>
      </c>
      <c r="LC346" s="1">
        <v>1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1</v>
      </c>
      <c r="LJ346" s="1">
        <v>4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1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1</v>
      </c>
      <c r="MF346" s="1">
        <v>1</v>
      </c>
      <c r="MG346" s="1">
        <v>1</v>
      </c>
      <c r="MH346" s="1">
        <v>1</v>
      </c>
      <c r="MI346" s="1">
        <v>1</v>
      </c>
      <c r="MJ346" s="1">
        <v>1</v>
      </c>
      <c r="MK346" s="1">
        <v>1</v>
      </c>
      <c r="ML346" s="1">
        <v>1</v>
      </c>
      <c r="MM346" s="1">
        <v>1</v>
      </c>
      <c r="MN346" s="1">
        <v>0</v>
      </c>
      <c r="MO346" s="1">
        <v>0</v>
      </c>
      <c r="MP346" s="1">
        <v>0</v>
      </c>
      <c r="MQ346" s="1">
        <v>0</v>
      </c>
      <c r="MR346" s="1">
        <v>3</v>
      </c>
      <c r="MS346" s="1">
        <v>0</v>
      </c>
      <c r="MT346" s="1">
        <v>1</v>
      </c>
      <c r="MU346" s="1">
        <v>0</v>
      </c>
      <c r="MV346" s="1">
        <v>0</v>
      </c>
      <c r="MW346" s="1">
        <v>5</v>
      </c>
      <c r="MX346" s="1">
        <v>5</v>
      </c>
      <c r="MY346" s="1">
        <v>4</v>
      </c>
      <c r="MZ346" s="1">
        <v>5</v>
      </c>
      <c r="NA346" s="1">
        <v>5</v>
      </c>
      <c r="NB346" s="1">
        <v>9</v>
      </c>
      <c r="NC346" s="1">
        <v>11</v>
      </c>
      <c r="ND346" s="1">
        <v>6</v>
      </c>
      <c r="NE346" s="1">
        <v>2</v>
      </c>
      <c r="NF346" s="1">
        <v>6</v>
      </c>
      <c r="NG346" s="1">
        <v>0</v>
      </c>
      <c r="NH346" s="1">
        <v>6</v>
      </c>
      <c r="NI346" s="1">
        <v>0</v>
      </c>
      <c r="NJ346" s="1">
        <v>0</v>
      </c>
      <c r="NK346" s="1">
        <v>1</v>
      </c>
      <c r="NL346" s="1">
        <v>1</v>
      </c>
      <c r="NM346" s="1">
        <v>1</v>
      </c>
      <c r="NN346" s="1">
        <v>1</v>
      </c>
      <c r="NO346" s="1">
        <v>1</v>
      </c>
      <c r="NP346" s="1">
        <v>0</v>
      </c>
      <c r="NQ346" s="1">
        <v>0</v>
      </c>
      <c r="NR346" s="1">
        <v>1</v>
      </c>
      <c r="NS346" s="1">
        <v>1</v>
      </c>
      <c r="NT346" s="1">
        <v>3</v>
      </c>
      <c r="NU346" s="1">
        <v>1</v>
      </c>
      <c r="NV346" s="1">
        <v>1</v>
      </c>
      <c r="NW346" s="1">
        <v>1</v>
      </c>
      <c r="NX346" s="1">
        <v>1</v>
      </c>
      <c r="NY346" s="1">
        <v>1</v>
      </c>
      <c r="NZ346" s="1">
        <v>1</v>
      </c>
      <c r="OA346" s="1">
        <v>0</v>
      </c>
      <c r="OB346" s="1">
        <v>1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  <c r="RT346" s="1">
        <v>1</v>
      </c>
    </row>
    <row r="347" spans="1:488">
      <c r="A347" s="1">
        <v>2015</v>
      </c>
      <c r="B347" s="1" t="s">
        <v>761</v>
      </c>
      <c r="C347" s="1">
        <v>1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2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5</v>
      </c>
      <c r="R347" s="1">
        <v>5</v>
      </c>
      <c r="S347" s="1">
        <v>5</v>
      </c>
      <c r="T347" s="1">
        <v>5</v>
      </c>
      <c r="U347" s="1">
        <v>5</v>
      </c>
      <c r="V347" s="1">
        <v>5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3</v>
      </c>
      <c r="BC347" s="1">
        <v>3</v>
      </c>
      <c r="BD347" s="1">
        <v>3</v>
      </c>
      <c r="BE347" s="1">
        <v>3</v>
      </c>
      <c r="BF347" s="1">
        <v>3</v>
      </c>
      <c r="BG347" s="1">
        <v>4</v>
      </c>
      <c r="BH347" s="1">
        <v>5</v>
      </c>
      <c r="BI347" s="1">
        <v>3</v>
      </c>
      <c r="BJ347" s="1">
        <v>3</v>
      </c>
      <c r="BK347" s="1">
        <v>3</v>
      </c>
      <c r="BL347" s="1">
        <v>0</v>
      </c>
      <c r="BM347" s="1">
        <v>3</v>
      </c>
      <c r="BN347" s="1">
        <v>0</v>
      </c>
      <c r="BO347" s="1">
        <v>0</v>
      </c>
      <c r="BP347" s="1">
        <v>0</v>
      </c>
      <c r="BQ347" s="1">
        <v>0</v>
      </c>
      <c r="BR347" s="1">
        <v>3</v>
      </c>
      <c r="BS347" s="1">
        <v>3</v>
      </c>
      <c r="BT347" s="1">
        <v>2</v>
      </c>
      <c r="BU347" s="1">
        <v>6</v>
      </c>
      <c r="BV347" s="1">
        <v>3</v>
      </c>
      <c r="BW347" s="1">
        <v>3</v>
      </c>
      <c r="BX347" s="1">
        <v>1</v>
      </c>
      <c r="BY347" s="1">
        <v>1</v>
      </c>
      <c r="BZ347" s="1">
        <v>3</v>
      </c>
      <c r="CA347" s="1">
        <v>1</v>
      </c>
      <c r="CB347" s="1">
        <v>4</v>
      </c>
      <c r="CC347" s="1">
        <v>3</v>
      </c>
      <c r="CD347" s="1">
        <v>2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1</v>
      </c>
      <c r="CK347" s="1">
        <v>1</v>
      </c>
      <c r="CL347" s="1">
        <v>1</v>
      </c>
      <c r="CM347" s="1">
        <v>1</v>
      </c>
      <c r="CN347" s="1">
        <v>1</v>
      </c>
      <c r="CO347" s="1">
        <v>1</v>
      </c>
      <c r="CP347" s="1">
        <v>1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1</v>
      </c>
      <c r="GP347" s="1">
        <v>1</v>
      </c>
      <c r="GQ347" s="1">
        <v>0</v>
      </c>
      <c r="GR347" s="1">
        <v>0</v>
      </c>
      <c r="GS347" s="1">
        <v>2</v>
      </c>
      <c r="GT347" s="1">
        <v>2</v>
      </c>
      <c r="GU347" s="1">
        <v>1</v>
      </c>
      <c r="GV347" s="1">
        <v>3</v>
      </c>
      <c r="GW347" s="1">
        <v>1</v>
      </c>
      <c r="GX347" s="1">
        <v>1</v>
      </c>
      <c r="GY347" s="1">
        <v>2</v>
      </c>
      <c r="GZ347" s="1">
        <v>1</v>
      </c>
      <c r="HA347" s="1">
        <v>1</v>
      </c>
      <c r="HB347" s="1">
        <v>1</v>
      </c>
      <c r="HC347" s="1">
        <v>3</v>
      </c>
      <c r="HD347" s="1">
        <v>1</v>
      </c>
      <c r="HE347" s="1">
        <v>1</v>
      </c>
      <c r="HF347" s="1">
        <v>0</v>
      </c>
      <c r="HG347" s="1">
        <v>1</v>
      </c>
      <c r="HH347" s="1">
        <v>14</v>
      </c>
      <c r="HI347" s="1">
        <v>0</v>
      </c>
      <c r="HJ347" s="1">
        <v>0</v>
      </c>
      <c r="HK347" s="1">
        <v>14</v>
      </c>
      <c r="HL347" s="1">
        <v>14</v>
      </c>
      <c r="HM347" s="1">
        <v>1</v>
      </c>
      <c r="HN347" s="1">
        <v>1</v>
      </c>
      <c r="HO347" s="1">
        <v>1</v>
      </c>
      <c r="HP347" s="1">
        <v>1</v>
      </c>
      <c r="HQ347" s="1">
        <v>1</v>
      </c>
      <c r="HR347" s="1">
        <v>1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6</v>
      </c>
      <c r="HZ347" s="1">
        <v>6</v>
      </c>
      <c r="IA347" s="1">
        <v>6</v>
      </c>
      <c r="IB347" s="1">
        <v>6</v>
      </c>
      <c r="IC347" s="1">
        <v>6</v>
      </c>
      <c r="ID347" s="1">
        <v>6</v>
      </c>
      <c r="IE347" s="1">
        <v>2</v>
      </c>
      <c r="IF347" s="1">
        <v>4</v>
      </c>
      <c r="IG347" s="1">
        <v>0</v>
      </c>
      <c r="IH347" s="1">
        <v>5</v>
      </c>
      <c r="II347" s="1">
        <v>5</v>
      </c>
      <c r="IJ347" s="1">
        <v>0</v>
      </c>
      <c r="IK347" s="1">
        <v>0</v>
      </c>
      <c r="IL347" s="1">
        <v>0</v>
      </c>
      <c r="IM347" s="1">
        <v>38</v>
      </c>
      <c r="IN347" s="1">
        <v>38</v>
      </c>
      <c r="IO347" s="1">
        <v>0</v>
      </c>
      <c r="IP347" s="1">
        <v>0</v>
      </c>
      <c r="IQ347" s="1">
        <v>1</v>
      </c>
      <c r="IR347" s="1">
        <v>1</v>
      </c>
      <c r="IS347" s="1">
        <v>1</v>
      </c>
      <c r="IT347" s="1">
        <v>1</v>
      </c>
      <c r="IU347" s="1">
        <v>1</v>
      </c>
      <c r="IV347" s="1">
        <v>1</v>
      </c>
      <c r="IW347" s="1">
        <v>0</v>
      </c>
      <c r="IX347" s="1">
        <v>1</v>
      </c>
      <c r="IY347" s="1">
        <v>0</v>
      </c>
      <c r="IZ347" s="1">
        <v>0</v>
      </c>
      <c r="JA347" s="1">
        <v>14</v>
      </c>
      <c r="JB347" s="1">
        <v>14</v>
      </c>
      <c r="JC347" s="1">
        <v>2</v>
      </c>
      <c r="JD347" s="1">
        <v>0</v>
      </c>
      <c r="JE347" s="1">
        <v>1</v>
      </c>
      <c r="JF347" s="1">
        <v>12</v>
      </c>
      <c r="JG347" s="1">
        <v>1</v>
      </c>
      <c r="JH347" s="1">
        <v>2</v>
      </c>
      <c r="JI347" s="1">
        <v>0</v>
      </c>
      <c r="JJ347" s="1">
        <v>0</v>
      </c>
      <c r="JK347" s="1">
        <v>1</v>
      </c>
      <c r="JL347" s="1">
        <v>1</v>
      </c>
      <c r="JM347" s="1">
        <v>1</v>
      </c>
      <c r="JN347" s="1">
        <v>1</v>
      </c>
      <c r="JO347" s="1">
        <v>1</v>
      </c>
      <c r="JP347" s="1">
        <v>0</v>
      </c>
      <c r="JQ347" s="1">
        <v>0</v>
      </c>
      <c r="JR347" s="1">
        <v>0</v>
      </c>
      <c r="JS347" s="1">
        <v>1</v>
      </c>
      <c r="JT347" s="1">
        <v>1</v>
      </c>
      <c r="JU347" s="1">
        <v>1</v>
      </c>
      <c r="JV347" s="1">
        <v>1</v>
      </c>
      <c r="JW347" s="1">
        <v>1</v>
      </c>
      <c r="JX347" s="1">
        <v>0</v>
      </c>
      <c r="JY347" s="1">
        <v>1</v>
      </c>
      <c r="JZ347" s="1">
        <v>1</v>
      </c>
      <c r="KA347" s="1">
        <v>1</v>
      </c>
      <c r="KB347" s="1">
        <v>0</v>
      </c>
      <c r="KC347" s="1">
        <v>1</v>
      </c>
      <c r="KD347" s="1">
        <v>1</v>
      </c>
      <c r="KE347" s="1">
        <v>0</v>
      </c>
      <c r="KF347" s="1">
        <v>5</v>
      </c>
      <c r="KG347" s="1">
        <v>5</v>
      </c>
      <c r="KH347" s="1">
        <v>0</v>
      </c>
      <c r="KI347" s="1">
        <v>0</v>
      </c>
      <c r="KJ347" s="1">
        <v>0</v>
      </c>
      <c r="KK347" s="1">
        <v>0</v>
      </c>
      <c r="KL347" s="1">
        <v>3</v>
      </c>
      <c r="KM347" s="1">
        <v>3</v>
      </c>
      <c r="KN347" s="1">
        <v>1</v>
      </c>
      <c r="KO347" s="1">
        <v>3</v>
      </c>
      <c r="KP347" s="1">
        <v>3</v>
      </c>
      <c r="KQ347" s="1">
        <v>3</v>
      </c>
      <c r="KR347" s="1">
        <v>1</v>
      </c>
      <c r="KS347" s="1">
        <v>1</v>
      </c>
      <c r="KT347" s="1">
        <v>0</v>
      </c>
      <c r="KU347" s="1">
        <v>0</v>
      </c>
      <c r="KV347" s="1">
        <v>1</v>
      </c>
      <c r="KW347" s="1">
        <v>1</v>
      </c>
      <c r="KX347" s="1">
        <v>1</v>
      </c>
      <c r="KY347" s="1">
        <v>0</v>
      </c>
      <c r="KZ347" s="1">
        <v>0</v>
      </c>
      <c r="LA347" s="1">
        <v>0</v>
      </c>
      <c r="LB347" s="1">
        <v>2</v>
      </c>
      <c r="LC347" s="1">
        <v>1</v>
      </c>
      <c r="LD347" s="1">
        <v>0</v>
      </c>
      <c r="LE347" s="1">
        <v>2</v>
      </c>
      <c r="LF347" s="1">
        <v>0</v>
      </c>
      <c r="LG347" s="1">
        <v>0</v>
      </c>
      <c r="LH347" s="1">
        <v>0</v>
      </c>
      <c r="LI347" s="1">
        <v>2</v>
      </c>
      <c r="LJ347" s="1">
        <v>4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1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15</v>
      </c>
      <c r="MF347" s="1">
        <v>15</v>
      </c>
      <c r="MG347" s="1">
        <v>15</v>
      </c>
      <c r="MH347" s="1">
        <v>15</v>
      </c>
      <c r="MI347" s="1">
        <v>15</v>
      </c>
      <c r="MJ347" s="1">
        <v>15</v>
      </c>
      <c r="MK347" s="1">
        <v>15</v>
      </c>
      <c r="ML347" s="1">
        <v>15</v>
      </c>
      <c r="MM347" s="1">
        <v>1</v>
      </c>
      <c r="MN347" s="1">
        <v>0</v>
      </c>
      <c r="MO347" s="1">
        <v>0</v>
      </c>
      <c r="MP347" s="1">
        <v>0</v>
      </c>
      <c r="MQ347" s="1">
        <v>0</v>
      </c>
      <c r="MR347" s="1">
        <v>3</v>
      </c>
      <c r="MS347" s="1">
        <v>0</v>
      </c>
      <c r="MT347" s="1">
        <v>1</v>
      </c>
      <c r="MU347" s="1">
        <v>0</v>
      </c>
      <c r="MV347" s="1">
        <v>0</v>
      </c>
      <c r="MW347" s="1">
        <v>5</v>
      </c>
      <c r="MX347" s="1">
        <v>5</v>
      </c>
      <c r="MY347" s="1">
        <v>4</v>
      </c>
      <c r="MZ347" s="1">
        <v>5</v>
      </c>
      <c r="NA347" s="1">
        <v>5</v>
      </c>
      <c r="NB347" s="1">
        <v>9</v>
      </c>
      <c r="NC347" s="1">
        <v>11</v>
      </c>
      <c r="ND347" s="1">
        <v>6</v>
      </c>
      <c r="NE347" s="1">
        <v>2</v>
      </c>
      <c r="NF347" s="1">
        <v>6</v>
      </c>
      <c r="NG347" s="1">
        <v>0</v>
      </c>
      <c r="NH347" s="1">
        <v>6</v>
      </c>
      <c r="NI347" s="1">
        <v>0</v>
      </c>
      <c r="NJ347" s="1">
        <v>0</v>
      </c>
      <c r="NK347" s="1">
        <v>1</v>
      </c>
      <c r="NL347" s="1">
        <v>1</v>
      </c>
      <c r="NM347" s="1">
        <v>1</v>
      </c>
      <c r="NN347" s="1">
        <v>1</v>
      </c>
      <c r="NO347" s="1">
        <v>1</v>
      </c>
      <c r="NP347" s="1">
        <v>0</v>
      </c>
      <c r="NQ347" s="1">
        <v>0</v>
      </c>
      <c r="NR347" s="1">
        <v>1</v>
      </c>
      <c r="NS347" s="1">
        <v>1</v>
      </c>
      <c r="NT347" s="1">
        <v>3</v>
      </c>
      <c r="NU347" s="1">
        <v>1</v>
      </c>
      <c r="NV347" s="1">
        <v>1</v>
      </c>
      <c r="NW347" s="1">
        <v>1</v>
      </c>
      <c r="NX347" s="1">
        <v>1</v>
      </c>
      <c r="NY347" s="1">
        <v>1</v>
      </c>
      <c r="NZ347" s="1">
        <v>1</v>
      </c>
      <c r="OA347" s="1">
        <v>0</v>
      </c>
      <c r="OB347" s="1">
        <v>1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  <c r="RT347" s="1">
        <v>1</v>
      </c>
    </row>
    <row r="348" spans="1:488">
      <c r="A348" s="1">
        <v>2015</v>
      </c>
      <c r="B348" s="1" t="s">
        <v>824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4</v>
      </c>
      <c r="R348" s="1">
        <v>4</v>
      </c>
      <c r="S348" s="1">
        <v>4</v>
      </c>
      <c r="T348" s="1">
        <v>4</v>
      </c>
      <c r="U348" s="1">
        <v>4</v>
      </c>
      <c r="V348" s="1">
        <v>4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4</v>
      </c>
      <c r="AU348" s="1">
        <v>1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2</v>
      </c>
      <c r="BC348" s="1">
        <v>2</v>
      </c>
      <c r="BD348" s="1">
        <v>2</v>
      </c>
      <c r="BE348" s="1">
        <v>2</v>
      </c>
      <c r="BF348" s="1">
        <v>2</v>
      </c>
      <c r="BG348" s="1">
        <v>2</v>
      </c>
      <c r="BH348" s="1">
        <v>4</v>
      </c>
      <c r="BI348" s="1">
        <v>2</v>
      </c>
      <c r="BJ348" s="1">
        <v>0</v>
      </c>
      <c r="BK348" s="1">
        <v>3</v>
      </c>
      <c r="BL348" s="1">
        <v>0</v>
      </c>
      <c r="BM348" s="1">
        <v>2</v>
      </c>
      <c r="BN348" s="1">
        <v>0</v>
      </c>
      <c r="BO348" s="1">
        <v>0</v>
      </c>
      <c r="BP348" s="1">
        <v>0</v>
      </c>
      <c r="BQ348" s="1">
        <v>0</v>
      </c>
      <c r="BR348" s="1">
        <v>2</v>
      </c>
      <c r="BS348" s="1">
        <v>2</v>
      </c>
      <c r="BT348" s="1">
        <v>1</v>
      </c>
      <c r="BU348" s="1">
        <v>5</v>
      </c>
      <c r="BV348" s="1">
        <v>2</v>
      </c>
      <c r="BW348" s="1">
        <v>2</v>
      </c>
      <c r="BX348" s="1">
        <v>0</v>
      </c>
      <c r="BY348" s="1">
        <v>0</v>
      </c>
      <c r="BZ348" s="1">
        <v>2</v>
      </c>
      <c r="CA348" s="1">
        <v>1</v>
      </c>
      <c r="CB348" s="1">
        <v>3</v>
      </c>
      <c r="CC348" s="1">
        <v>3</v>
      </c>
      <c r="CD348" s="1">
        <v>2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  <c r="CJ348" s="1">
        <v>1</v>
      </c>
      <c r="CK348" s="1">
        <v>1</v>
      </c>
      <c r="CL348" s="1">
        <v>1</v>
      </c>
      <c r="CM348" s="1">
        <v>1</v>
      </c>
      <c r="CN348" s="1">
        <v>1</v>
      </c>
      <c r="CO348" s="1">
        <v>1</v>
      </c>
      <c r="CP348" s="1">
        <v>1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1</v>
      </c>
      <c r="GP348" s="1">
        <v>1</v>
      </c>
      <c r="GQ348" s="1">
        <v>0</v>
      </c>
      <c r="GR348" s="1">
        <v>0</v>
      </c>
      <c r="GS348" s="1">
        <v>2</v>
      </c>
      <c r="GT348" s="1">
        <v>2</v>
      </c>
      <c r="GU348" s="1">
        <v>1</v>
      </c>
      <c r="GV348" s="1">
        <v>4</v>
      </c>
      <c r="GW348" s="1">
        <v>2</v>
      </c>
      <c r="GX348" s="1">
        <v>3</v>
      </c>
      <c r="GY348" s="1">
        <v>2</v>
      </c>
      <c r="GZ348" s="1">
        <v>1</v>
      </c>
      <c r="HA348" s="1">
        <v>1</v>
      </c>
      <c r="HB348" s="1">
        <v>1</v>
      </c>
      <c r="HC348" s="1">
        <v>1</v>
      </c>
      <c r="HD348" s="1">
        <v>1</v>
      </c>
      <c r="HE348" s="1">
        <v>2</v>
      </c>
      <c r="HF348" s="1">
        <v>0</v>
      </c>
      <c r="HG348" s="1">
        <v>2</v>
      </c>
      <c r="HH348" s="1">
        <v>26</v>
      </c>
      <c r="HI348" s="1">
        <v>0</v>
      </c>
      <c r="HJ348" s="1">
        <v>0</v>
      </c>
      <c r="HK348" s="1">
        <v>26</v>
      </c>
      <c r="HL348" s="1">
        <v>26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2</v>
      </c>
      <c r="HZ348" s="1">
        <v>2</v>
      </c>
      <c r="IA348" s="1">
        <v>2</v>
      </c>
      <c r="IB348" s="1">
        <v>2</v>
      </c>
      <c r="IC348" s="1">
        <v>2</v>
      </c>
      <c r="ID348" s="1">
        <v>2</v>
      </c>
      <c r="IE348" s="1">
        <v>0</v>
      </c>
      <c r="IF348" s="1">
        <v>2</v>
      </c>
      <c r="IG348" s="1">
        <v>0</v>
      </c>
      <c r="IH348" s="1">
        <v>10</v>
      </c>
      <c r="II348" s="1">
        <v>10</v>
      </c>
      <c r="IJ348" s="1">
        <v>0</v>
      </c>
      <c r="IK348" s="1">
        <v>1</v>
      </c>
      <c r="IL348" s="1">
        <v>0</v>
      </c>
      <c r="IM348" s="1">
        <v>56</v>
      </c>
      <c r="IN348" s="1">
        <v>56</v>
      </c>
      <c r="IO348" s="1">
        <v>0</v>
      </c>
      <c r="IP348" s="1">
        <v>0</v>
      </c>
      <c r="IQ348" s="1">
        <v>14</v>
      </c>
      <c r="IR348" s="1">
        <v>14</v>
      </c>
      <c r="IS348" s="1">
        <v>14</v>
      </c>
      <c r="IT348" s="1">
        <v>14</v>
      </c>
      <c r="IU348" s="1">
        <v>14</v>
      </c>
      <c r="IV348" s="1">
        <v>14</v>
      </c>
      <c r="IW348" s="1">
        <v>3</v>
      </c>
      <c r="IX348" s="1">
        <v>11</v>
      </c>
      <c r="IY348" s="1">
        <v>0</v>
      </c>
      <c r="IZ348" s="1">
        <v>0</v>
      </c>
      <c r="JA348" s="1">
        <v>26</v>
      </c>
      <c r="JB348" s="1">
        <v>26</v>
      </c>
      <c r="JC348" s="1">
        <v>4</v>
      </c>
      <c r="JD348" s="1">
        <v>0</v>
      </c>
      <c r="JE348" s="1">
        <v>2</v>
      </c>
      <c r="JF348" s="1">
        <v>16</v>
      </c>
      <c r="JG348" s="1">
        <v>2</v>
      </c>
      <c r="JH348" s="1">
        <v>6</v>
      </c>
      <c r="JI348" s="1">
        <v>0</v>
      </c>
      <c r="JJ348" s="1">
        <v>0</v>
      </c>
      <c r="JK348" s="1">
        <v>2</v>
      </c>
      <c r="JL348" s="1">
        <v>2</v>
      </c>
      <c r="JM348" s="1">
        <v>2</v>
      </c>
      <c r="JN348" s="1">
        <v>2</v>
      </c>
      <c r="JO348" s="1">
        <v>2</v>
      </c>
      <c r="JP348" s="1">
        <v>0</v>
      </c>
      <c r="JQ348" s="1">
        <v>0</v>
      </c>
      <c r="JR348" s="1">
        <v>0</v>
      </c>
      <c r="JS348" s="1">
        <v>2</v>
      </c>
      <c r="JT348" s="1">
        <v>2</v>
      </c>
      <c r="JU348" s="1">
        <v>2</v>
      </c>
      <c r="JV348" s="1">
        <v>2</v>
      </c>
      <c r="JW348" s="1">
        <v>2</v>
      </c>
      <c r="JX348" s="1">
        <v>0</v>
      </c>
      <c r="JY348" s="1">
        <v>2</v>
      </c>
      <c r="JZ348" s="1">
        <v>2</v>
      </c>
      <c r="KA348" s="1">
        <v>2</v>
      </c>
      <c r="KB348" s="1">
        <v>0</v>
      </c>
      <c r="KC348" s="1">
        <v>1</v>
      </c>
      <c r="KD348" s="1">
        <v>1</v>
      </c>
      <c r="KE348" s="1">
        <v>0</v>
      </c>
      <c r="KF348" s="1">
        <v>5</v>
      </c>
      <c r="KG348" s="1">
        <v>5</v>
      </c>
      <c r="KH348" s="1">
        <v>0</v>
      </c>
      <c r="KI348" s="1">
        <v>0</v>
      </c>
      <c r="KJ348" s="1">
        <v>0</v>
      </c>
      <c r="KK348" s="1">
        <v>0</v>
      </c>
      <c r="KL348" s="1">
        <v>10</v>
      </c>
      <c r="KM348" s="1">
        <v>10</v>
      </c>
      <c r="KN348" s="1">
        <v>1</v>
      </c>
      <c r="KO348" s="1">
        <v>3</v>
      </c>
      <c r="KP348" s="1">
        <v>3</v>
      </c>
      <c r="KQ348" s="1">
        <v>3</v>
      </c>
      <c r="KR348" s="1">
        <v>1</v>
      </c>
      <c r="KS348" s="1">
        <v>1</v>
      </c>
      <c r="KT348" s="1">
        <v>0</v>
      </c>
      <c r="KU348" s="1">
        <v>0</v>
      </c>
      <c r="KV348" s="1">
        <v>1</v>
      </c>
      <c r="KW348" s="1">
        <v>1</v>
      </c>
      <c r="KX348" s="1">
        <v>1</v>
      </c>
      <c r="KY348" s="1">
        <v>1</v>
      </c>
      <c r="KZ348" s="1">
        <v>1</v>
      </c>
      <c r="LA348" s="1">
        <v>1</v>
      </c>
      <c r="LB348" s="1">
        <v>1</v>
      </c>
      <c r="LC348" s="1">
        <v>1</v>
      </c>
      <c r="LD348" s="1">
        <v>0</v>
      </c>
      <c r="LE348" s="1">
        <v>2</v>
      </c>
      <c r="LF348" s="1">
        <v>0</v>
      </c>
      <c r="LG348" s="1">
        <v>0</v>
      </c>
      <c r="LH348" s="1">
        <v>0</v>
      </c>
      <c r="LI348" s="1">
        <v>1</v>
      </c>
      <c r="LJ348" s="1">
        <v>2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1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16</v>
      </c>
      <c r="MF348" s="1">
        <v>16</v>
      </c>
      <c r="MG348" s="1">
        <v>16</v>
      </c>
      <c r="MH348" s="1">
        <v>17</v>
      </c>
      <c r="MI348" s="1">
        <v>17</v>
      </c>
      <c r="MJ348" s="1">
        <v>17</v>
      </c>
      <c r="MK348" s="1">
        <v>17</v>
      </c>
      <c r="ML348" s="1">
        <v>17</v>
      </c>
      <c r="MM348" s="1">
        <v>1</v>
      </c>
      <c r="MN348" s="1">
        <v>0</v>
      </c>
      <c r="MO348" s="1">
        <v>0</v>
      </c>
      <c r="MP348" s="1">
        <v>0</v>
      </c>
      <c r="MQ348" s="1">
        <v>0</v>
      </c>
      <c r="MR348" s="1">
        <v>3</v>
      </c>
      <c r="MS348" s="1">
        <v>0</v>
      </c>
      <c r="MT348" s="1">
        <v>1</v>
      </c>
      <c r="MU348" s="1">
        <v>0</v>
      </c>
      <c r="MV348" s="1">
        <v>0</v>
      </c>
      <c r="MW348" s="1">
        <v>5</v>
      </c>
      <c r="MX348" s="1">
        <v>5</v>
      </c>
      <c r="MY348" s="1">
        <v>4</v>
      </c>
      <c r="MZ348" s="1">
        <v>5</v>
      </c>
      <c r="NA348" s="1">
        <v>5</v>
      </c>
      <c r="NB348" s="1">
        <v>9</v>
      </c>
      <c r="NC348" s="1">
        <v>11</v>
      </c>
      <c r="ND348" s="1">
        <v>6</v>
      </c>
      <c r="NE348" s="1">
        <v>2</v>
      </c>
      <c r="NF348" s="1">
        <v>6</v>
      </c>
      <c r="NG348" s="1">
        <v>0</v>
      </c>
      <c r="NH348" s="1">
        <v>6</v>
      </c>
      <c r="NI348" s="1">
        <v>0</v>
      </c>
      <c r="NJ348" s="1">
        <v>0</v>
      </c>
      <c r="NK348" s="1">
        <v>1</v>
      </c>
      <c r="NL348" s="1">
        <v>1</v>
      </c>
      <c r="NM348" s="1">
        <v>1</v>
      </c>
      <c r="NN348" s="1">
        <v>1</v>
      </c>
      <c r="NO348" s="1">
        <v>1</v>
      </c>
      <c r="NP348" s="1">
        <v>0</v>
      </c>
      <c r="NQ348" s="1">
        <v>0</v>
      </c>
      <c r="NR348" s="1">
        <v>1</v>
      </c>
      <c r="NS348" s="1">
        <v>1</v>
      </c>
      <c r="NT348" s="1">
        <v>3</v>
      </c>
      <c r="NU348" s="1">
        <v>1</v>
      </c>
      <c r="NV348" s="1">
        <v>1</v>
      </c>
      <c r="NW348" s="1">
        <v>1</v>
      </c>
      <c r="NX348" s="1">
        <v>1</v>
      </c>
      <c r="NY348" s="1">
        <v>1</v>
      </c>
      <c r="NZ348" s="1">
        <v>1</v>
      </c>
      <c r="OA348" s="1">
        <v>0</v>
      </c>
      <c r="OB348" s="1">
        <v>1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  <c r="RT348" s="1">
        <v>1</v>
      </c>
    </row>
    <row r="349" spans="1:488">
      <c r="A349" s="1">
        <v>2015</v>
      </c>
      <c r="B349" s="1" t="s">
        <v>825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2</v>
      </c>
      <c r="L349" s="1">
        <v>2</v>
      </c>
      <c r="M349" s="1">
        <v>0</v>
      </c>
      <c r="N349" s="1">
        <v>0</v>
      </c>
      <c r="O349" s="1">
        <v>0</v>
      </c>
      <c r="P349" s="1">
        <v>0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4</v>
      </c>
      <c r="AU349" s="1">
        <v>1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4</v>
      </c>
      <c r="BI349" s="1">
        <v>2</v>
      </c>
      <c r="BJ349" s="1">
        <v>0</v>
      </c>
      <c r="BK349" s="1">
        <v>3</v>
      </c>
      <c r="BL349" s="1">
        <v>0</v>
      </c>
      <c r="BM349" s="1">
        <v>2</v>
      </c>
      <c r="BN349" s="1">
        <v>0</v>
      </c>
      <c r="BO349" s="1">
        <v>0</v>
      </c>
      <c r="BP349" s="1">
        <v>0</v>
      </c>
      <c r="BQ349" s="1">
        <v>0</v>
      </c>
      <c r="BR349" s="1">
        <v>2</v>
      </c>
      <c r="BS349" s="1">
        <v>2</v>
      </c>
      <c r="BT349" s="1">
        <v>1</v>
      </c>
      <c r="BU349" s="1">
        <v>5</v>
      </c>
      <c r="BV349" s="1">
        <v>2</v>
      </c>
      <c r="BW349" s="1">
        <v>2</v>
      </c>
      <c r="BX349" s="1">
        <v>0</v>
      </c>
      <c r="BY349" s="1">
        <v>0</v>
      </c>
      <c r="BZ349" s="1">
        <v>2</v>
      </c>
      <c r="CA349" s="1">
        <v>1</v>
      </c>
      <c r="CB349" s="1">
        <v>3</v>
      </c>
      <c r="CC349" s="1">
        <v>3</v>
      </c>
      <c r="CD349" s="1">
        <v>2</v>
      </c>
      <c r="CE349" s="1">
        <v>0</v>
      </c>
      <c r="CF349" s="1">
        <v>0</v>
      </c>
      <c r="CG349" s="1">
        <v>0</v>
      </c>
      <c r="CH349" s="1">
        <v>0</v>
      </c>
      <c r="CI349" s="1">
        <v>1</v>
      </c>
      <c r="CJ349" s="1">
        <v>1</v>
      </c>
      <c r="CK349" s="1">
        <v>1</v>
      </c>
      <c r="CL349" s="1">
        <v>1</v>
      </c>
      <c r="CM349" s="1">
        <v>1</v>
      </c>
      <c r="CN349" s="1">
        <v>1</v>
      </c>
      <c r="CO349" s="1">
        <v>1</v>
      </c>
      <c r="CP349" s="1">
        <v>1</v>
      </c>
      <c r="CQ349" s="1">
        <v>0</v>
      </c>
      <c r="CR349" s="1">
        <v>1</v>
      </c>
      <c r="CS349" s="1">
        <v>1</v>
      </c>
      <c r="CT349" s="1">
        <v>1</v>
      </c>
      <c r="CU349" s="1">
        <v>1</v>
      </c>
      <c r="CV349" s="1">
        <v>2</v>
      </c>
      <c r="CW349" s="1">
        <v>2</v>
      </c>
      <c r="CX349" s="1">
        <v>3</v>
      </c>
      <c r="CY349" s="1">
        <v>3</v>
      </c>
      <c r="CZ349" s="1">
        <v>6</v>
      </c>
      <c r="DA349" s="1">
        <v>6</v>
      </c>
      <c r="DB349" s="1">
        <v>9</v>
      </c>
      <c r="DC349" s="1">
        <v>9</v>
      </c>
      <c r="DD349" s="1">
        <v>14</v>
      </c>
      <c r="DE349" s="1">
        <v>14</v>
      </c>
      <c r="DF349" s="1">
        <v>17</v>
      </c>
      <c r="DG349" s="1">
        <v>17</v>
      </c>
      <c r="DH349" s="1">
        <v>8</v>
      </c>
      <c r="DI349" s="1">
        <v>8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1</v>
      </c>
      <c r="GP349" s="1">
        <v>1</v>
      </c>
      <c r="GQ349" s="1">
        <v>0</v>
      </c>
      <c r="GR349" s="1">
        <v>0</v>
      </c>
      <c r="GS349" s="1">
        <v>2</v>
      </c>
      <c r="GT349" s="1">
        <v>2</v>
      </c>
      <c r="GU349" s="1">
        <v>1</v>
      </c>
      <c r="GV349" s="1">
        <v>4</v>
      </c>
      <c r="GW349" s="1">
        <v>2</v>
      </c>
      <c r="GX349" s="1">
        <v>3</v>
      </c>
      <c r="GY349" s="1">
        <v>2</v>
      </c>
      <c r="GZ349" s="1">
        <v>1</v>
      </c>
      <c r="HA349" s="1">
        <v>1</v>
      </c>
      <c r="HB349" s="1">
        <v>1</v>
      </c>
      <c r="HC349" s="1">
        <v>1</v>
      </c>
      <c r="HD349" s="1">
        <v>1</v>
      </c>
      <c r="HE349" s="1">
        <v>2</v>
      </c>
      <c r="HF349" s="1">
        <v>0</v>
      </c>
      <c r="HG349" s="1">
        <v>2</v>
      </c>
      <c r="HH349" s="1">
        <v>26</v>
      </c>
      <c r="HI349" s="1">
        <v>0</v>
      </c>
      <c r="HJ349" s="1">
        <v>0</v>
      </c>
      <c r="HK349" s="1">
        <v>26</v>
      </c>
      <c r="HL349" s="1">
        <v>26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2</v>
      </c>
      <c r="HZ349" s="1">
        <v>2</v>
      </c>
      <c r="IA349" s="1">
        <v>2</v>
      </c>
      <c r="IB349" s="1">
        <v>2</v>
      </c>
      <c r="IC349" s="1">
        <v>2</v>
      </c>
      <c r="ID349" s="1">
        <v>2</v>
      </c>
      <c r="IE349" s="1">
        <v>0</v>
      </c>
      <c r="IF349" s="1">
        <v>2</v>
      </c>
      <c r="IG349" s="1">
        <v>0</v>
      </c>
      <c r="IH349" s="1">
        <v>10</v>
      </c>
      <c r="II349" s="1">
        <v>10</v>
      </c>
      <c r="IJ349" s="1">
        <v>0</v>
      </c>
      <c r="IK349" s="1">
        <v>1</v>
      </c>
      <c r="IL349" s="1">
        <v>0</v>
      </c>
      <c r="IM349" s="1">
        <v>56</v>
      </c>
      <c r="IN349" s="1">
        <v>56</v>
      </c>
      <c r="IO349" s="1">
        <v>0</v>
      </c>
      <c r="IP349" s="1">
        <v>0</v>
      </c>
      <c r="IQ349" s="1">
        <v>14</v>
      </c>
      <c r="IR349" s="1">
        <v>14</v>
      </c>
      <c r="IS349" s="1">
        <v>14</v>
      </c>
      <c r="IT349" s="1">
        <v>14</v>
      </c>
      <c r="IU349" s="1">
        <v>14</v>
      </c>
      <c r="IV349" s="1">
        <v>14</v>
      </c>
      <c r="IW349" s="1">
        <v>3</v>
      </c>
      <c r="IX349" s="1">
        <v>11</v>
      </c>
      <c r="IY349" s="1">
        <v>0</v>
      </c>
      <c r="IZ349" s="1">
        <v>0</v>
      </c>
      <c r="JA349" s="1">
        <v>26</v>
      </c>
      <c r="JB349" s="1">
        <v>26</v>
      </c>
      <c r="JC349" s="1">
        <v>4</v>
      </c>
      <c r="JD349" s="1">
        <v>0</v>
      </c>
      <c r="JE349" s="1">
        <v>2</v>
      </c>
      <c r="JF349" s="1">
        <v>16</v>
      </c>
      <c r="JG349" s="1">
        <v>2</v>
      </c>
      <c r="JH349" s="1">
        <v>6</v>
      </c>
      <c r="JI349" s="1">
        <v>0</v>
      </c>
      <c r="JJ349" s="1">
        <v>0</v>
      </c>
      <c r="JK349" s="1">
        <v>2</v>
      </c>
      <c r="JL349" s="1">
        <v>2</v>
      </c>
      <c r="JM349" s="1">
        <v>2</v>
      </c>
      <c r="JN349" s="1">
        <v>2</v>
      </c>
      <c r="JO349" s="1">
        <v>2</v>
      </c>
      <c r="JP349" s="1">
        <v>0</v>
      </c>
      <c r="JQ349" s="1">
        <v>0</v>
      </c>
      <c r="JR349" s="1">
        <v>0</v>
      </c>
      <c r="JS349" s="1">
        <v>2</v>
      </c>
      <c r="JT349" s="1">
        <v>2</v>
      </c>
      <c r="JU349" s="1">
        <v>2</v>
      </c>
      <c r="JV349" s="1">
        <v>2</v>
      </c>
      <c r="JW349" s="1">
        <v>2</v>
      </c>
      <c r="JX349" s="1">
        <v>0</v>
      </c>
      <c r="JY349" s="1">
        <v>2</v>
      </c>
      <c r="JZ349" s="1">
        <v>2</v>
      </c>
      <c r="KA349" s="1">
        <v>2</v>
      </c>
      <c r="KB349" s="1">
        <v>0</v>
      </c>
      <c r="KC349" s="1">
        <v>1</v>
      </c>
      <c r="KD349" s="1">
        <v>1</v>
      </c>
      <c r="KE349" s="1">
        <v>0</v>
      </c>
      <c r="KF349" s="1">
        <v>5</v>
      </c>
      <c r="KG349" s="1">
        <v>5</v>
      </c>
      <c r="KH349" s="1">
        <v>0</v>
      </c>
      <c r="KI349" s="1">
        <v>0</v>
      </c>
      <c r="KJ349" s="1">
        <v>0</v>
      </c>
      <c r="KK349" s="1">
        <v>0</v>
      </c>
      <c r="KL349" s="1">
        <v>10</v>
      </c>
      <c r="KM349" s="1">
        <v>10</v>
      </c>
      <c r="KN349" s="1">
        <v>1</v>
      </c>
      <c r="KO349" s="1">
        <v>4</v>
      </c>
      <c r="KP349" s="1">
        <v>4</v>
      </c>
      <c r="KQ349" s="1">
        <v>4</v>
      </c>
      <c r="KR349" s="1">
        <v>1</v>
      </c>
      <c r="KS349" s="1">
        <v>1</v>
      </c>
      <c r="KT349" s="1">
        <v>0</v>
      </c>
      <c r="KU349" s="1">
        <v>0</v>
      </c>
      <c r="KV349" s="1">
        <v>1</v>
      </c>
      <c r="KW349" s="1">
        <v>1</v>
      </c>
      <c r="KX349" s="1">
        <v>1</v>
      </c>
      <c r="KY349" s="1">
        <v>1</v>
      </c>
      <c r="KZ349" s="1">
        <v>1</v>
      </c>
      <c r="LA349" s="1">
        <v>1</v>
      </c>
      <c r="LB349" s="1">
        <v>1</v>
      </c>
      <c r="LC349" s="1">
        <v>1</v>
      </c>
      <c r="LD349" s="1">
        <v>0</v>
      </c>
      <c r="LE349" s="1">
        <v>2</v>
      </c>
      <c r="LF349" s="1">
        <v>0</v>
      </c>
      <c r="LG349" s="1">
        <v>0</v>
      </c>
      <c r="LH349" s="1">
        <v>0</v>
      </c>
      <c r="LI349" s="1">
        <v>1</v>
      </c>
      <c r="LJ349" s="1">
        <v>2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1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16</v>
      </c>
      <c r="MF349" s="1">
        <v>16</v>
      </c>
      <c r="MG349" s="1">
        <v>16</v>
      </c>
      <c r="MH349" s="1">
        <v>17</v>
      </c>
      <c r="MI349" s="1">
        <v>17</v>
      </c>
      <c r="MJ349" s="1">
        <v>17</v>
      </c>
      <c r="MK349" s="1">
        <v>17</v>
      </c>
      <c r="ML349" s="1">
        <v>17</v>
      </c>
      <c r="MM349" s="1">
        <v>1</v>
      </c>
      <c r="MN349" s="1">
        <v>0</v>
      </c>
      <c r="MO349" s="1">
        <v>0</v>
      </c>
      <c r="MP349" s="1">
        <v>0</v>
      </c>
      <c r="MQ349" s="1">
        <v>0</v>
      </c>
      <c r="MR349" s="1">
        <v>3</v>
      </c>
      <c r="MS349" s="1">
        <v>0</v>
      </c>
      <c r="MT349" s="1">
        <v>1</v>
      </c>
      <c r="MU349" s="1">
        <v>0</v>
      </c>
      <c r="MV349" s="1">
        <v>0</v>
      </c>
      <c r="MW349" s="1">
        <v>5</v>
      </c>
      <c r="MX349" s="1">
        <v>5</v>
      </c>
      <c r="MY349" s="1">
        <v>4</v>
      </c>
      <c r="MZ349" s="1">
        <v>5</v>
      </c>
      <c r="NA349" s="1">
        <v>5</v>
      </c>
      <c r="NB349" s="1">
        <v>9</v>
      </c>
      <c r="NC349" s="1">
        <v>11</v>
      </c>
      <c r="ND349" s="1">
        <v>6</v>
      </c>
      <c r="NE349" s="1">
        <v>2</v>
      </c>
      <c r="NF349" s="1">
        <v>6</v>
      </c>
      <c r="NG349" s="1">
        <v>0</v>
      </c>
      <c r="NH349" s="1">
        <v>6</v>
      </c>
      <c r="NI349" s="1">
        <v>0</v>
      </c>
      <c r="NJ349" s="1">
        <v>0</v>
      </c>
      <c r="NK349" s="1">
        <v>1</v>
      </c>
      <c r="NL349" s="1">
        <v>1</v>
      </c>
      <c r="NM349" s="1">
        <v>1</v>
      </c>
      <c r="NN349" s="1">
        <v>1</v>
      </c>
      <c r="NO349" s="1">
        <v>1</v>
      </c>
      <c r="NP349" s="1">
        <v>0</v>
      </c>
      <c r="NQ349" s="1">
        <v>0</v>
      </c>
      <c r="NR349" s="1">
        <v>1</v>
      </c>
      <c r="NS349" s="1">
        <v>1</v>
      </c>
      <c r="NT349" s="1">
        <v>3</v>
      </c>
      <c r="NU349" s="1">
        <v>1</v>
      </c>
      <c r="NV349" s="1">
        <v>1</v>
      </c>
      <c r="NW349" s="1">
        <v>1</v>
      </c>
      <c r="NX349" s="1">
        <v>1</v>
      </c>
      <c r="NY349" s="1">
        <v>1</v>
      </c>
      <c r="NZ349" s="1">
        <v>1</v>
      </c>
      <c r="OA349" s="1">
        <v>0</v>
      </c>
      <c r="OB349" s="1">
        <v>1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  <c r="RT349" s="1">
        <v>1</v>
      </c>
    </row>
    <row r="350" spans="1:488">
      <c r="A350" s="1">
        <v>2015</v>
      </c>
      <c r="B350" s="1" t="s">
        <v>744</v>
      </c>
      <c r="C350" s="1">
        <v>1</v>
      </c>
      <c r="D350" s="1">
        <v>0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2</v>
      </c>
      <c r="L350" s="1">
        <v>2</v>
      </c>
      <c r="M350" s="1">
        <v>0</v>
      </c>
      <c r="N350" s="1">
        <v>0</v>
      </c>
      <c r="O350" s="1">
        <v>0</v>
      </c>
      <c r="P350" s="1">
        <v>0</v>
      </c>
      <c r="Q350" s="1">
        <v>9</v>
      </c>
      <c r="R350" s="1">
        <v>9</v>
      </c>
      <c r="S350" s="1">
        <v>9</v>
      </c>
      <c r="T350" s="1">
        <v>9</v>
      </c>
      <c r="U350" s="1">
        <v>9</v>
      </c>
      <c r="V350" s="1">
        <v>9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14</v>
      </c>
      <c r="AU350" s="1">
        <v>1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1</v>
      </c>
      <c r="BC350" s="1">
        <v>1</v>
      </c>
      <c r="BD350" s="1">
        <v>1</v>
      </c>
      <c r="BE350" s="1">
        <v>1</v>
      </c>
      <c r="BF350" s="1">
        <v>1</v>
      </c>
      <c r="BG350" s="1">
        <v>1</v>
      </c>
      <c r="BH350" s="1">
        <v>2</v>
      </c>
      <c r="BI350" s="1">
        <v>1</v>
      </c>
      <c r="BJ350" s="1">
        <v>0</v>
      </c>
      <c r="BK350" s="1">
        <v>1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3</v>
      </c>
      <c r="BS350" s="1">
        <v>3</v>
      </c>
      <c r="BT350" s="1">
        <v>2</v>
      </c>
      <c r="BU350" s="1">
        <v>6</v>
      </c>
      <c r="BV350" s="1">
        <v>3</v>
      </c>
      <c r="BW350" s="1">
        <v>4</v>
      </c>
      <c r="BX350" s="1">
        <v>2</v>
      </c>
      <c r="BY350" s="1">
        <v>1</v>
      </c>
      <c r="BZ350" s="1">
        <v>2</v>
      </c>
      <c r="CA350" s="1">
        <v>1</v>
      </c>
      <c r="CB350" s="1">
        <v>3</v>
      </c>
      <c r="CC350" s="1">
        <v>3</v>
      </c>
      <c r="CD350" s="1">
        <v>2</v>
      </c>
      <c r="CE350" s="1">
        <v>0</v>
      </c>
      <c r="CF350" s="1">
        <v>0</v>
      </c>
      <c r="CG350" s="1">
        <v>0</v>
      </c>
      <c r="CH350" s="1">
        <v>0</v>
      </c>
      <c r="CI350" s="1">
        <v>1</v>
      </c>
      <c r="CJ350" s="1">
        <v>1</v>
      </c>
      <c r="CK350" s="1">
        <v>1</v>
      </c>
      <c r="CL350" s="1">
        <v>1</v>
      </c>
      <c r="CM350" s="1">
        <v>1</v>
      </c>
      <c r="CN350" s="1">
        <v>1</v>
      </c>
      <c r="CO350" s="1">
        <v>1</v>
      </c>
      <c r="CP350" s="1">
        <v>1</v>
      </c>
      <c r="CQ350" s="1">
        <v>0</v>
      </c>
      <c r="CR350" s="1">
        <v>1</v>
      </c>
      <c r="CS350" s="1">
        <v>1</v>
      </c>
      <c r="CT350" s="1">
        <v>4</v>
      </c>
      <c r="CU350" s="1">
        <v>4</v>
      </c>
      <c r="CV350" s="1">
        <v>32</v>
      </c>
      <c r="CW350" s="1">
        <v>32</v>
      </c>
      <c r="CX350" s="1">
        <v>104</v>
      </c>
      <c r="CY350" s="1">
        <v>104</v>
      </c>
      <c r="CZ350" s="1">
        <v>9</v>
      </c>
      <c r="DA350" s="1">
        <v>9</v>
      </c>
      <c r="DB350" s="1">
        <v>11</v>
      </c>
      <c r="DC350" s="1">
        <v>11</v>
      </c>
      <c r="DD350" s="1">
        <v>15</v>
      </c>
      <c r="DE350" s="1">
        <v>15</v>
      </c>
      <c r="DF350" s="1">
        <v>22</v>
      </c>
      <c r="DG350" s="1">
        <v>22</v>
      </c>
      <c r="DH350" s="1">
        <v>10</v>
      </c>
      <c r="DI350" s="1">
        <v>10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1</v>
      </c>
      <c r="GP350" s="1">
        <v>1</v>
      </c>
      <c r="GQ350" s="1">
        <v>0</v>
      </c>
      <c r="GR350" s="1">
        <v>0</v>
      </c>
      <c r="GS350" s="1">
        <v>2</v>
      </c>
      <c r="GT350" s="1">
        <v>2</v>
      </c>
      <c r="GU350" s="1">
        <v>1</v>
      </c>
      <c r="GV350" s="1">
        <v>4</v>
      </c>
      <c r="GW350" s="1">
        <v>2</v>
      </c>
      <c r="GX350" s="1">
        <v>3</v>
      </c>
      <c r="GY350" s="1">
        <v>2</v>
      </c>
      <c r="GZ350" s="1">
        <v>1</v>
      </c>
      <c r="HA350" s="1">
        <v>1</v>
      </c>
      <c r="HB350" s="1">
        <v>1</v>
      </c>
      <c r="HC350" s="1">
        <v>1</v>
      </c>
      <c r="HD350" s="1">
        <v>1</v>
      </c>
      <c r="HE350" s="1">
        <v>4</v>
      </c>
      <c r="HF350" s="1">
        <v>0</v>
      </c>
      <c r="HG350" s="1">
        <v>4</v>
      </c>
      <c r="HH350" s="1">
        <v>44</v>
      </c>
      <c r="HI350" s="1">
        <v>0</v>
      </c>
      <c r="HJ350" s="1">
        <v>0</v>
      </c>
      <c r="HK350" s="1">
        <v>44</v>
      </c>
      <c r="HL350" s="1">
        <v>44</v>
      </c>
      <c r="HM350" s="1">
        <v>2</v>
      </c>
      <c r="HN350" s="1">
        <v>2</v>
      </c>
      <c r="HO350" s="1">
        <v>2</v>
      </c>
      <c r="HP350" s="1">
        <v>2</v>
      </c>
      <c r="HQ350" s="1">
        <v>0</v>
      </c>
      <c r="HR350" s="1">
        <v>2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1</v>
      </c>
      <c r="HZ350" s="1">
        <v>1</v>
      </c>
      <c r="IA350" s="1">
        <v>1</v>
      </c>
      <c r="IB350" s="1">
        <v>1</v>
      </c>
      <c r="IC350" s="1">
        <v>1</v>
      </c>
      <c r="ID350" s="1">
        <v>1</v>
      </c>
      <c r="IE350" s="1">
        <v>0</v>
      </c>
      <c r="IF350" s="1">
        <v>1</v>
      </c>
      <c r="IG350" s="1">
        <v>0</v>
      </c>
      <c r="IH350" s="1">
        <v>120</v>
      </c>
      <c r="II350" s="1">
        <v>120</v>
      </c>
      <c r="IJ350" s="1">
        <v>5</v>
      </c>
      <c r="IK350" s="1">
        <v>0</v>
      </c>
      <c r="IL350" s="1">
        <v>0</v>
      </c>
      <c r="IM350" s="1">
        <v>605</v>
      </c>
      <c r="IN350" s="1">
        <v>605</v>
      </c>
      <c r="IO350" s="1">
        <v>2</v>
      </c>
      <c r="IP350" s="1">
        <v>0</v>
      </c>
      <c r="IQ350" s="1">
        <v>24</v>
      </c>
      <c r="IR350" s="1">
        <v>24</v>
      </c>
      <c r="IS350" s="1">
        <v>24</v>
      </c>
      <c r="IT350" s="1">
        <v>24</v>
      </c>
      <c r="IU350" s="1">
        <v>24</v>
      </c>
      <c r="IV350" s="1">
        <v>24</v>
      </c>
      <c r="IW350" s="1">
        <v>8</v>
      </c>
      <c r="IX350" s="1">
        <v>16</v>
      </c>
      <c r="IY350" s="1">
        <v>0</v>
      </c>
      <c r="IZ350" s="1">
        <v>0</v>
      </c>
      <c r="JA350" s="1">
        <v>44</v>
      </c>
      <c r="JB350" s="1">
        <v>44</v>
      </c>
      <c r="JC350" s="1">
        <v>8</v>
      </c>
      <c r="JD350" s="1">
        <v>0</v>
      </c>
      <c r="JE350" s="1">
        <v>4</v>
      </c>
      <c r="JF350" s="1">
        <v>43</v>
      </c>
      <c r="JG350" s="1">
        <v>4</v>
      </c>
      <c r="JH350" s="1">
        <v>6</v>
      </c>
      <c r="JI350" s="1">
        <v>0</v>
      </c>
      <c r="JJ350" s="1">
        <v>0</v>
      </c>
      <c r="JK350" s="1">
        <v>4</v>
      </c>
      <c r="JL350" s="1">
        <v>4</v>
      </c>
      <c r="JM350" s="1">
        <v>4</v>
      </c>
      <c r="JN350" s="1">
        <v>4</v>
      </c>
      <c r="JO350" s="1">
        <v>4</v>
      </c>
      <c r="JP350" s="1">
        <v>0</v>
      </c>
      <c r="JQ350" s="1">
        <v>0</v>
      </c>
      <c r="JR350" s="1">
        <v>0</v>
      </c>
      <c r="JS350" s="1">
        <v>4</v>
      </c>
      <c r="JT350" s="1">
        <v>4</v>
      </c>
      <c r="JU350" s="1">
        <v>4</v>
      </c>
      <c r="JV350" s="1">
        <v>4</v>
      </c>
      <c r="JW350" s="1">
        <v>4</v>
      </c>
      <c r="JX350" s="1">
        <v>0</v>
      </c>
      <c r="JY350" s="1">
        <v>4</v>
      </c>
      <c r="JZ350" s="1">
        <v>4</v>
      </c>
      <c r="KA350" s="1">
        <v>4</v>
      </c>
      <c r="KB350" s="1">
        <v>0</v>
      </c>
      <c r="KC350" s="1">
        <v>1</v>
      </c>
      <c r="KD350" s="1">
        <v>1</v>
      </c>
      <c r="KE350" s="1">
        <v>0</v>
      </c>
      <c r="KF350" s="1">
        <v>5</v>
      </c>
      <c r="KG350" s="1">
        <v>5</v>
      </c>
      <c r="KH350" s="1">
        <v>0</v>
      </c>
      <c r="KI350" s="1">
        <v>0</v>
      </c>
      <c r="KJ350" s="1">
        <v>0</v>
      </c>
      <c r="KK350" s="1">
        <v>0</v>
      </c>
      <c r="KL350" s="1">
        <v>13</v>
      </c>
      <c r="KM350" s="1">
        <v>13</v>
      </c>
      <c r="KN350" s="1">
        <v>1</v>
      </c>
      <c r="KO350" s="1">
        <v>2</v>
      </c>
      <c r="KP350" s="1">
        <v>2</v>
      </c>
      <c r="KQ350" s="1">
        <v>2</v>
      </c>
      <c r="KR350" s="1">
        <v>1</v>
      </c>
      <c r="KS350" s="1">
        <v>1</v>
      </c>
      <c r="KT350" s="1">
        <v>0</v>
      </c>
      <c r="KU350" s="1">
        <v>0</v>
      </c>
      <c r="KV350" s="1">
        <v>1</v>
      </c>
      <c r="KW350" s="1">
        <v>1</v>
      </c>
      <c r="KX350" s="1">
        <v>1</v>
      </c>
      <c r="KY350" s="1">
        <v>1</v>
      </c>
      <c r="KZ350" s="1">
        <v>1</v>
      </c>
      <c r="LA350" s="1">
        <v>2</v>
      </c>
      <c r="LB350" s="1">
        <v>2</v>
      </c>
      <c r="LC350" s="1">
        <v>1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1</v>
      </c>
      <c r="LJ350" s="1">
        <v>21</v>
      </c>
      <c r="LK350" s="1">
        <v>6</v>
      </c>
      <c r="LL350" s="1">
        <v>0</v>
      </c>
      <c r="LM350" s="1">
        <v>0</v>
      </c>
      <c r="LN350" s="1">
        <v>0</v>
      </c>
      <c r="LO350" s="1">
        <v>0</v>
      </c>
      <c r="LP350" s="1">
        <v>2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5</v>
      </c>
      <c r="LX350" s="1">
        <v>2</v>
      </c>
      <c r="LY350" s="1">
        <v>0</v>
      </c>
      <c r="LZ350" s="1">
        <v>4</v>
      </c>
      <c r="MA350" s="1">
        <v>0</v>
      </c>
      <c r="MB350" s="1">
        <v>0</v>
      </c>
      <c r="MC350" s="1">
        <v>0</v>
      </c>
      <c r="MD350" s="1">
        <v>0</v>
      </c>
      <c r="ME350" s="1">
        <v>118</v>
      </c>
      <c r="MF350" s="1">
        <v>118</v>
      </c>
      <c r="MG350" s="1">
        <v>118</v>
      </c>
      <c r="MH350" s="1">
        <v>118</v>
      </c>
      <c r="MI350" s="1">
        <v>118</v>
      </c>
      <c r="MJ350" s="1">
        <v>118</v>
      </c>
      <c r="MK350" s="1">
        <v>118</v>
      </c>
      <c r="ML350" s="1">
        <v>118</v>
      </c>
      <c r="MM350" s="1">
        <v>1</v>
      </c>
      <c r="MN350" s="1">
        <v>0</v>
      </c>
      <c r="MO350" s="1">
        <v>0</v>
      </c>
      <c r="MP350" s="1">
        <v>0</v>
      </c>
      <c r="MQ350" s="1">
        <v>0</v>
      </c>
      <c r="MR350" s="1">
        <v>3</v>
      </c>
      <c r="MS350" s="1">
        <v>0</v>
      </c>
      <c r="MT350" s="1">
        <v>1</v>
      </c>
      <c r="MU350" s="1">
        <v>0</v>
      </c>
      <c r="MV350" s="1">
        <v>0</v>
      </c>
      <c r="MW350" s="1">
        <v>5</v>
      </c>
      <c r="MX350" s="1">
        <v>5</v>
      </c>
      <c r="MY350" s="1">
        <v>4</v>
      </c>
      <c r="MZ350" s="1">
        <v>5</v>
      </c>
      <c r="NA350" s="1">
        <v>5</v>
      </c>
      <c r="NB350" s="1">
        <v>9</v>
      </c>
      <c r="NC350" s="1">
        <v>11</v>
      </c>
      <c r="ND350" s="1">
        <v>6</v>
      </c>
      <c r="NE350" s="1">
        <v>2</v>
      </c>
      <c r="NF350" s="1">
        <v>6</v>
      </c>
      <c r="NG350" s="1">
        <v>0</v>
      </c>
      <c r="NH350" s="1">
        <v>6</v>
      </c>
      <c r="NI350" s="1">
        <v>0</v>
      </c>
      <c r="NJ350" s="1">
        <v>0</v>
      </c>
      <c r="NK350" s="1">
        <v>1</v>
      </c>
      <c r="NL350" s="1">
        <v>1</v>
      </c>
      <c r="NM350" s="1">
        <v>1</v>
      </c>
      <c r="NN350" s="1">
        <v>1</v>
      </c>
      <c r="NO350" s="1">
        <v>1</v>
      </c>
      <c r="NP350" s="1">
        <v>0</v>
      </c>
      <c r="NQ350" s="1">
        <v>0</v>
      </c>
      <c r="NR350" s="1">
        <v>1</v>
      </c>
      <c r="NS350" s="1">
        <v>1</v>
      </c>
      <c r="NT350" s="1">
        <v>3</v>
      </c>
      <c r="NU350" s="1">
        <v>1</v>
      </c>
      <c r="NV350" s="1">
        <v>1</v>
      </c>
      <c r="NW350" s="1">
        <v>1</v>
      </c>
      <c r="NX350" s="1">
        <v>1</v>
      </c>
      <c r="NY350" s="1">
        <v>1</v>
      </c>
      <c r="NZ350" s="1">
        <v>1</v>
      </c>
      <c r="OA350" s="1">
        <v>0</v>
      </c>
      <c r="OB350" s="1">
        <v>1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  <c r="RT350" s="1">
        <v>1</v>
      </c>
    </row>
    <row r="351" spans="1:488">
      <c r="A351" s="1">
        <v>2015</v>
      </c>
      <c r="B351" s="1" t="s">
        <v>745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2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4</v>
      </c>
      <c r="R351" s="1">
        <v>4</v>
      </c>
      <c r="S351" s="1">
        <v>4</v>
      </c>
      <c r="T351" s="1">
        <v>4</v>
      </c>
      <c r="U351" s="1">
        <v>4</v>
      </c>
      <c r="V351" s="1">
        <v>4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4</v>
      </c>
      <c r="BC351" s="1">
        <v>4</v>
      </c>
      <c r="BD351" s="1">
        <v>4</v>
      </c>
      <c r="BE351" s="1">
        <v>5</v>
      </c>
      <c r="BF351" s="1">
        <v>4</v>
      </c>
      <c r="BG351" s="1">
        <v>7</v>
      </c>
      <c r="BH351" s="1">
        <v>9</v>
      </c>
      <c r="BI351" s="1">
        <v>5</v>
      </c>
      <c r="BJ351" s="1">
        <v>4</v>
      </c>
      <c r="BK351" s="1">
        <v>4</v>
      </c>
      <c r="BL351" s="1">
        <v>0</v>
      </c>
      <c r="BM351" s="1">
        <v>5</v>
      </c>
      <c r="BN351" s="1">
        <v>0</v>
      </c>
      <c r="BO351" s="1">
        <v>0</v>
      </c>
      <c r="BP351" s="1">
        <v>0</v>
      </c>
      <c r="BQ351" s="1">
        <v>0</v>
      </c>
      <c r="BR351" s="1">
        <v>3</v>
      </c>
      <c r="BS351" s="1">
        <v>3</v>
      </c>
      <c r="BT351" s="1">
        <v>2</v>
      </c>
      <c r="BU351" s="1">
        <v>6</v>
      </c>
      <c r="BV351" s="1">
        <v>3</v>
      </c>
      <c r="BW351" s="1">
        <v>4</v>
      </c>
      <c r="BX351" s="1">
        <v>2</v>
      </c>
      <c r="BY351" s="1">
        <v>1</v>
      </c>
      <c r="BZ351" s="1">
        <v>2</v>
      </c>
      <c r="CA351" s="1">
        <v>1</v>
      </c>
      <c r="CB351" s="1">
        <v>4</v>
      </c>
      <c r="CC351" s="1">
        <v>3</v>
      </c>
      <c r="CD351" s="1">
        <v>2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1</v>
      </c>
      <c r="CK351" s="1">
        <v>1</v>
      </c>
      <c r="CL351" s="1">
        <v>1</v>
      </c>
      <c r="CM351" s="1">
        <v>1</v>
      </c>
      <c r="CN351" s="1">
        <v>1</v>
      </c>
      <c r="CO351" s="1">
        <v>1</v>
      </c>
      <c r="CP351" s="1">
        <v>1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1</v>
      </c>
      <c r="GP351" s="1">
        <v>1</v>
      </c>
      <c r="GQ351" s="1">
        <v>0</v>
      </c>
      <c r="GR351" s="1">
        <v>0</v>
      </c>
      <c r="GS351" s="1">
        <v>1</v>
      </c>
      <c r="GT351" s="1">
        <v>1</v>
      </c>
      <c r="GU351" s="1">
        <v>0</v>
      </c>
      <c r="GV351" s="1">
        <v>3</v>
      </c>
      <c r="GW351" s="1">
        <v>1</v>
      </c>
      <c r="GX351" s="1">
        <v>1</v>
      </c>
      <c r="GY351" s="1">
        <v>0</v>
      </c>
      <c r="GZ351" s="1">
        <v>1</v>
      </c>
      <c r="HA351" s="1">
        <v>1</v>
      </c>
      <c r="HB351" s="1">
        <v>1</v>
      </c>
      <c r="HC351" s="1">
        <v>1</v>
      </c>
      <c r="HD351" s="1">
        <v>1</v>
      </c>
      <c r="HE351" s="1">
        <v>1</v>
      </c>
      <c r="HF351" s="1">
        <v>0</v>
      </c>
      <c r="HG351" s="1">
        <v>1</v>
      </c>
      <c r="HH351" s="1">
        <v>20</v>
      </c>
      <c r="HI351" s="1">
        <v>0</v>
      </c>
      <c r="HJ351" s="1">
        <v>0</v>
      </c>
      <c r="HK351" s="1">
        <v>20</v>
      </c>
      <c r="HL351" s="1">
        <v>20</v>
      </c>
      <c r="HM351" s="1">
        <v>1</v>
      </c>
      <c r="HN351" s="1">
        <v>1</v>
      </c>
      <c r="HO351" s="1">
        <v>1</v>
      </c>
      <c r="HP351" s="1">
        <v>1</v>
      </c>
      <c r="HQ351" s="1">
        <v>0</v>
      </c>
      <c r="HR351" s="1">
        <v>1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1</v>
      </c>
      <c r="HZ351" s="1">
        <v>1</v>
      </c>
      <c r="IA351" s="1">
        <v>1</v>
      </c>
      <c r="IB351" s="1">
        <v>1</v>
      </c>
      <c r="IC351" s="1">
        <v>1</v>
      </c>
      <c r="ID351" s="1">
        <v>1</v>
      </c>
      <c r="IE351" s="1">
        <v>0</v>
      </c>
      <c r="IF351" s="1">
        <v>1</v>
      </c>
      <c r="IG351" s="1">
        <v>0</v>
      </c>
      <c r="IH351" s="1">
        <v>23</v>
      </c>
      <c r="II351" s="1">
        <v>23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9</v>
      </c>
      <c r="IR351" s="1">
        <v>9</v>
      </c>
      <c r="IS351" s="1">
        <v>9</v>
      </c>
      <c r="IT351" s="1">
        <v>9</v>
      </c>
      <c r="IU351" s="1">
        <v>9</v>
      </c>
      <c r="IV351" s="1">
        <v>9</v>
      </c>
      <c r="IW351" s="1">
        <v>0</v>
      </c>
      <c r="IX351" s="1">
        <v>9</v>
      </c>
      <c r="IY351" s="1">
        <v>0</v>
      </c>
      <c r="IZ351" s="1">
        <v>0</v>
      </c>
      <c r="JA351" s="1">
        <v>20</v>
      </c>
      <c r="JB351" s="1">
        <v>20</v>
      </c>
      <c r="JC351" s="1">
        <v>2</v>
      </c>
      <c r="JD351" s="1">
        <v>0</v>
      </c>
      <c r="JE351" s="1">
        <v>1</v>
      </c>
      <c r="JF351" s="1">
        <v>6</v>
      </c>
      <c r="JG351" s="1">
        <v>1</v>
      </c>
      <c r="JH351" s="1">
        <v>2</v>
      </c>
      <c r="JI351" s="1">
        <v>0</v>
      </c>
      <c r="JJ351" s="1">
        <v>0</v>
      </c>
      <c r="JK351" s="1">
        <v>1</v>
      </c>
      <c r="JL351" s="1">
        <v>1</v>
      </c>
      <c r="JM351" s="1">
        <v>1</v>
      </c>
      <c r="JN351" s="1">
        <v>1</v>
      </c>
      <c r="JO351" s="1">
        <v>1</v>
      </c>
      <c r="JP351" s="1">
        <v>0</v>
      </c>
      <c r="JQ351" s="1">
        <v>0</v>
      </c>
      <c r="JR351" s="1">
        <v>0</v>
      </c>
      <c r="JS351" s="1">
        <v>1</v>
      </c>
      <c r="JT351" s="1">
        <v>1</v>
      </c>
      <c r="JU351" s="1">
        <v>1</v>
      </c>
      <c r="JV351" s="1">
        <v>1</v>
      </c>
      <c r="JW351" s="1">
        <v>1</v>
      </c>
      <c r="JX351" s="1">
        <v>0</v>
      </c>
      <c r="JY351" s="1">
        <v>1</v>
      </c>
      <c r="JZ351" s="1">
        <v>1</v>
      </c>
      <c r="KA351" s="1">
        <v>1</v>
      </c>
      <c r="KB351" s="1">
        <v>0</v>
      </c>
      <c r="KC351" s="1">
        <v>1</v>
      </c>
      <c r="KD351" s="1">
        <v>1</v>
      </c>
      <c r="KE351" s="1">
        <v>0</v>
      </c>
      <c r="KF351" s="1">
        <v>5</v>
      </c>
      <c r="KG351" s="1">
        <v>5</v>
      </c>
      <c r="KH351" s="1">
        <v>0</v>
      </c>
      <c r="KI351" s="1">
        <v>0</v>
      </c>
      <c r="KJ351" s="1">
        <v>0</v>
      </c>
      <c r="KK351" s="1">
        <v>0</v>
      </c>
      <c r="KL351" s="1">
        <v>5</v>
      </c>
      <c r="KM351" s="1">
        <v>5</v>
      </c>
      <c r="KN351" s="1">
        <v>1</v>
      </c>
      <c r="KO351" s="1">
        <v>5</v>
      </c>
      <c r="KP351" s="1">
        <v>5</v>
      </c>
      <c r="KQ351" s="1">
        <v>5</v>
      </c>
      <c r="KR351" s="1">
        <v>1</v>
      </c>
      <c r="KS351" s="1">
        <v>1</v>
      </c>
      <c r="KT351" s="1">
        <v>0</v>
      </c>
      <c r="KU351" s="1">
        <v>0</v>
      </c>
      <c r="KV351" s="1">
        <v>1</v>
      </c>
      <c r="KW351" s="1">
        <v>1</v>
      </c>
      <c r="KX351" s="1">
        <v>1</v>
      </c>
      <c r="KY351" s="1">
        <v>1</v>
      </c>
      <c r="KZ351" s="1">
        <v>1</v>
      </c>
      <c r="LA351" s="1">
        <v>2</v>
      </c>
      <c r="LB351" s="1">
        <v>2</v>
      </c>
      <c r="LC351" s="1">
        <v>1</v>
      </c>
      <c r="LD351" s="1">
        <v>0</v>
      </c>
      <c r="LE351" s="1">
        <v>1</v>
      </c>
      <c r="LF351" s="1">
        <v>0</v>
      </c>
      <c r="LG351" s="1">
        <v>0</v>
      </c>
      <c r="LH351" s="1">
        <v>0</v>
      </c>
      <c r="LI351" s="1">
        <v>1</v>
      </c>
      <c r="LJ351" s="1">
        <v>4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1</v>
      </c>
      <c r="LV351" s="1">
        <v>0</v>
      </c>
      <c r="LW351" s="1">
        <v>1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10</v>
      </c>
      <c r="MF351" s="1">
        <v>10</v>
      </c>
      <c r="MG351" s="1">
        <v>10</v>
      </c>
      <c r="MH351" s="1">
        <v>10</v>
      </c>
      <c r="MI351" s="1">
        <v>10</v>
      </c>
      <c r="MJ351" s="1">
        <v>10</v>
      </c>
      <c r="MK351" s="1">
        <v>10</v>
      </c>
      <c r="ML351" s="1">
        <v>10</v>
      </c>
      <c r="MM351" s="1">
        <v>0</v>
      </c>
      <c r="MN351" s="1">
        <v>1</v>
      </c>
      <c r="MO351" s="1">
        <v>0</v>
      </c>
      <c r="MP351" s="1">
        <v>0</v>
      </c>
      <c r="MQ351" s="1">
        <v>0</v>
      </c>
      <c r="MR351" s="1">
        <v>3</v>
      </c>
      <c r="MS351" s="1">
        <v>0</v>
      </c>
      <c r="MT351" s="1">
        <v>1</v>
      </c>
      <c r="MU351" s="1">
        <v>0</v>
      </c>
      <c r="MV351" s="1">
        <v>0</v>
      </c>
      <c r="MW351" s="1">
        <v>5</v>
      </c>
      <c r="MX351" s="1">
        <v>5</v>
      </c>
      <c r="MY351" s="1">
        <v>4</v>
      </c>
      <c r="MZ351" s="1">
        <v>5</v>
      </c>
      <c r="NA351" s="1">
        <v>5</v>
      </c>
      <c r="NB351" s="1">
        <v>9</v>
      </c>
      <c r="NC351" s="1">
        <v>11</v>
      </c>
      <c r="ND351" s="1">
        <v>6</v>
      </c>
      <c r="NE351" s="1">
        <v>2</v>
      </c>
      <c r="NF351" s="1">
        <v>6</v>
      </c>
      <c r="NG351" s="1">
        <v>0</v>
      </c>
      <c r="NH351" s="1">
        <v>6</v>
      </c>
      <c r="NI351" s="1">
        <v>0</v>
      </c>
      <c r="NJ351" s="1">
        <v>0</v>
      </c>
      <c r="NK351" s="1">
        <v>1</v>
      </c>
      <c r="NL351" s="1">
        <v>1</v>
      </c>
      <c r="NM351" s="1">
        <v>1</v>
      </c>
      <c r="NN351" s="1">
        <v>1</v>
      </c>
      <c r="NO351" s="1">
        <v>1</v>
      </c>
      <c r="NP351" s="1">
        <v>0</v>
      </c>
      <c r="NQ351" s="1">
        <v>0</v>
      </c>
      <c r="NR351" s="1">
        <v>1</v>
      </c>
      <c r="NS351" s="1">
        <v>1</v>
      </c>
      <c r="NT351" s="1">
        <v>3</v>
      </c>
      <c r="NU351" s="1">
        <v>1</v>
      </c>
      <c r="NV351" s="1">
        <v>1</v>
      </c>
      <c r="NW351" s="1">
        <v>1</v>
      </c>
      <c r="NX351" s="1">
        <v>1</v>
      </c>
      <c r="NY351" s="1">
        <v>1</v>
      </c>
      <c r="NZ351" s="1">
        <v>1</v>
      </c>
      <c r="OA351" s="1">
        <v>0</v>
      </c>
      <c r="OB351" s="1">
        <v>1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  <c r="RT351" s="1">
        <v>1</v>
      </c>
    </row>
    <row r="352" spans="1:488">
      <c r="A352" s="1">
        <v>2015</v>
      </c>
      <c r="B352" s="1" t="s">
        <v>746</v>
      </c>
      <c r="C352" s="1">
        <v>1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2</v>
      </c>
      <c r="L352" s="1">
        <v>2</v>
      </c>
      <c r="M352" s="1">
        <v>0</v>
      </c>
      <c r="N352" s="1">
        <v>0</v>
      </c>
      <c r="O352" s="1">
        <v>0</v>
      </c>
      <c r="P352" s="1">
        <v>0</v>
      </c>
      <c r="Q352" s="1">
        <v>4</v>
      </c>
      <c r="R352" s="1">
        <v>4</v>
      </c>
      <c r="S352" s="1">
        <v>4</v>
      </c>
      <c r="T352" s="1">
        <v>4</v>
      </c>
      <c r="U352" s="1">
        <v>4</v>
      </c>
      <c r="V352" s="1">
        <v>4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4</v>
      </c>
      <c r="BC352" s="1">
        <v>4</v>
      </c>
      <c r="BD352" s="1">
        <v>4</v>
      </c>
      <c r="BE352" s="1">
        <v>5</v>
      </c>
      <c r="BF352" s="1">
        <v>4</v>
      </c>
      <c r="BG352" s="1">
        <v>7</v>
      </c>
      <c r="BH352" s="1">
        <v>9</v>
      </c>
      <c r="BI352" s="1">
        <v>5</v>
      </c>
      <c r="BJ352" s="1">
        <v>4</v>
      </c>
      <c r="BK352" s="1">
        <v>4</v>
      </c>
      <c r="BL352" s="1">
        <v>0</v>
      </c>
      <c r="BM352" s="1">
        <v>5</v>
      </c>
      <c r="BN352" s="1">
        <v>0</v>
      </c>
      <c r="BO352" s="1">
        <v>0</v>
      </c>
      <c r="BP352" s="1">
        <v>0</v>
      </c>
      <c r="BQ352" s="1">
        <v>0</v>
      </c>
      <c r="BR352" s="1">
        <v>3</v>
      </c>
      <c r="BS352" s="1">
        <v>3</v>
      </c>
      <c r="BT352" s="1">
        <v>2</v>
      </c>
      <c r="BU352" s="1">
        <v>6</v>
      </c>
      <c r="BV352" s="1">
        <v>3</v>
      </c>
      <c r="BW352" s="1">
        <v>4</v>
      </c>
      <c r="BX352" s="1">
        <v>2</v>
      </c>
      <c r="BY352" s="1">
        <v>1</v>
      </c>
      <c r="BZ352" s="1">
        <v>2</v>
      </c>
      <c r="CA352" s="1">
        <v>1</v>
      </c>
      <c r="CB352" s="1">
        <v>4</v>
      </c>
      <c r="CC352" s="1">
        <v>3</v>
      </c>
      <c r="CD352" s="1">
        <v>2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1</v>
      </c>
      <c r="CK352" s="1">
        <v>1</v>
      </c>
      <c r="CL352" s="1">
        <v>1</v>
      </c>
      <c r="CM352" s="1">
        <v>1</v>
      </c>
      <c r="CN352" s="1">
        <v>1</v>
      </c>
      <c r="CO352" s="1">
        <v>1</v>
      </c>
      <c r="CP352" s="1">
        <v>1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1</v>
      </c>
      <c r="GP352" s="1">
        <v>1</v>
      </c>
      <c r="GQ352" s="1">
        <v>0</v>
      </c>
      <c r="GR352" s="1">
        <v>0</v>
      </c>
      <c r="GS352" s="1">
        <v>2</v>
      </c>
      <c r="GT352" s="1">
        <v>2</v>
      </c>
      <c r="GU352" s="1">
        <v>1</v>
      </c>
      <c r="GV352" s="1">
        <v>4</v>
      </c>
      <c r="GW352" s="1">
        <v>2</v>
      </c>
      <c r="GX352" s="1">
        <v>3</v>
      </c>
      <c r="GY352" s="1">
        <v>2</v>
      </c>
      <c r="GZ352" s="1">
        <v>1</v>
      </c>
      <c r="HA352" s="1">
        <v>1</v>
      </c>
      <c r="HB352" s="1">
        <v>1</v>
      </c>
      <c r="HC352" s="1">
        <v>2</v>
      </c>
      <c r="HD352" s="1">
        <v>1</v>
      </c>
      <c r="HE352" s="1">
        <v>1</v>
      </c>
      <c r="HF352" s="1">
        <v>0</v>
      </c>
      <c r="HG352" s="1">
        <v>1</v>
      </c>
      <c r="HH352" s="1">
        <v>20</v>
      </c>
      <c r="HI352" s="1">
        <v>0</v>
      </c>
      <c r="HJ352" s="1">
        <v>0</v>
      </c>
      <c r="HK352" s="1">
        <v>20</v>
      </c>
      <c r="HL352" s="1">
        <v>20</v>
      </c>
      <c r="HM352" s="1">
        <v>1</v>
      </c>
      <c r="HN352" s="1">
        <v>1</v>
      </c>
      <c r="HO352" s="1">
        <v>1</v>
      </c>
      <c r="HP352" s="1">
        <v>1</v>
      </c>
      <c r="HQ352" s="1">
        <v>0</v>
      </c>
      <c r="HR352" s="1">
        <v>1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1</v>
      </c>
      <c r="HZ352" s="1">
        <v>1</v>
      </c>
      <c r="IA352" s="1">
        <v>1</v>
      </c>
      <c r="IB352" s="1">
        <v>1</v>
      </c>
      <c r="IC352" s="1">
        <v>1</v>
      </c>
      <c r="ID352" s="1">
        <v>1</v>
      </c>
      <c r="IE352" s="1">
        <v>0</v>
      </c>
      <c r="IF352" s="1">
        <v>1</v>
      </c>
      <c r="IG352" s="1">
        <v>0</v>
      </c>
      <c r="IH352" s="1">
        <v>23</v>
      </c>
      <c r="II352" s="1">
        <v>23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9</v>
      </c>
      <c r="IR352" s="1">
        <v>9</v>
      </c>
      <c r="IS352" s="1">
        <v>9</v>
      </c>
      <c r="IT352" s="1">
        <v>9</v>
      </c>
      <c r="IU352" s="1">
        <v>9</v>
      </c>
      <c r="IV352" s="1">
        <v>9</v>
      </c>
      <c r="IW352" s="1">
        <v>0</v>
      </c>
      <c r="IX352" s="1">
        <v>9</v>
      </c>
      <c r="IY352" s="1">
        <v>0</v>
      </c>
      <c r="IZ352" s="1">
        <v>0</v>
      </c>
      <c r="JA352" s="1">
        <v>20</v>
      </c>
      <c r="JB352" s="1">
        <v>20</v>
      </c>
      <c r="JC352" s="1">
        <v>2</v>
      </c>
      <c r="JD352" s="1">
        <v>0</v>
      </c>
      <c r="JE352" s="1">
        <v>1</v>
      </c>
      <c r="JF352" s="1">
        <v>6</v>
      </c>
      <c r="JG352" s="1">
        <v>1</v>
      </c>
      <c r="JH352" s="1">
        <v>2</v>
      </c>
      <c r="JI352" s="1">
        <v>0</v>
      </c>
      <c r="JJ352" s="1">
        <v>0</v>
      </c>
      <c r="JK352" s="1">
        <v>1</v>
      </c>
      <c r="JL352" s="1">
        <v>1</v>
      </c>
      <c r="JM352" s="1">
        <v>1</v>
      </c>
      <c r="JN352" s="1">
        <v>1</v>
      </c>
      <c r="JO352" s="1">
        <v>1</v>
      </c>
      <c r="JP352" s="1">
        <v>0</v>
      </c>
      <c r="JQ352" s="1">
        <v>0</v>
      </c>
      <c r="JR352" s="1">
        <v>0</v>
      </c>
      <c r="JS352" s="1">
        <v>1</v>
      </c>
      <c r="JT352" s="1">
        <v>1</v>
      </c>
      <c r="JU352" s="1">
        <v>1</v>
      </c>
      <c r="JV352" s="1">
        <v>1</v>
      </c>
      <c r="JW352" s="1">
        <v>1</v>
      </c>
      <c r="JX352" s="1">
        <v>0</v>
      </c>
      <c r="JY352" s="1">
        <v>1</v>
      </c>
      <c r="JZ352" s="1">
        <v>1</v>
      </c>
      <c r="KA352" s="1">
        <v>1</v>
      </c>
      <c r="KB352" s="1">
        <v>0</v>
      </c>
      <c r="KC352" s="1">
        <v>1</v>
      </c>
      <c r="KD352" s="1">
        <v>1</v>
      </c>
      <c r="KE352" s="1">
        <v>0</v>
      </c>
      <c r="KF352" s="1">
        <v>5</v>
      </c>
      <c r="KG352" s="1">
        <v>5</v>
      </c>
      <c r="KH352" s="1">
        <v>0</v>
      </c>
      <c r="KI352" s="1">
        <v>0</v>
      </c>
      <c r="KJ352" s="1">
        <v>0</v>
      </c>
      <c r="KK352" s="1">
        <v>0</v>
      </c>
      <c r="KL352" s="1">
        <v>5</v>
      </c>
      <c r="KM352" s="1">
        <v>5</v>
      </c>
      <c r="KN352" s="1">
        <v>1</v>
      </c>
      <c r="KO352" s="1">
        <v>6</v>
      </c>
      <c r="KP352" s="1">
        <v>6</v>
      </c>
      <c r="KQ352" s="1">
        <v>6</v>
      </c>
      <c r="KR352" s="1">
        <v>1</v>
      </c>
      <c r="KS352" s="1">
        <v>1</v>
      </c>
      <c r="KT352" s="1">
        <v>0</v>
      </c>
      <c r="KU352" s="1">
        <v>0</v>
      </c>
      <c r="KV352" s="1">
        <v>1</v>
      </c>
      <c r="KW352" s="1">
        <v>1</v>
      </c>
      <c r="KX352" s="1">
        <v>1</v>
      </c>
      <c r="KY352" s="1">
        <v>1</v>
      </c>
      <c r="KZ352" s="1">
        <v>1</v>
      </c>
      <c r="LA352" s="1">
        <v>2</v>
      </c>
      <c r="LB352" s="1">
        <v>2</v>
      </c>
      <c r="LC352" s="1">
        <v>1</v>
      </c>
      <c r="LD352" s="1">
        <v>0</v>
      </c>
      <c r="LE352" s="1">
        <v>1</v>
      </c>
      <c r="LF352" s="1">
        <v>0</v>
      </c>
      <c r="LG352" s="1">
        <v>0</v>
      </c>
      <c r="LH352" s="1">
        <v>0</v>
      </c>
      <c r="LI352" s="1">
        <v>1</v>
      </c>
      <c r="LJ352" s="1">
        <v>4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1</v>
      </c>
      <c r="LV352" s="1">
        <v>0</v>
      </c>
      <c r="LW352" s="1">
        <v>1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10</v>
      </c>
      <c r="MF352" s="1">
        <v>10</v>
      </c>
      <c r="MG352" s="1">
        <v>10</v>
      </c>
      <c r="MH352" s="1">
        <v>10</v>
      </c>
      <c r="MI352" s="1">
        <v>10</v>
      </c>
      <c r="MJ352" s="1">
        <v>10</v>
      </c>
      <c r="MK352" s="1">
        <v>10</v>
      </c>
      <c r="ML352" s="1">
        <v>10</v>
      </c>
      <c r="MM352" s="1">
        <v>1</v>
      </c>
      <c r="MN352" s="1">
        <v>0</v>
      </c>
      <c r="MO352" s="1">
        <v>0</v>
      </c>
      <c r="MP352" s="1">
        <v>0</v>
      </c>
      <c r="MQ352" s="1">
        <v>0</v>
      </c>
      <c r="MR352" s="1">
        <v>3</v>
      </c>
      <c r="MS352" s="1">
        <v>0</v>
      </c>
      <c r="MT352" s="1">
        <v>1</v>
      </c>
      <c r="MU352" s="1">
        <v>0</v>
      </c>
      <c r="MV352" s="1">
        <v>0</v>
      </c>
      <c r="MW352" s="1">
        <v>5</v>
      </c>
      <c r="MX352" s="1">
        <v>5</v>
      </c>
      <c r="MY352" s="1">
        <v>4</v>
      </c>
      <c r="MZ352" s="1">
        <v>5</v>
      </c>
      <c r="NA352" s="1">
        <v>5</v>
      </c>
      <c r="NB352" s="1">
        <v>9</v>
      </c>
      <c r="NC352" s="1">
        <v>11</v>
      </c>
      <c r="ND352" s="1">
        <v>6</v>
      </c>
      <c r="NE352" s="1">
        <v>2</v>
      </c>
      <c r="NF352" s="1">
        <v>6</v>
      </c>
      <c r="NG352" s="1">
        <v>0</v>
      </c>
      <c r="NH352" s="1">
        <v>6</v>
      </c>
      <c r="NI352" s="1">
        <v>0</v>
      </c>
      <c r="NJ352" s="1">
        <v>0</v>
      </c>
      <c r="NK352" s="1">
        <v>1</v>
      </c>
      <c r="NL352" s="1">
        <v>1</v>
      </c>
      <c r="NM352" s="1">
        <v>1</v>
      </c>
      <c r="NN352" s="1">
        <v>1</v>
      </c>
      <c r="NO352" s="1">
        <v>1</v>
      </c>
      <c r="NP352" s="1">
        <v>0</v>
      </c>
      <c r="NQ352" s="1">
        <v>0</v>
      </c>
      <c r="NR352" s="1">
        <v>1</v>
      </c>
      <c r="NS352" s="1">
        <v>1</v>
      </c>
      <c r="NT352" s="1">
        <v>3</v>
      </c>
      <c r="NU352" s="1">
        <v>1</v>
      </c>
      <c r="NV352" s="1">
        <v>1</v>
      </c>
      <c r="NW352" s="1">
        <v>1</v>
      </c>
      <c r="NX352" s="1">
        <v>1</v>
      </c>
      <c r="NY352" s="1">
        <v>1</v>
      </c>
      <c r="NZ352" s="1">
        <v>1</v>
      </c>
      <c r="OA352" s="1">
        <v>0</v>
      </c>
      <c r="OB352" s="1">
        <v>1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  <c r="RT352" s="1">
        <v>1</v>
      </c>
    </row>
    <row r="353" spans="1:488">
      <c r="A353" s="1">
        <v>2015</v>
      </c>
      <c r="B353" s="1" t="s">
        <v>759</v>
      </c>
      <c r="C353" s="1">
        <v>1</v>
      </c>
      <c r="D353" s="1">
        <v>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2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4</v>
      </c>
      <c r="BC353" s="1">
        <v>4</v>
      </c>
      <c r="BD353" s="1">
        <v>3</v>
      </c>
      <c r="BE353" s="1">
        <v>4</v>
      </c>
      <c r="BF353" s="1">
        <v>4</v>
      </c>
      <c r="BG353" s="1">
        <v>4</v>
      </c>
      <c r="BH353" s="1">
        <v>7</v>
      </c>
      <c r="BI353" s="1">
        <v>4</v>
      </c>
      <c r="BJ353" s="1">
        <v>1</v>
      </c>
      <c r="BK353" s="1">
        <v>6</v>
      </c>
      <c r="BL353" s="1">
        <v>0</v>
      </c>
      <c r="BM353" s="1">
        <v>4</v>
      </c>
      <c r="BN353" s="1">
        <v>0</v>
      </c>
      <c r="BO353" s="1">
        <v>0</v>
      </c>
      <c r="BP353" s="1">
        <v>0</v>
      </c>
      <c r="BQ353" s="1">
        <v>0</v>
      </c>
      <c r="BR353" s="1">
        <v>2</v>
      </c>
      <c r="BS353" s="1">
        <v>2</v>
      </c>
      <c r="BT353" s="1">
        <v>1</v>
      </c>
      <c r="BU353" s="1">
        <v>5</v>
      </c>
      <c r="BV353" s="1">
        <v>2</v>
      </c>
      <c r="BW353" s="1">
        <v>2</v>
      </c>
      <c r="BX353" s="1">
        <v>0</v>
      </c>
      <c r="BY353" s="1">
        <v>0</v>
      </c>
      <c r="BZ353" s="1">
        <v>2</v>
      </c>
      <c r="CA353" s="1">
        <v>1</v>
      </c>
      <c r="CB353" s="1">
        <v>3</v>
      </c>
      <c r="CC353" s="1">
        <v>3</v>
      </c>
      <c r="CD353" s="1">
        <v>2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1</v>
      </c>
      <c r="CK353" s="1">
        <v>1</v>
      </c>
      <c r="CL353" s="1">
        <v>1</v>
      </c>
      <c r="CM353" s="1">
        <v>1</v>
      </c>
      <c r="CN353" s="1">
        <v>1</v>
      </c>
      <c r="CO353" s="1">
        <v>1</v>
      </c>
      <c r="CP353" s="1">
        <v>1</v>
      </c>
      <c r="CQ353" s="1">
        <v>0</v>
      </c>
      <c r="CR353" s="1">
        <v>1</v>
      </c>
      <c r="CS353" s="1">
        <v>1</v>
      </c>
      <c r="CT353" s="1">
        <v>2</v>
      </c>
      <c r="CU353" s="1">
        <v>2</v>
      </c>
      <c r="CV353" s="1">
        <v>3</v>
      </c>
      <c r="CW353" s="1">
        <v>3</v>
      </c>
      <c r="CX353" s="1">
        <v>3</v>
      </c>
      <c r="CY353" s="1">
        <v>3</v>
      </c>
      <c r="CZ353" s="1">
        <v>4</v>
      </c>
      <c r="DA353" s="1">
        <v>4</v>
      </c>
      <c r="DB353" s="1">
        <v>5</v>
      </c>
      <c r="DC353" s="1">
        <v>5</v>
      </c>
      <c r="DD353" s="1">
        <v>8</v>
      </c>
      <c r="DE353" s="1">
        <v>8</v>
      </c>
      <c r="DF353" s="1">
        <v>10</v>
      </c>
      <c r="DG353" s="1">
        <v>10</v>
      </c>
      <c r="DH353" s="1">
        <v>2</v>
      </c>
      <c r="DI353" s="1">
        <v>2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1</v>
      </c>
      <c r="GP353" s="1">
        <v>1</v>
      </c>
      <c r="GQ353" s="1">
        <v>0</v>
      </c>
      <c r="GR353" s="1">
        <v>0</v>
      </c>
      <c r="GS353" s="1">
        <v>1</v>
      </c>
      <c r="GT353" s="1">
        <v>1</v>
      </c>
      <c r="GU353" s="1">
        <v>0</v>
      </c>
      <c r="GV353" s="1">
        <v>3</v>
      </c>
      <c r="GW353" s="1">
        <v>1</v>
      </c>
      <c r="GX353" s="1">
        <v>1</v>
      </c>
      <c r="GY353" s="1">
        <v>0</v>
      </c>
      <c r="GZ353" s="1">
        <v>1</v>
      </c>
      <c r="HA353" s="1">
        <v>1</v>
      </c>
      <c r="HB353" s="1">
        <v>1</v>
      </c>
      <c r="HC353" s="1">
        <v>1</v>
      </c>
      <c r="HD353" s="1">
        <v>1</v>
      </c>
      <c r="HE353" s="1">
        <v>2</v>
      </c>
      <c r="HF353" s="1">
        <v>0</v>
      </c>
      <c r="HG353" s="1">
        <v>2</v>
      </c>
      <c r="HH353" s="1">
        <v>35</v>
      </c>
      <c r="HI353" s="1">
        <v>0</v>
      </c>
      <c r="HJ353" s="1">
        <v>0</v>
      </c>
      <c r="HK353" s="1">
        <v>35</v>
      </c>
      <c r="HL353" s="1">
        <v>35</v>
      </c>
      <c r="HM353" s="1">
        <v>0</v>
      </c>
      <c r="HN353" s="1">
        <v>2</v>
      </c>
      <c r="HO353" s="1">
        <v>0</v>
      </c>
      <c r="HP353" s="1">
        <v>2</v>
      </c>
      <c r="HQ353" s="1">
        <v>0</v>
      </c>
      <c r="HR353" s="1">
        <v>2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18</v>
      </c>
      <c r="HZ353" s="1">
        <v>18</v>
      </c>
      <c r="IA353" s="1">
        <v>18</v>
      </c>
      <c r="IB353" s="1">
        <v>18</v>
      </c>
      <c r="IC353" s="1">
        <v>18</v>
      </c>
      <c r="ID353" s="1">
        <v>18</v>
      </c>
      <c r="IE353" s="1">
        <v>0</v>
      </c>
      <c r="IF353" s="1">
        <v>18</v>
      </c>
      <c r="IG353" s="1">
        <v>0</v>
      </c>
      <c r="IH353" s="1">
        <v>81</v>
      </c>
      <c r="II353" s="1">
        <v>81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2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35</v>
      </c>
      <c r="JB353" s="1">
        <v>35</v>
      </c>
      <c r="JC353" s="1">
        <v>4</v>
      </c>
      <c r="JD353" s="1">
        <v>0</v>
      </c>
      <c r="JE353" s="1">
        <v>2</v>
      </c>
      <c r="JF353" s="1">
        <v>21</v>
      </c>
      <c r="JG353" s="1">
        <v>2</v>
      </c>
      <c r="JH353" s="1">
        <v>17</v>
      </c>
      <c r="JI353" s="1">
        <v>0</v>
      </c>
      <c r="JJ353" s="1">
        <v>0</v>
      </c>
      <c r="JK353" s="1">
        <v>2</v>
      </c>
      <c r="JL353" s="1">
        <v>2</v>
      </c>
      <c r="JM353" s="1">
        <v>2</v>
      </c>
      <c r="JN353" s="1">
        <v>2</v>
      </c>
      <c r="JO353" s="1">
        <v>2</v>
      </c>
      <c r="JP353" s="1">
        <v>0</v>
      </c>
      <c r="JQ353" s="1">
        <v>0</v>
      </c>
      <c r="JR353" s="1">
        <v>0</v>
      </c>
      <c r="JS353" s="1">
        <v>2</v>
      </c>
      <c r="JT353" s="1">
        <v>2</v>
      </c>
      <c r="JU353" s="1">
        <v>2</v>
      </c>
      <c r="JV353" s="1">
        <v>2</v>
      </c>
      <c r="JW353" s="1">
        <v>2</v>
      </c>
      <c r="JX353" s="1">
        <v>0</v>
      </c>
      <c r="JY353" s="1">
        <v>2</v>
      </c>
      <c r="JZ353" s="1">
        <v>2</v>
      </c>
      <c r="KA353" s="1">
        <v>2</v>
      </c>
      <c r="KB353" s="1">
        <v>0</v>
      </c>
      <c r="KC353" s="1">
        <v>1</v>
      </c>
      <c r="KD353" s="1">
        <v>1</v>
      </c>
      <c r="KE353" s="1">
        <v>0</v>
      </c>
      <c r="KF353" s="1">
        <v>5</v>
      </c>
      <c r="KG353" s="1">
        <v>5</v>
      </c>
      <c r="KH353" s="1">
        <v>0</v>
      </c>
      <c r="KI353" s="1">
        <v>0</v>
      </c>
      <c r="KJ353" s="1">
        <v>0</v>
      </c>
      <c r="KK353" s="1">
        <v>0</v>
      </c>
      <c r="KL353" s="1">
        <v>21</v>
      </c>
      <c r="KM353" s="1">
        <v>21</v>
      </c>
      <c r="KN353" s="1">
        <v>1</v>
      </c>
      <c r="KO353" s="1">
        <v>2</v>
      </c>
      <c r="KP353" s="1">
        <v>2</v>
      </c>
      <c r="KQ353" s="1">
        <v>2</v>
      </c>
      <c r="KR353" s="1">
        <v>1</v>
      </c>
      <c r="KS353" s="1">
        <v>1</v>
      </c>
      <c r="KT353" s="1">
        <v>0</v>
      </c>
      <c r="KU353" s="1">
        <v>0</v>
      </c>
      <c r="KV353" s="1">
        <v>1</v>
      </c>
      <c r="KW353" s="1">
        <v>1</v>
      </c>
      <c r="KX353" s="1">
        <v>1</v>
      </c>
      <c r="KY353" s="1">
        <v>1</v>
      </c>
      <c r="KZ353" s="1">
        <v>1</v>
      </c>
      <c r="LA353" s="1">
        <v>1</v>
      </c>
      <c r="LB353" s="1">
        <v>1</v>
      </c>
      <c r="LC353" s="1">
        <v>1</v>
      </c>
      <c r="LD353" s="1">
        <v>0</v>
      </c>
      <c r="LE353" s="1">
        <v>2</v>
      </c>
      <c r="LF353" s="1">
        <v>0</v>
      </c>
      <c r="LG353" s="1">
        <v>0</v>
      </c>
      <c r="LH353" s="1">
        <v>0</v>
      </c>
      <c r="LI353" s="1">
        <v>1</v>
      </c>
      <c r="LJ353" s="1">
        <v>8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1</v>
      </c>
      <c r="LU353" s="1">
        <v>1</v>
      </c>
      <c r="LV353" s="1">
        <v>0</v>
      </c>
      <c r="LW353" s="1">
        <v>5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10</v>
      </c>
      <c r="MF353" s="1">
        <v>10</v>
      </c>
      <c r="MG353" s="1">
        <v>10</v>
      </c>
      <c r="MH353" s="1">
        <v>10</v>
      </c>
      <c r="MI353" s="1">
        <v>10</v>
      </c>
      <c r="MJ353" s="1">
        <v>10</v>
      </c>
      <c r="MK353" s="1">
        <v>10</v>
      </c>
      <c r="ML353" s="1">
        <v>10</v>
      </c>
      <c r="MM353" s="1">
        <v>1</v>
      </c>
      <c r="MN353" s="1">
        <v>0</v>
      </c>
      <c r="MO353" s="1">
        <v>0</v>
      </c>
      <c r="MP353" s="1">
        <v>0</v>
      </c>
      <c r="MQ353" s="1">
        <v>0</v>
      </c>
      <c r="MR353" s="1">
        <v>3</v>
      </c>
      <c r="MS353" s="1">
        <v>0</v>
      </c>
      <c r="MT353" s="1">
        <v>1</v>
      </c>
      <c r="MU353" s="1">
        <v>0</v>
      </c>
      <c r="MV353" s="1">
        <v>0</v>
      </c>
      <c r="MW353" s="1">
        <v>5</v>
      </c>
      <c r="MX353" s="1">
        <v>5</v>
      </c>
      <c r="MY353" s="1">
        <v>4</v>
      </c>
      <c r="MZ353" s="1">
        <v>5</v>
      </c>
      <c r="NA353" s="1">
        <v>5</v>
      </c>
      <c r="NB353" s="1">
        <v>9</v>
      </c>
      <c r="NC353" s="1">
        <v>11</v>
      </c>
      <c r="ND353" s="1">
        <v>6</v>
      </c>
      <c r="NE353" s="1">
        <v>2</v>
      </c>
      <c r="NF353" s="1">
        <v>6</v>
      </c>
      <c r="NG353" s="1">
        <v>0</v>
      </c>
      <c r="NH353" s="1">
        <v>6</v>
      </c>
      <c r="NI353" s="1">
        <v>0</v>
      </c>
      <c r="NJ353" s="1">
        <v>0</v>
      </c>
      <c r="NK353" s="1">
        <v>1</v>
      </c>
      <c r="NL353" s="1">
        <v>1</v>
      </c>
      <c r="NM353" s="1">
        <v>1</v>
      </c>
      <c r="NN353" s="1">
        <v>1</v>
      </c>
      <c r="NO353" s="1">
        <v>1</v>
      </c>
      <c r="NP353" s="1">
        <v>0</v>
      </c>
      <c r="NQ353" s="1">
        <v>0</v>
      </c>
      <c r="NR353" s="1">
        <v>1</v>
      </c>
      <c r="NS353" s="1">
        <v>1</v>
      </c>
      <c r="NT353" s="1">
        <v>3</v>
      </c>
      <c r="NU353" s="1">
        <v>1</v>
      </c>
      <c r="NV353" s="1">
        <v>1</v>
      </c>
      <c r="NW353" s="1">
        <v>1</v>
      </c>
      <c r="NX353" s="1">
        <v>1</v>
      </c>
      <c r="NY353" s="1">
        <v>1</v>
      </c>
      <c r="NZ353" s="1">
        <v>1</v>
      </c>
      <c r="OA353" s="1">
        <v>0</v>
      </c>
      <c r="OB353" s="1">
        <v>2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  <c r="RT353" s="1">
        <v>1</v>
      </c>
    </row>
    <row r="354" spans="1:488">
      <c r="A354" s="1">
        <v>2015</v>
      </c>
      <c r="B354" s="1" t="s">
        <v>760</v>
      </c>
      <c r="C354" s="1">
        <v>1</v>
      </c>
      <c r="D354" s="1">
        <v>0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0</v>
      </c>
      <c r="P354" s="1">
        <v>0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2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4</v>
      </c>
      <c r="BC354" s="1">
        <v>4</v>
      </c>
      <c r="BD354" s="1">
        <v>3</v>
      </c>
      <c r="BE354" s="1">
        <v>4</v>
      </c>
      <c r="BF354" s="1">
        <v>4</v>
      </c>
      <c r="BG354" s="1">
        <v>4</v>
      </c>
      <c r="BH354" s="1">
        <v>7</v>
      </c>
      <c r="BI354" s="1">
        <v>4</v>
      </c>
      <c r="BJ354" s="1">
        <v>1</v>
      </c>
      <c r="BK354" s="1">
        <v>6</v>
      </c>
      <c r="BL354" s="1">
        <v>0</v>
      </c>
      <c r="BM354" s="1">
        <v>4</v>
      </c>
      <c r="BN354" s="1">
        <v>0</v>
      </c>
      <c r="BO354" s="1">
        <v>0</v>
      </c>
      <c r="BP354" s="1">
        <v>0</v>
      </c>
      <c r="BQ354" s="1">
        <v>0</v>
      </c>
      <c r="BR354" s="1">
        <v>2</v>
      </c>
      <c r="BS354" s="1">
        <v>2</v>
      </c>
      <c r="BT354" s="1">
        <v>1</v>
      </c>
      <c r="BU354" s="1">
        <v>5</v>
      </c>
      <c r="BV354" s="1">
        <v>2</v>
      </c>
      <c r="BW354" s="1">
        <v>2</v>
      </c>
      <c r="BX354" s="1">
        <v>0</v>
      </c>
      <c r="BY354" s="1">
        <v>0</v>
      </c>
      <c r="BZ354" s="1">
        <v>2</v>
      </c>
      <c r="CA354" s="1">
        <v>1</v>
      </c>
      <c r="CB354" s="1">
        <v>3</v>
      </c>
      <c r="CC354" s="1">
        <v>3</v>
      </c>
      <c r="CD354" s="1">
        <v>2</v>
      </c>
      <c r="CE354" s="1">
        <v>0</v>
      </c>
      <c r="CF354" s="1">
        <v>0</v>
      </c>
      <c r="CG354" s="1">
        <v>0</v>
      </c>
      <c r="CH354" s="1">
        <v>0</v>
      </c>
      <c r="CI354" s="1">
        <v>1</v>
      </c>
      <c r="CJ354" s="1">
        <v>1</v>
      </c>
      <c r="CK354" s="1">
        <v>1</v>
      </c>
      <c r="CL354" s="1">
        <v>1</v>
      </c>
      <c r="CM354" s="1">
        <v>1</v>
      </c>
      <c r="CN354" s="1">
        <v>1</v>
      </c>
      <c r="CO354" s="1">
        <v>1</v>
      </c>
      <c r="CP354" s="1">
        <v>1</v>
      </c>
      <c r="CQ354" s="1">
        <v>0</v>
      </c>
      <c r="CR354" s="1">
        <v>1</v>
      </c>
      <c r="CS354" s="1">
        <v>1</v>
      </c>
      <c r="CT354" s="1">
        <v>2</v>
      </c>
      <c r="CU354" s="1">
        <v>2</v>
      </c>
      <c r="CV354" s="1">
        <v>3</v>
      </c>
      <c r="CW354" s="1">
        <v>3</v>
      </c>
      <c r="CX354" s="1">
        <v>3</v>
      </c>
      <c r="CY354" s="1">
        <v>3</v>
      </c>
      <c r="CZ354" s="1">
        <v>4</v>
      </c>
      <c r="DA354" s="1">
        <v>4</v>
      </c>
      <c r="DB354" s="1">
        <v>5</v>
      </c>
      <c r="DC354" s="1">
        <v>5</v>
      </c>
      <c r="DD354" s="1">
        <v>8</v>
      </c>
      <c r="DE354" s="1">
        <v>8</v>
      </c>
      <c r="DF354" s="1">
        <v>10</v>
      </c>
      <c r="DG354" s="1">
        <v>10</v>
      </c>
      <c r="DH354" s="1">
        <v>2</v>
      </c>
      <c r="DI354" s="1">
        <v>2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1</v>
      </c>
      <c r="GP354" s="1">
        <v>1</v>
      </c>
      <c r="GQ354" s="1">
        <v>0</v>
      </c>
      <c r="GR354" s="1">
        <v>0</v>
      </c>
      <c r="GS354" s="1">
        <v>2</v>
      </c>
      <c r="GT354" s="1">
        <v>2</v>
      </c>
      <c r="GU354" s="1">
        <v>1</v>
      </c>
      <c r="GV354" s="1">
        <v>4</v>
      </c>
      <c r="GW354" s="1">
        <v>2</v>
      </c>
      <c r="GX354" s="1">
        <v>2</v>
      </c>
      <c r="GY354" s="1">
        <v>2</v>
      </c>
      <c r="GZ354" s="1">
        <v>1</v>
      </c>
      <c r="HA354" s="1">
        <v>1</v>
      </c>
      <c r="HB354" s="1">
        <v>1</v>
      </c>
      <c r="HC354" s="1">
        <v>3</v>
      </c>
      <c r="HD354" s="1">
        <v>1</v>
      </c>
      <c r="HE354" s="1">
        <v>2</v>
      </c>
      <c r="HF354" s="1">
        <v>0</v>
      </c>
      <c r="HG354" s="1">
        <v>2</v>
      </c>
      <c r="HH354" s="1">
        <v>35</v>
      </c>
      <c r="HI354" s="1">
        <v>0</v>
      </c>
      <c r="HJ354" s="1">
        <v>0</v>
      </c>
      <c r="HK354" s="1">
        <v>35</v>
      </c>
      <c r="HL354" s="1">
        <v>35</v>
      </c>
      <c r="HM354" s="1">
        <v>0</v>
      </c>
      <c r="HN354" s="1">
        <v>2</v>
      </c>
      <c r="HO354" s="1">
        <v>0</v>
      </c>
      <c r="HP354" s="1">
        <v>2</v>
      </c>
      <c r="HQ354" s="1">
        <v>0</v>
      </c>
      <c r="HR354" s="1">
        <v>2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18</v>
      </c>
      <c r="HZ354" s="1">
        <v>18</v>
      </c>
      <c r="IA354" s="1">
        <v>18</v>
      </c>
      <c r="IB354" s="1">
        <v>18</v>
      </c>
      <c r="IC354" s="1">
        <v>18</v>
      </c>
      <c r="ID354" s="1">
        <v>18</v>
      </c>
      <c r="IE354" s="1">
        <v>0</v>
      </c>
      <c r="IF354" s="1">
        <v>18</v>
      </c>
      <c r="IG354" s="1">
        <v>0</v>
      </c>
      <c r="IH354" s="1">
        <v>81</v>
      </c>
      <c r="II354" s="1">
        <v>81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2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35</v>
      </c>
      <c r="JB354" s="1">
        <v>35</v>
      </c>
      <c r="JC354" s="1">
        <v>4</v>
      </c>
      <c r="JD354" s="1">
        <v>0</v>
      </c>
      <c r="JE354" s="1">
        <v>2</v>
      </c>
      <c r="JF354" s="1">
        <v>21</v>
      </c>
      <c r="JG354" s="1">
        <v>2</v>
      </c>
      <c r="JH354" s="1">
        <v>17</v>
      </c>
      <c r="JI354" s="1">
        <v>0</v>
      </c>
      <c r="JJ354" s="1">
        <v>0</v>
      </c>
      <c r="JK354" s="1">
        <v>2</v>
      </c>
      <c r="JL354" s="1">
        <v>2</v>
      </c>
      <c r="JM354" s="1">
        <v>2</v>
      </c>
      <c r="JN354" s="1">
        <v>2</v>
      </c>
      <c r="JO354" s="1">
        <v>2</v>
      </c>
      <c r="JP354" s="1">
        <v>0</v>
      </c>
      <c r="JQ354" s="1">
        <v>0</v>
      </c>
      <c r="JR354" s="1">
        <v>0</v>
      </c>
      <c r="JS354" s="1">
        <v>2</v>
      </c>
      <c r="JT354" s="1">
        <v>2</v>
      </c>
      <c r="JU354" s="1">
        <v>2</v>
      </c>
      <c r="JV354" s="1">
        <v>2</v>
      </c>
      <c r="JW354" s="1">
        <v>2</v>
      </c>
      <c r="JX354" s="1">
        <v>0</v>
      </c>
      <c r="JY354" s="1">
        <v>2</v>
      </c>
      <c r="JZ354" s="1">
        <v>2</v>
      </c>
      <c r="KA354" s="1">
        <v>2</v>
      </c>
      <c r="KB354" s="1">
        <v>0</v>
      </c>
      <c r="KC354" s="1">
        <v>1</v>
      </c>
      <c r="KD354" s="1">
        <v>1</v>
      </c>
      <c r="KE354" s="1">
        <v>0</v>
      </c>
      <c r="KF354" s="1">
        <v>5</v>
      </c>
      <c r="KG354" s="1">
        <v>5</v>
      </c>
      <c r="KH354" s="1">
        <v>0</v>
      </c>
      <c r="KI354" s="1">
        <v>0</v>
      </c>
      <c r="KJ354" s="1">
        <v>0</v>
      </c>
      <c r="KK354" s="1">
        <v>0</v>
      </c>
      <c r="KL354" s="1">
        <v>21</v>
      </c>
      <c r="KM354" s="1">
        <v>21</v>
      </c>
      <c r="KN354" s="1">
        <v>1</v>
      </c>
      <c r="KO354" s="1">
        <v>3</v>
      </c>
      <c r="KP354" s="1">
        <v>3</v>
      </c>
      <c r="KQ354" s="1">
        <v>3</v>
      </c>
      <c r="KR354" s="1">
        <v>1</v>
      </c>
      <c r="KS354" s="1">
        <v>1</v>
      </c>
      <c r="KT354" s="1">
        <v>0</v>
      </c>
      <c r="KU354" s="1">
        <v>0</v>
      </c>
      <c r="KV354" s="1">
        <v>1</v>
      </c>
      <c r="KW354" s="1">
        <v>1</v>
      </c>
      <c r="KX354" s="1">
        <v>1</v>
      </c>
      <c r="KY354" s="1">
        <v>1</v>
      </c>
      <c r="KZ354" s="1">
        <v>1</v>
      </c>
      <c r="LA354" s="1">
        <v>1</v>
      </c>
      <c r="LB354" s="1">
        <v>1</v>
      </c>
      <c r="LC354" s="1">
        <v>1</v>
      </c>
      <c r="LD354" s="1">
        <v>0</v>
      </c>
      <c r="LE354" s="1">
        <v>2</v>
      </c>
      <c r="LF354" s="1">
        <v>0</v>
      </c>
      <c r="LG354" s="1">
        <v>0</v>
      </c>
      <c r="LH354" s="1">
        <v>0</v>
      </c>
      <c r="LI354" s="1">
        <v>1</v>
      </c>
      <c r="LJ354" s="1">
        <v>8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1</v>
      </c>
      <c r="LU354" s="1">
        <v>1</v>
      </c>
      <c r="LV354" s="1">
        <v>0</v>
      </c>
      <c r="LW354" s="1">
        <v>5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10</v>
      </c>
      <c r="MF354" s="1">
        <v>10</v>
      </c>
      <c r="MG354" s="1">
        <v>10</v>
      </c>
      <c r="MH354" s="1">
        <v>10</v>
      </c>
      <c r="MI354" s="1">
        <v>10</v>
      </c>
      <c r="MJ354" s="1">
        <v>10</v>
      </c>
      <c r="MK354" s="1">
        <v>10</v>
      </c>
      <c r="ML354" s="1">
        <v>10</v>
      </c>
      <c r="MM354" s="1">
        <v>1</v>
      </c>
      <c r="MN354" s="1">
        <v>0</v>
      </c>
      <c r="MO354" s="1">
        <v>0</v>
      </c>
      <c r="MP354" s="1">
        <v>0</v>
      </c>
      <c r="MQ354" s="1">
        <v>0</v>
      </c>
      <c r="MR354" s="1">
        <v>3</v>
      </c>
      <c r="MS354" s="1">
        <v>0</v>
      </c>
      <c r="MT354" s="1">
        <v>1</v>
      </c>
      <c r="MU354" s="1">
        <v>0</v>
      </c>
      <c r="MV354" s="1">
        <v>0</v>
      </c>
      <c r="MW354" s="1">
        <v>5</v>
      </c>
      <c r="MX354" s="1">
        <v>5</v>
      </c>
      <c r="MY354" s="1">
        <v>4</v>
      </c>
      <c r="MZ354" s="1">
        <v>5</v>
      </c>
      <c r="NA354" s="1">
        <v>5</v>
      </c>
      <c r="NB354" s="1">
        <v>9</v>
      </c>
      <c r="NC354" s="1">
        <v>11</v>
      </c>
      <c r="ND354" s="1">
        <v>6</v>
      </c>
      <c r="NE354" s="1">
        <v>2</v>
      </c>
      <c r="NF354" s="1">
        <v>6</v>
      </c>
      <c r="NG354" s="1">
        <v>0</v>
      </c>
      <c r="NH354" s="1">
        <v>6</v>
      </c>
      <c r="NI354" s="1">
        <v>0</v>
      </c>
      <c r="NJ354" s="1">
        <v>0</v>
      </c>
      <c r="NK354" s="1">
        <v>1</v>
      </c>
      <c r="NL354" s="1">
        <v>1</v>
      </c>
      <c r="NM354" s="1">
        <v>1</v>
      </c>
      <c r="NN354" s="1">
        <v>1</v>
      </c>
      <c r="NO354" s="1">
        <v>1</v>
      </c>
      <c r="NP354" s="1">
        <v>0</v>
      </c>
      <c r="NQ354" s="1">
        <v>0</v>
      </c>
      <c r="NR354" s="1">
        <v>1</v>
      </c>
      <c r="NS354" s="1">
        <v>1</v>
      </c>
      <c r="NT354" s="1">
        <v>3</v>
      </c>
      <c r="NU354" s="1">
        <v>1</v>
      </c>
      <c r="NV354" s="1">
        <v>1</v>
      </c>
      <c r="NW354" s="1">
        <v>1</v>
      </c>
      <c r="NX354" s="1">
        <v>1</v>
      </c>
      <c r="NY354" s="1">
        <v>1</v>
      </c>
      <c r="NZ354" s="1">
        <v>1</v>
      </c>
      <c r="OA354" s="1">
        <v>0</v>
      </c>
      <c r="OB354" s="1">
        <v>2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  <c r="RT354" s="1">
        <v>1</v>
      </c>
    </row>
    <row r="355" spans="1:488">
      <c r="A355" s="1">
        <v>2015</v>
      </c>
      <c r="B355" s="1" t="s">
        <v>826</v>
      </c>
      <c r="C355" s="1">
        <v>1</v>
      </c>
      <c r="D355" s="1">
        <v>0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2</v>
      </c>
      <c r="L355" s="1">
        <v>2</v>
      </c>
      <c r="M355" s="1">
        <v>0</v>
      </c>
      <c r="N355" s="1">
        <v>0</v>
      </c>
      <c r="O355" s="1">
        <v>0</v>
      </c>
      <c r="P355" s="1">
        <v>0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3</v>
      </c>
      <c r="BH355" s="1">
        <v>4</v>
      </c>
      <c r="BI355" s="1">
        <v>2</v>
      </c>
      <c r="BJ355" s="1">
        <v>0</v>
      </c>
      <c r="BK355" s="1">
        <v>2</v>
      </c>
      <c r="BL355" s="1">
        <v>0</v>
      </c>
      <c r="BM355" s="1">
        <v>2</v>
      </c>
      <c r="BN355" s="1">
        <v>0</v>
      </c>
      <c r="BO355" s="1">
        <v>0</v>
      </c>
      <c r="BP355" s="1">
        <v>0</v>
      </c>
      <c r="BQ355" s="1">
        <v>0</v>
      </c>
      <c r="BR355" s="1">
        <v>2</v>
      </c>
      <c r="BS355" s="1">
        <v>2</v>
      </c>
      <c r="BT355" s="1">
        <v>1</v>
      </c>
      <c r="BU355" s="1">
        <v>5</v>
      </c>
      <c r="BV355" s="1">
        <v>2</v>
      </c>
      <c r="BW355" s="1">
        <v>2</v>
      </c>
      <c r="BX355" s="1">
        <v>0</v>
      </c>
      <c r="BY355" s="1">
        <v>0</v>
      </c>
      <c r="BZ355" s="1">
        <v>2</v>
      </c>
      <c r="CA355" s="1">
        <v>1</v>
      </c>
      <c r="CB355" s="1">
        <v>3</v>
      </c>
      <c r="CC355" s="1">
        <v>3</v>
      </c>
      <c r="CD355" s="1">
        <v>2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1</v>
      </c>
      <c r="CK355" s="1">
        <v>1</v>
      </c>
      <c r="CL355" s="1">
        <v>1</v>
      </c>
      <c r="CM355" s="1">
        <v>1</v>
      </c>
      <c r="CN355" s="1">
        <v>1</v>
      </c>
      <c r="CO355" s="1">
        <v>1</v>
      </c>
      <c r="CP355" s="1">
        <v>1</v>
      </c>
      <c r="CQ355" s="1">
        <v>0</v>
      </c>
      <c r="CR355" s="1">
        <v>1</v>
      </c>
      <c r="CS355" s="1">
        <v>1</v>
      </c>
      <c r="CT355" s="1">
        <v>1</v>
      </c>
      <c r="CU355" s="1">
        <v>1</v>
      </c>
      <c r="CV355" s="1">
        <v>1</v>
      </c>
      <c r="CW355" s="1">
        <v>1</v>
      </c>
      <c r="CX355" s="1">
        <v>1</v>
      </c>
      <c r="CY355" s="1">
        <v>1</v>
      </c>
      <c r="CZ355" s="1">
        <v>6</v>
      </c>
      <c r="DA355" s="1">
        <v>6</v>
      </c>
      <c r="DB355" s="1">
        <v>39</v>
      </c>
      <c r="DC355" s="1">
        <v>39</v>
      </c>
      <c r="DD355" s="1">
        <v>76</v>
      </c>
      <c r="DE355" s="1">
        <v>76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1</v>
      </c>
      <c r="GP355" s="1">
        <v>1</v>
      </c>
      <c r="GQ355" s="1">
        <v>0</v>
      </c>
      <c r="GR355" s="1">
        <v>0</v>
      </c>
      <c r="GS355" s="1">
        <v>2</v>
      </c>
      <c r="GT355" s="1">
        <v>2</v>
      </c>
      <c r="GU355" s="1">
        <v>1</v>
      </c>
      <c r="GV355" s="1">
        <v>4</v>
      </c>
      <c r="GW355" s="1">
        <v>2</v>
      </c>
      <c r="GX355" s="1">
        <v>3</v>
      </c>
      <c r="GY355" s="1">
        <v>2</v>
      </c>
      <c r="GZ355" s="1">
        <v>1</v>
      </c>
      <c r="HA355" s="1">
        <v>1</v>
      </c>
      <c r="HB355" s="1">
        <v>1</v>
      </c>
      <c r="HC355" s="1">
        <v>2</v>
      </c>
      <c r="HD355" s="1">
        <v>1</v>
      </c>
      <c r="HE355" s="1">
        <v>4</v>
      </c>
      <c r="HF355" s="1">
        <v>0</v>
      </c>
      <c r="HG355" s="1">
        <v>4</v>
      </c>
      <c r="HH355" s="1">
        <v>57</v>
      </c>
      <c r="HI355" s="1">
        <v>0</v>
      </c>
      <c r="HJ355" s="1">
        <v>0</v>
      </c>
      <c r="HK355" s="1">
        <v>57</v>
      </c>
      <c r="HL355" s="1">
        <v>57</v>
      </c>
      <c r="HM355" s="1">
        <v>8</v>
      </c>
      <c r="HN355" s="1">
        <v>12</v>
      </c>
      <c r="HO355" s="1">
        <v>8</v>
      </c>
      <c r="HP355" s="1">
        <v>12</v>
      </c>
      <c r="HQ355" s="1">
        <v>0</v>
      </c>
      <c r="HR355" s="1">
        <v>12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4</v>
      </c>
      <c r="HZ355" s="1">
        <v>4</v>
      </c>
      <c r="IA355" s="1">
        <v>4</v>
      </c>
      <c r="IB355" s="1">
        <v>4</v>
      </c>
      <c r="IC355" s="1">
        <v>4</v>
      </c>
      <c r="ID355" s="1">
        <v>4</v>
      </c>
      <c r="IE355" s="1">
        <v>0</v>
      </c>
      <c r="IF355" s="1">
        <v>4</v>
      </c>
      <c r="IG355" s="1">
        <v>0</v>
      </c>
      <c r="IH355" s="1">
        <v>8742</v>
      </c>
      <c r="II355" s="1">
        <v>8742</v>
      </c>
      <c r="IJ355" s="1">
        <v>0</v>
      </c>
      <c r="IK355" s="1">
        <v>4</v>
      </c>
      <c r="IL355" s="1">
        <v>0</v>
      </c>
      <c r="IM355" s="1">
        <v>12</v>
      </c>
      <c r="IN355" s="1">
        <v>12</v>
      </c>
      <c r="IO355" s="1">
        <v>0</v>
      </c>
      <c r="IP355" s="1">
        <v>0</v>
      </c>
      <c r="IQ355" s="1">
        <v>20</v>
      </c>
      <c r="IR355" s="1">
        <v>20</v>
      </c>
      <c r="IS355" s="1">
        <v>20</v>
      </c>
      <c r="IT355" s="1">
        <v>20</v>
      </c>
      <c r="IU355" s="1">
        <v>20</v>
      </c>
      <c r="IV355" s="1">
        <v>20</v>
      </c>
      <c r="IW355" s="1">
        <v>0</v>
      </c>
      <c r="IX355" s="1">
        <v>20</v>
      </c>
      <c r="IY355" s="1">
        <v>0</v>
      </c>
      <c r="IZ355" s="1">
        <v>0</v>
      </c>
      <c r="JA355" s="1">
        <v>57</v>
      </c>
      <c r="JB355" s="1">
        <v>57</v>
      </c>
      <c r="JC355" s="1">
        <v>8</v>
      </c>
      <c r="JD355" s="1">
        <v>0</v>
      </c>
      <c r="JE355" s="1">
        <v>4</v>
      </c>
      <c r="JF355" s="1">
        <v>44</v>
      </c>
      <c r="JG355" s="1">
        <v>4</v>
      </c>
      <c r="JH355" s="1">
        <v>7</v>
      </c>
      <c r="JI355" s="1">
        <v>0</v>
      </c>
      <c r="JJ355" s="1">
        <v>0</v>
      </c>
      <c r="JK355" s="1">
        <v>4</v>
      </c>
      <c r="JL355" s="1">
        <v>4</v>
      </c>
      <c r="JM355" s="1">
        <v>4</v>
      </c>
      <c r="JN355" s="1">
        <v>4</v>
      </c>
      <c r="JO355" s="1">
        <v>4</v>
      </c>
      <c r="JP355" s="1">
        <v>0</v>
      </c>
      <c r="JQ355" s="1">
        <v>0</v>
      </c>
      <c r="JR355" s="1">
        <v>0</v>
      </c>
      <c r="JS355" s="1">
        <v>4</v>
      </c>
      <c r="JT355" s="1">
        <v>4</v>
      </c>
      <c r="JU355" s="1">
        <v>4</v>
      </c>
      <c r="JV355" s="1">
        <v>4</v>
      </c>
      <c r="JW355" s="1">
        <v>4</v>
      </c>
      <c r="JX355" s="1">
        <v>0</v>
      </c>
      <c r="JY355" s="1">
        <v>4</v>
      </c>
      <c r="JZ355" s="1">
        <v>4</v>
      </c>
      <c r="KA355" s="1">
        <v>4</v>
      </c>
      <c r="KB355" s="1">
        <v>0</v>
      </c>
      <c r="KC355" s="1">
        <v>1</v>
      </c>
      <c r="KD355" s="1">
        <v>1</v>
      </c>
      <c r="KE355" s="1">
        <v>0</v>
      </c>
      <c r="KF355" s="1">
        <v>5</v>
      </c>
      <c r="KG355" s="1">
        <v>5</v>
      </c>
      <c r="KH355" s="1">
        <v>0</v>
      </c>
      <c r="KI355" s="1">
        <v>0</v>
      </c>
      <c r="KJ355" s="1">
        <v>0</v>
      </c>
      <c r="KK355" s="1">
        <v>0</v>
      </c>
      <c r="KL355" s="1">
        <v>13</v>
      </c>
      <c r="KM355" s="1">
        <v>13</v>
      </c>
      <c r="KN355" s="1">
        <v>1</v>
      </c>
      <c r="KO355" s="1">
        <v>2</v>
      </c>
      <c r="KP355" s="1">
        <v>2</v>
      </c>
      <c r="KQ355" s="1">
        <v>2</v>
      </c>
      <c r="KR355" s="1">
        <v>1</v>
      </c>
      <c r="KS355" s="1">
        <v>1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10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1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26</v>
      </c>
      <c r="MF355" s="1">
        <v>26</v>
      </c>
      <c r="MG355" s="1">
        <v>26</v>
      </c>
      <c r="MH355" s="1">
        <v>26</v>
      </c>
      <c r="MI355" s="1">
        <v>26</v>
      </c>
      <c r="MJ355" s="1">
        <v>26</v>
      </c>
      <c r="MK355" s="1">
        <v>26</v>
      </c>
      <c r="ML355" s="1">
        <v>26</v>
      </c>
      <c r="MM355" s="1">
        <v>0</v>
      </c>
      <c r="MN355" s="1">
        <v>1</v>
      </c>
      <c r="MO355" s="1">
        <v>0</v>
      </c>
      <c r="MP355" s="1">
        <v>0</v>
      </c>
      <c r="MQ355" s="1">
        <v>0</v>
      </c>
      <c r="MR355" s="1">
        <v>3</v>
      </c>
      <c r="MS355" s="1">
        <v>0</v>
      </c>
      <c r="MT355" s="1">
        <v>1</v>
      </c>
      <c r="MU355" s="1">
        <v>0</v>
      </c>
      <c r="MV355" s="1">
        <v>0</v>
      </c>
      <c r="MW355" s="1">
        <v>5</v>
      </c>
      <c r="MX355" s="1">
        <v>5</v>
      </c>
      <c r="MY355" s="1">
        <v>4</v>
      </c>
      <c r="MZ355" s="1">
        <v>5</v>
      </c>
      <c r="NA355" s="1">
        <v>5</v>
      </c>
      <c r="NB355" s="1">
        <v>9</v>
      </c>
      <c r="NC355" s="1">
        <v>12</v>
      </c>
      <c r="ND355" s="1">
        <v>6</v>
      </c>
      <c r="NE355" s="1">
        <v>2</v>
      </c>
      <c r="NF355" s="1">
        <v>6</v>
      </c>
      <c r="NG355" s="1">
        <v>0</v>
      </c>
      <c r="NH355" s="1">
        <v>6</v>
      </c>
      <c r="NI355" s="1">
        <v>0</v>
      </c>
      <c r="NJ355" s="1">
        <v>0</v>
      </c>
      <c r="NK355" s="1">
        <v>1</v>
      </c>
      <c r="NL355" s="1">
        <v>1</v>
      </c>
      <c r="NM355" s="1">
        <v>1</v>
      </c>
      <c r="NN355" s="1">
        <v>1</v>
      </c>
      <c r="NO355" s="1">
        <v>1</v>
      </c>
      <c r="NP355" s="1">
        <v>0</v>
      </c>
      <c r="NQ355" s="1">
        <v>0</v>
      </c>
      <c r="NR355" s="1">
        <v>1</v>
      </c>
      <c r="NS355" s="1">
        <v>1</v>
      </c>
      <c r="NT355" s="1">
        <v>3</v>
      </c>
      <c r="NU355" s="1">
        <v>1</v>
      </c>
      <c r="NV355" s="1">
        <v>1</v>
      </c>
      <c r="NW355" s="1">
        <v>1</v>
      </c>
      <c r="NX355" s="1">
        <v>1</v>
      </c>
      <c r="NY355" s="1">
        <v>1</v>
      </c>
      <c r="NZ355" s="1">
        <v>1</v>
      </c>
      <c r="OA355" s="1">
        <v>0</v>
      </c>
      <c r="OB355" s="1">
        <v>1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  <c r="RT355" s="1">
        <v>1</v>
      </c>
    </row>
    <row r="356" spans="1:488">
      <c r="A356" s="1">
        <v>2015</v>
      </c>
      <c r="B356" s="1" t="s">
        <v>827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0</v>
      </c>
      <c r="P356" s="1">
        <v>0</v>
      </c>
      <c r="Q356" s="1">
        <v>6</v>
      </c>
      <c r="R356" s="1">
        <v>6</v>
      </c>
      <c r="S356" s="1">
        <v>6</v>
      </c>
      <c r="T356" s="1">
        <v>6</v>
      </c>
      <c r="U356" s="1">
        <v>6</v>
      </c>
      <c r="V356" s="1">
        <v>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3</v>
      </c>
      <c r="BH356" s="1">
        <v>3</v>
      </c>
      <c r="BI356" s="1">
        <v>2</v>
      </c>
      <c r="BJ356" s="1">
        <v>2</v>
      </c>
      <c r="BK356" s="1">
        <v>2</v>
      </c>
      <c r="BL356" s="1">
        <v>0</v>
      </c>
      <c r="BM356" s="1">
        <v>2</v>
      </c>
      <c r="BN356" s="1">
        <v>0</v>
      </c>
      <c r="BO356" s="1">
        <v>0</v>
      </c>
      <c r="BP356" s="1">
        <v>0</v>
      </c>
      <c r="BQ356" s="1">
        <v>0</v>
      </c>
      <c r="BR356" s="1">
        <v>2</v>
      </c>
      <c r="BS356" s="1">
        <v>2</v>
      </c>
      <c r="BT356" s="1">
        <v>1</v>
      </c>
      <c r="BU356" s="1">
        <v>5</v>
      </c>
      <c r="BV356" s="1">
        <v>2</v>
      </c>
      <c r="BW356" s="1">
        <v>2</v>
      </c>
      <c r="BX356" s="1">
        <v>0</v>
      </c>
      <c r="BY356" s="1">
        <v>0</v>
      </c>
      <c r="BZ356" s="1">
        <v>2</v>
      </c>
      <c r="CA356" s="1">
        <v>1</v>
      </c>
      <c r="CB356" s="1">
        <v>3</v>
      </c>
      <c r="CC356" s="1">
        <v>3</v>
      </c>
      <c r="CD356" s="1">
        <v>2</v>
      </c>
      <c r="CE356" s="1">
        <v>0</v>
      </c>
      <c r="CF356" s="1">
        <v>0</v>
      </c>
      <c r="CG356" s="1">
        <v>0</v>
      </c>
      <c r="CH356" s="1">
        <v>0</v>
      </c>
      <c r="CI356" s="1">
        <v>1</v>
      </c>
      <c r="CJ356" s="1">
        <v>1</v>
      </c>
      <c r="CK356" s="1">
        <v>1</v>
      </c>
      <c r="CL356" s="1">
        <v>1</v>
      </c>
      <c r="CM356" s="1">
        <v>1</v>
      </c>
      <c r="CN356" s="1">
        <v>1</v>
      </c>
      <c r="CO356" s="1">
        <v>1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1</v>
      </c>
      <c r="GP356" s="1">
        <v>1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1</v>
      </c>
      <c r="GY356" s="1">
        <v>2</v>
      </c>
      <c r="GZ356" s="1">
        <v>1</v>
      </c>
      <c r="HA356" s="1">
        <v>0</v>
      </c>
      <c r="HB356" s="1">
        <v>0</v>
      </c>
      <c r="HC356" s="1">
        <v>2</v>
      </c>
      <c r="HD356" s="1">
        <v>0</v>
      </c>
      <c r="HE356" s="1">
        <v>1</v>
      </c>
      <c r="HF356" s="1">
        <v>0</v>
      </c>
      <c r="HG356" s="1">
        <v>1</v>
      </c>
      <c r="HH356" s="1">
        <v>44</v>
      </c>
      <c r="HI356" s="1">
        <v>0</v>
      </c>
      <c r="HJ356" s="1">
        <v>0</v>
      </c>
      <c r="HK356" s="1">
        <v>44</v>
      </c>
      <c r="HL356" s="1">
        <v>44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58</v>
      </c>
      <c r="II356" s="1">
        <v>58</v>
      </c>
      <c r="IJ356" s="1">
        <v>0</v>
      </c>
      <c r="IK356" s="1">
        <v>0</v>
      </c>
      <c r="IL356" s="1">
        <v>0</v>
      </c>
      <c r="IM356" s="1">
        <v>1</v>
      </c>
      <c r="IN356" s="1">
        <v>1</v>
      </c>
      <c r="IO356" s="1">
        <v>1</v>
      </c>
      <c r="IP356" s="1">
        <v>0</v>
      </c>
      <c r="IQ356" s="1">
        <v>41</v>
      </c>
      <c r="IR356" s="1">
        <v>41</v>
      </c>
      <c r="IS356" s="1">
        <v>41</v>
      </c>
      <c r="IT356" s="1">
        <v>41</v>
      </c>
      <c r="IU356" s="1">
        <v>41</v>
      </c>
      <c r="IV356" s="1">
        <v>41</v>
      </c>
      <c r="IW356" s="1">
        <v>2</v>
      </c>
      <c r="IX356" s="1">
        <v>39</v>
      </c>
      <c r="IY356" s="1">
        <v>0</v>
      </c>
      <c r="IZ356" s="1">
        <v>0</v>
      </c>
      <c r="JA356" s="1">
        <v>44</v>
      </c>
      <c r="JB356" s="1">
        <v>44</v>
      </c>
      <c r="JC356" s="1">
        <v>2</v>
      </c>
      <c r="JD356" s="1">
        <v>0</v>
      </c>
      <c r="JE356" s="1">
        <v>1</v>
      </c>
      <c r="JF356" s="1">
        <v>44</v>
      </c>
      <c r="JG356" s="1">
        <v>1</v>
      </c>
      <c r="JH356" s="1">
        <v>1</v>
      </c>
      <c r="JI356" s="1">
        <v>0</v>
      </c>
      <c r="JJ356" s="1">
        <v>0</v>
      </c>
      <c r="JK356" s="1">
        <v>1</v>
      </c>
      <c r="JL356" s="1">
        <v>1</v>
      </c>
      <c r="JM356" s="1">
        <v>1</v>
      </c>
      <c r="JN356" s="1">
        <v>1</v>
      </c>
      <c r="JO356" s="1">
        <v>1</v>
      </c>
      <c r="JP356" s="1">
        <v>0</v>
      </c>
      <c r="JQ356" s="1">
        <v>0</v>
      </c>
      <c r="JR356" s="1">
        <v>0</v>
      </c>
      <c r="JS356" s="1">
        <v>1</v>
      </c>
      <c r="JT356" s="1">
        <v>1</v>
      </c>
      <c r="JU356" s="1">
        <v>1</v>
      </c>
      <c r="JV356" s="1">
        <v>1</v>
      </c>
      <c r="JW356" s="1">
        <v>1</v>
      </c>
      <c r="JX356" s="1">
        <v>0</v>
      </c>
      <c r="JY356" s="1">
        <v>1</v>
      </c>
      <c r="JZ356" s="1">
        <v>1</v>
      </c>
      <c r="KA356" s="1">
        <v>1</v>
      </c>
      <c r="KB356" s="1">
        <v>0</v>
      </c>
      <c r="KC356" s="1">
        <v>1</v>
      </c>
      <c r="KD356" s="1">
        <v>1</v>
      </c>
      <c r="KE356" s="1">
        <v>0</v>
      </c>
      <c r="KF356" s="1">
        <v>0</v>
      </c>
      <c r="KG356" s="1">
        <v>0</v>
      </c>
      <c r="KH356" s="1">
        <v>0</v>
      </c>
      <c r="KI356" s="1">
        <v>4</v>
      </c>
      <c r="KJ356" s="1">
        <v>5</v>
      </c>
      <c r="KK356" s="1">
        <v>1</v>
      </c>
      <c r="KL356" s="1">
        <v>14</v>
      </c>
      <c r="KM356" s="1">
        <v>14</v>
      </c>
      <c r="KN356" s="1">
        <v>1</v>
      </c>
      <c r="KO356" s="1">
        <v>4</v>
      </c>
      <c r="KP356" s="1">
        <v>4</v>
      </c>
      <c r="KQ356" s="1">
        <v>4</v>
      </c>
      <c r="KR356" s="1">
        <v>1</v>
      </c>
      <c r="KS356" s="1">
        <v>1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4</v>
      </c>
      <c r="LK356" s="1">
        <v>0</v>
      </c>
      <c r="LL356" s="1">
        <v>0</v>
      </c>
      <c r="LM356" s="1">
        <v>0</v>
      </c>
      <c r="LN356" s="1">
        <v>0</v>
      </c>
      <c r="LO356" s="1">
        <v>3</v>
      </c>
      <c r="LP356" s="1">
        <v>4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3</v>
      </c>
      <c r="MS356" s="1">
        <v>0</v>
      </c>
      <c r="MT356" s="1">
        <v>1</v>
      </c>
      <c r="MU356" s="1">
        <v>0</v>
      </c>
      <c r="MV356" s="1">
        <v>0</v>
      </c>
      <c r="MW356" s="1">
        <v>5</v>
      </c>
      <c r="MX356" s="1">
        <v>5</v>
      </c>
      <c r="MY356" s="1">
        <v>4</v>
      </c>
      <c r="MZ356" s="1">
        <v>5</v>
      </c>
      <c r="NA356" s="1">
        <v>5</v>
      </c>
      <c r="NB356" s="1">
        <v>9</v>
      </c>
      <c r="NC356" s="1">
        <v>11</v>
      </c>
      <c r="ND356" s="1">
        <v>6</v>
      </c>
      <c r="NE356" s="1">
        <v>2</v>
      </c>
      <c r="NF356" s="1">
        <v>6</v>
      </c>
      <c r="NG356" s="1">
        <v>0</v>
      </c>
      <c r="NH356" s="1">
        <v>6</v>
      </c>
      <c r="NI356" s="1">
        <v>0</v>
      </c>
      <c r="NJ356" s="1">
        <v>0</v>
      </c>
      <c r="NK356" s="1">
        <v>1</v>
      </c>
      <c r="NL356" s="1">
        <v>1</v>
      </c>
      <c r="NM356" s="1">
        <v>1</v>
      </c>
      <c r="NN356" s="1">
        <v>1</v>
      </c>
      <c r="NO356" s="1">
        <v>1</v>
      </c>
      <c r="NP356" s="1">
        <v>0</v>
      </c>
      <c r="NQ356" s="1">
        <v>0</v>
      </c>
      <c r="NR356" s="1">
        <v>1</v>
      </c>
      <c r="NS356" s="1">
        <v>1</v>
      </c>
      <c r="NT356" s="1">
        <v>3</v>
      </c>
      <c r="NU356" s="1">
        <v>1</v>
      </c>
      <c r="NV356" s="1">
        <v>1</v>
      </c>
      <c r="NW356" s="1">
        <v>1</v>
      </c>
      <c r="NX356" s="1">
        <v>1</v>
      </c>
      <c r="NY356" s="1">
        <v>1</v>
      </c>
      <c r="NZ356" s="1">
        <v>1</v>
      </c>
      <c r="OA356" s="1">
        <v>0</v>
      </c>
      <c r="OB356" s="1">
        <v>1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  <c r="RT356" s="1">
        <v>1</v>
      </c>
    </row>
    <row r="357" spans="1:488">
      <c r="A357" s="1">
        <v>2015</v>
      </c>
      <c r="B357" s="1" t="s">
        <v>770</v>
      </c>
      <c r="C357" s="1">
        <v>1</v>
      </c>
      <c r="D357" s="1">
        <v>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2</v>
      </c>
      <c r="L357" s="1">
        <v>2</v>
      </c>
      <c r="M357" s="1">
        <v>0</v>
      </c>
      <c r="N357" s="1">
        <v>0</v>
      </c>
      <c r="O357" s="1">
        <v>0</v>
      </c>
      <c r="P357" s="1">
        <v>0</v>
      </c>
      <c r="Q357" s="1">
        <v>6</v>
      </c>
      <c r="R357" s="1">
        <v>6</v>
      </c>
      <c r="S357" s="1">
        <v>6</v>
      </c>
      <c r="T357" s="1">
        <v>6</v>
      </c>
      <c r="U357" s="1">
        <v>6</v>
      </c>
      <c r="V357" s="1">
        <v>6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2</v>
      </c>
      <c r="AU357" s="1">
        <v>1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3</v>
      </c>
      <c r="BH357" s="1">
        <v>3</v>
      </c>
      <c r="BI357" s="1">
        <v>2</v>
      </c>
      <c r="BJ357" s="1">
        <v>2</v>
      </c>
      <c r="BK357" s="1">
        <v>2</v>
      </c>
      <c r="BL357" s="1">
        <v>0</v>
      </c>
      <c r="BM357" s="1">
        <v>2</v>
      </c>
      <c r="BN357" s="1">
        <v>0</v>
      </c>
      <c r="BO357" s="1">
        <v>0</v>
      </c>
      <c r="BP357" s="1">
        <v>0</v>
      </c>
      <c r="BQ357" s="1">
        <v>0</v>
      </c>
      <c r="BR357" s="1">
        <v>2</v>
      </c>
      <c r="BS357" s="1">
        <v>2</v>
      </c>
      <c r="BT357" s="1">
        <v>1</v>
      </c>
      <c r="BU357" s="1">
        <v>5</v>
      </c>
      <c r="BV357" s="1">
        <v>2</v>
      </c>
      <c r="BW357" s="1">
        <v>2</v>
      </c>
      <c r="BX357" s="1">
        <v>0</v>
      </c>
      <c r="BY357" s="1">
        <v>0</v>
      </c>
      <c r="BZ357" s="1">
        <v>2</v>
      </c>
      <c r="CA357" s="1">
        <v>1</v>
      </c>
      <c r="CB357" s="1">
        <v>3</v>
      </c>
      <c r="CC357" s="1">
        <v>3</v>
      </c>
      <c r="CD357" s="1">
        <v>2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1</v>
      </c>
      <c r="CK357" s="1">
        <v>1</v>
      </c>
      <c r="CL357" s="1">
        <v>1</v>
      </c>
      <c r="CM357" s="1">
        <v>1</v>
      </c>
      <c r="CN357" s="1">
        <v>1</v>
      </c>
      <c r="CO357" s="1">
        <v>1</v>
      </c>
      <c r="CP357" s="1">
        <v>1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1</v>
      </c>
      <c r="GP357" s="1">
        <v>1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1</v>
      </c>
      <c r="GY357" s="1">
        <v>2</v>
      </c>
      <c r="GZ357" s="1">
        <v>1</v>
      </c>
      <c r="HA357" s="1">
        <v>0</v>
      </c>
      <c r="HB357" s="1">
        <v>0</v>
      </c>
      <c r="HC357" s="1">
        <v>2</v>
      </c>
      <c r="HD357" s="1">
        <v>0</v>
      </c>
      <c r="HE357" s="1">
        <v>2</v>
      </c>
      <c r="HF357" s="1">
        <v>0</v>
      </c>
      <c r="HG357" s="1">
        <v>2</v>
      </c>
      <c r="HH357" s="1">
        <v>54</v>
      </c>
      <c r="HI357" s="1">
        <v>0</v>
      </c>
      <c r="HJ357" s="1">
        <v>0</v>
      </c>
      <c r="HK357" s="1">
        <v>54</v>
      </c>
      <c r="HL357" s="1">
        <v>54</v>
      </c>
      <c r="HM357" s="1">
        <v>1</v>
      </c>
      <c r="HN357" s="1">
        <v>1</v>
      </c>
      <c r="HO357" s="1">
        <v>1</v>
      </c>
      <c r="HP357" s="1">
        <v>1</v>
      </c>
      <c r="HQ357" s="1">
        <v>0</v>
      </c>
      <c r="HR357" s="1">
        <v>1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116</v>
      </c>
      <c r="II357" s="1">
        <v>116</v>
      </c>
      <c r="IJ357" s="1">
        <v>0</v>
      </c>
      <c r="IK357" s="1">
        <v>0</v>
      </c>
      <c r="IL357" s="1">
        <v>0</v>
      </c>
      <c r="IM357" s="1">
        <v>1</v>
      </c>
      <c r="IN357" s="1">
        <v>1</v>
      </c>
      <c r="IO357" s="1">
        <v>1</v>
      </c>
      <c r="IP357" s="1">
        <v>0</v>
      </c>
      <c r="IQ357" s="1">
        <v>48</v>
      </c>
      <c r="IR357" s="1">
        <v>48</v>
      </c>
      <c r="IS357" s="1">
        <v>48</v>
      </c>
      <c r="IT357" s="1">
        <v>48</v>
      </c>
      <c r="IU357" s="1">
        <v>48</v>
      </c>
      <c r="IV357" s="1">
        <v>48</v>
      </c>
      <c r="IW357" s="1">
        <v>3</v>
      </c>
      <c r="IX357" s="1">
        <v>45</v>
      </c>
      <c r="IY357" s="1">
        <v>0</v>
      </c>
      <c r="IZ357" s="1">
        <v>0</v>
      </c>
      <c r="JA357" s="1">
        <v>54</v>
      </c>
      <c r="JB357" s="1">
        <v>54</v>
      </c>
      <c r="JC357" s="1">
        <v>4</v>
      </c>
      <c r="JD357" s="1">
        <v>0</v>
      </c>
      <c r="JE357" s="1">
        <v>2</v>
      </c>
      <c r="JF357" s="1">
        <v>54</v>
      </c>
      <c r="JG357" s="1">
        <v>2</v>
      </c>
      <c r="JH357" s="1">
        <v>3</v>
      </c>
      <c r="JI357" s="1">
        <v>0</v>
      </c>
      <c r="JJ357" s="1">
        <v>0</v>
      </c>
      <c r="JK357" s="1">
        <v>2</v>
      </c>
      <c r="JL357" s="1">
        <v>2</v>
      </c>
      <c r="JM357" s="1">
        <v>2</v>
      </c>
      <c r="JN357" s="1">
        <v>2</v>
      </c>
      <c r="JO357" s="1">
        <v>2</v>
      </c>
      <c r="JP357" s="1">
        <v>0</v>
      </c>
      <c r="JQ357" s="1">
        <v>0</v>
      </c>
      <c r="JR357" s="1">
        <v>0</v>
      </c>
      <c r="JS357" s="1">
        <v>2</v>
      </c>
      <c r="JT357" s="1">
        <v>2</v>
      </c>
      <c r="JU357" s="1">
        <v>2</v>
      </c>
      <c r="JV357" s="1">
        <v>2</v>
      </c>
      <c r="JW357" s="1">
        <v>2</v>
      </c>
      <c r="JX357" s="1">
        <v>0</v>
      </c>
      <c r="JY357" s="1">
        <v>2</v>
      </c>
      <c r="JZ357" s="1">
        <v>2</v>
      </c>
      <c r="KA357" s="1">
        <v>2</v>
      </c>
      <c r="KB357" s="1">
        <v>0</v>
      </c>
      <c r="KC357" s="1">
        <v>1</v>
      </c>
      <c r="KD357" s="1">
        <v>1</v>
      </c>
      <c r="KE357" s="1">
        <v>0</v>
      </c>
      <c r="KF357" s="1">
        <v>0</v>
      </c>
      <c r="KG357" s="1">
        <v>0</v>
      </c>
      <c r="KH357" s="1">
        <v>0</v>
      </c>
      <c r="KI357" s="1">
        <v>4</v>
      </c>
      <c r="KJ357" s="1">
        <v>5</v>
      </c>
      <c r="KK357" s="1">
        <v>1</v>
      </c>
      <c r="KL357" s="1">
        <v>14</v>
      </c>
      <c r="KM357" s="1">
        <v>14</v>
      </c>
      <c r="KN357" s="1">
        <v>1</v>
      </c>
      <c r="KO357" s="1">
        <v>3</v>
      </c>
      <c r="KP357" s="1">
        <v>3</v>
      </c>
      <c r="KQ357" s="1">
        <v>3</v>
      </c>
      <c r="KR357" s="1">
        <v>1</v>
      </c>
      <c r="KS357" s="1">
        <v>1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4</v>
      </c>
      <c r="LK357" s="1">
        <v>0</v>
      </c>
      <c r="LL357" s="1">
        <v>0</v>
      </c>
      <c r="LM357" s="1">
        <v>0</v>
      </c>
      <c r="LN357" s="1">
        <v>0</v>
      </c>
      <c r="LO357" s="1">
        <v>3</v>
      </c>
      <c r="LP357" s="1">
        <v>4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3</v>
      </c>
      <c r="MS357" s="1">
        <v>0</v>
      </c>
      <c r="MT357" s="1">
        <v>1</v>
      </c>
      <c r="MU357" s="1">
        <v>0</v>
      </c>
      <c r="MV357" s="1">
        <v>0</v>
      </c>
      <c r="MW357" s="1">
        <v>5</v>
      </c>
      <c r="MX357" s="1">
        <v>5</v>
      </c>
      <c r="MY357" s="1">
        <v>4</v>
      </c>
      <c r="MZ357" s="1">
        <v>5</v>
      </c>
      <c r="NA357" s="1">
        <v>5</v>
      </c>
      <c r="NB357" s="1">
        <v>9</v>
      </c>
      <c r="NC357" s="1">
        <v>11</v>
      </c>
      <c r="ND357" s="1">
        <v>6</v>
      </c>
      <c r="NE357" s="1">
        <v>2</v>
      </c>
      <c r="NF357" s="1">
        <v>6</v>
      </c>
      <c r="NG357" s="1">
        <v>0</v>
      </c>
      <c r="NH357" s="1">
        <v>6</v>
      </c>
      <c r="NI357" s="1">
        <v>0</v>
      </c>
      <c r="NJ357" s="1">
        <v>0</v>
      </c>
      <c r="NK357" s="1">
        <v>1</v>
      </c>
      <c r="NL357" s="1">
        <v>1</v>
      </c>
      <c r="NM357" s="1">
        <v>1</v>
      </c>
      <c r="NN357" s="1">
        <v>1</v>
      </c>
      <c r="NO357" s="1">
        <v>1</v>
      </c>
      <c r="NP357" s="1">
        <v>0</v>
      </c>
      <c r="NQ357" s="1">
        <v>0</v>
      </c>
      <c r="NR357" s="1">
        <v>1</v>
      </c>
      <c r="NS357" s="1">
        <v>1</v>
      </c>
      <c r="NT357" s="1">
        <v>3</v>
      </c>
      <c r="NU357" s="1">
        <v>1</v>
      </c>
      <c r="NV357" s="1">
        <v>1</v>
      </c>
      <c r="NW357" s="1">
        <v>1</v>
      </c>
      <c r="NX357" s="1">
        <v>1</v>
      </c>
      <c r="NY357" s="1">
        <v>1</v>
      </c>
      <c r="NZ357" s="1">
        <v>1</v>
      </c>
      <c r="OA357" s="1">
        <v>0</v>
      </c>
      <c r="OB357" s="1">
        <v>1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  <c r="RT357" s="1">
        <v>1</v>
      </c>
    </row>
    <row r="358" spans="1:488">
      <c r="A358" s="1">
        <v>2015</v>
      </c>
      <c r="B358" s="1" t="s">
        <v>762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2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12</v>
      </c>
      <c r="R358" s="1">
        <v>12</v>
      </c>
      <c r="S358" s="1">
        <v>12</v>
      </c>
      <c r="T358" s="1">
        <v>12</v>
      </c>
      <c r="U358" s="1">
        <v>12</v>
      </c>
      <c r="V358" s="1">
        <v>12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2</v>
      </c>
      <c r="BC358" s="1">
        <v>2</v>
      </c>
      <c r="BD358" s="1">
        <v>2</v>
      </c>
      <c r="BE358" s="1">
        <v>1</v>
      </c>
      <c r="BF358" s="1">
        <v>2</v>
      </c>
      <c r="BG358" s="1">
        <v>3</v>
      </c>
      <c r="BH358" s="1">
        <v>3</v>
      </c>
      <c r="BI358" s="1">
        <v>2</v>
      </c>
      <c r="BJ358" s="1">
        <v>2</v>
      </c>
      <c r="BK358" s="1">
        <v>3</v>
      </c>
      <c r="BL358" s="1">
        <v>0</v>
      </c>
      <c r="BM358" s="1">
        <v>2</v>
      </c>
      <c r="BN358" s="1">
        <v>0</v>
      </c>
      <c r="BO358" s="1">
        <v>0</v>
      </c>
      <c r="BP358" s="1">
        <v>0</v>
      </c>
      <c r="BQ358" s="1">
        <v>0</v>
      </c>
      <c r="BR358" s="1">
        <v>2</v>
      </c>
      <c r="BS358" s="1">
        <v>2</v>
      </c>
      <c r="BT358" s="1">
        <v>2</v>
      </c>
      <c r="BU358" s="1">
        <v>5</v>
      </c>
      <c r="BV358" s="1">
        <v>2</v>
      </c>
      <c r="BW358" s="1">
        <v>4</v>
      </c>
      <c r="BX358" s="1">
        <v>1</v>
      </c>
      <c r="BY358" s="1">
        <v>1</v>
      </c>
      <c r="BZ358" s="1">
        <v>2</v>
      </c>
      <c r="CA358" s="1">
        <v>1</v>
      </c>
      <c r="CB358" s="1">
        <v>3</v>
      </c>
      <c r="CC358" s="1">
        <v>3</v>
      </c>
      <c r="CD358" s="1">
        <v>2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1</v>
      </c>
      <c r="CM358" s="1">
        <v>1</v>
      </c>
      <c r="CN358" s="1">
        <v>1</v>
      </c>
      <c r="CO358" s="1">
        <v>1</v>
      </c>
      <c r="CP358" s="1">
        <v>1</v>
      </c>
      <c r="CQ358" s="1">
        <v>0</v>
      </c>
      <c r="CR358" s="1">
        <v>1</v>
      </c>
      <c r="CS358" s="1">
        <v>1</v>
      </c>
      <c r="CT358" s="1">
        <v>1</v>
      </c>
      <c r="CU358" s="1">
        <v>1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1</v>
      </c>
      <c r="GP358" s="1">
        <v>1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1</v>
      </c>
      <c r="HA358" s="1">
        <v>0</v>
      </c>
      <c r="HB358" s="1">
        <v>0</v>
      </c>
      <c r="HC358" s="1">
        <v>0</v>
      </c>
      <c r="HD358" s="1">
        <v>0</v>
      </c>
      <c r="HE358" s="1">
        <v>4</v>
      </c>
      <c r="HF358" s="1">
        <v>0</v>
      </c>
      <c r="HG358" s="1">
        <v>4</v>
      </c>
      <c r="HH358" s="1">
        <v>49</v>
      </c>
      <c r="HI358" s="1">
        <v>0</v>
      </c>
      <c r="HJ358" s="1">
        <v>0</v>
      </c>
      <c r="HK358" s="1">
        <v>49</v>
      </c>
      <c r="HL358" s="1">
        <v>49</v>
      </c>
      <c r="HM358" s="1">
        <v>3</v>
      </c>
      <c r="HN358" s="1">
        <v>3</v>
      </c>
      <c r="HO358" s="1">
        <v>3</v>
      </c>
      <c r="HP358" s="1">
        <v>3</v>
      </c>
      <c r="HQ358" s="1">
        <v>0</v>
      </c>
      <c r="HR358" s="1">
        <v>3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3</v>
      </c>
      <c r="HZ358" s="1">
        <v>3</v>
      </c>
      <c r="IA358" s="1">
        <v>3</v>
      </c>
      <c r="IB358" s="1">
        <v>3</v>
      </c>
      <c r="IC358" s="1">
        <v>3</v>
      </c>
      <c r="ID358" s="1">
        <v>3</v>
      </c>
      <c r="IE358" s="1">
        <v>1</v>
      </c>
      <c r="IF358" s="1">
        <v>2</v>
      </c>
      <c r="IG358" s="1">
        <v>0</v>
      </c>
      <c r="IH358" s="1">
        <v>50</v>
      </c>
      <c r="II358" s="1">
        <v>50</v>
      </c>
      <c r="IJ358" s="1">
        <v>0</v>
      </c>
      <c r="IK358" s="1">
        <v>1</v>
      </c>
      <c r="IL358" s="1">
        <v>0</v>
      </c>
      <c r="IM358" s="1">
        <v>10</v>
      </c>
      <c r="IN358" s="1">
        <v>10</v>
      </c>
      <c r="IO358" s="1">
        <v>0</v>
      </c>
      <c r="IP358" s="1">
        <v>0</v>
      </c>
      <c r="IQ358" s="1">
        <v>30</v>
      </c>
      <c r="IR358" s="1">
        <v>30</v>
      </c>
      <c r="IS358" s="1">
        <v>30</v>
      </c>
      <c r="IT358" s="1">
        <v>30</v>
      </c>
      <c r="IU358" s="1">
        <v>30</v>
      </c>
      <c r="IV358" s="1">
        <v>30</v>
      </c>
      <c r="IW358" s="1">
        <v>4</v>
      </c>
      <c r="IX358" s="1">
        <v>26</v>
      </c>
      <c r="IY358" s="1">
        <v>0</v>
      </c>
      <c r="IZ358" s="1">
        <v>0</v>
      </c>
      <c r="JA358" s="1">
        <v>49</v>
      </c>
      <c r="JB358" s="1">
        <v>49</v>
      </c>
      <c r="JC358" s="1">
        <v>8</v>
      </c>
      <c r="JD358" s="1">
        <v>0</v>
      </c>
      <c r="JE358" s="1">
        <v>4</v>
      </c>
      <c r="JF358" s="1">
        <v>31</v>
      </c>
      <c r="JG358" s="1">
        <v>4</v>
      </c>
      <c r="JH358" s="1">
        <v>11</v>
      </c>
      <c r="JI358" s="1">
        <v>0</v>
      </c>
      <c r="JJ358" s="1">
        <v>0</v>
      </c>
      <c r="JK358" s="1">
        <v>4</v>
      </c>
      <c r="JL358" s="1">
        <v>4</v>
      </c>
      <c r="JM358" s="1">
        <v>4</v>
      </c>
      <c r="JN358" s="1">
        <v>4</v>
      </c>
      <c r="JO358" s="1">
        <v>4</v>
      </c>
      <c r="JP358" s="1">
        <v>0</v>
      </c>
      <c r="JQ358" s="1">
        <v>0</v>
      </c>
      <c r="JR358" s="1">
        <v>0</v>
      </c>
      <c r="JS358" s="1">
        <v>4</v>
      </c>
      <c r="JT358" s="1">
        <v>4</v>
      </c>
      <c r="JU358" s="1">
        <v>4</v>
      </c>
      <c r="JV358" s="1">
        <v>4</v>
      </c>
      <c r="JW358" s="1">
        <v>4</v>
      </c>
      <c r="JX358" s="1">
        <v>0</v>
      </c>
      <c r="JY358" s="1">
        <v>4</v>
      </c>
      <c r="JZ358" s="1">
        <v>4</v>
      </c>
      <c r="KA358" s="1">
        <v>4</v>
      </c>
      <c r="KB358" s="1">
        <v>0</v>
      </c>
      <c r="KC358" s="1">
        <v>1</v>
      </c>
      <c r="KD358" s="1">
        <v>1</v>
      </c>
      <c r="KE358" s="1">
        <v>0</v>
      </c>
      <c r="KF358" s="1">
        <v>0</v>
      </c>
      <c r="KG358" s="1">
        <v>0</v>
      </c>
      <c r="KH358" s="1">
        <v>0</v>
      </c>
      <c r="KI358" s="1">
        <v>4</v>
      </c>
      <c r="KJ358" s="1">
        <v>5</v>
      </c>
      <c r="KK358" s="1">
        <v>1</v>
      </c>
      <c r="KL358" s="1">
        <v>4</v>
      </c>
      <c r="KM358" s="1">
        <v>4</v>
      </c>
      <c r="KN358" s="1">
        <v>1</v>
      </c>
      <c r="KO358" s="1">
        <v>2</v>
      </c>
      <c r="KP358" s="1">
        <v>2</v>
      </c>
      <c r="KQ358" s="1">
        <v>2</v>
      </c>
      <c r="KR358" s="1">
        <v>1</v>
      </c>
      <c r="KS358" s="1">
        <v>1</v>
      </c>
      <c r="KT358" s="1">
        <v>0</v>
      </c>
      <c r="KU358" s="1">
        <v>0</v>
      </c>
      <c r="KV358" s="1">
        <v>1</v>
      </c>
      <c r="KW358" s="1">
        <v>1</v>
      </c>
      <c r="KX358" s="1">
        <v>2</v>
      </c>
      <c r="KY358" s="1">
        <v>0</v>
      </c>
      <c r="KZ358" s="1">
        <v>1</v>
      </c>
      <c r="LA358" s="1">
        <v>4</v>
      </c>
      <c r="LB358" s="1">
        <v>2</v>
      </c>
      <c r="LC358" s="1">
        <v>2</v>
      </c>
      <c r="LD358" s="1">
        <v>1</v>
      </c>
      <c r="LE358" s="1">
        <v>1</v>
      </c>
      <c r="LF358" s="1">
        <v>0</v>
      </c>
      <c r="LG358" s="1">
        <v>0</v>
      </c>
      <c r="LH358" s="1">
        <v>0</v>
      </c>
      <c r="LI358" s="1">
        <v>1</v>
      </c>
      <c r="LJ358" s="1">
        <v>8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1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1</v>
      </c>
      <c r="MN358" s="1">
        <v>0</v>
      </c>
      <c r="MO358" s="1">
        <v>0</v>
      </c>
      <c r="MP358" s="1">
        <v>0</v>
      </c>
      <c r="MQ358" s="1">
        <v>0</v>
      </c>
      <c r="MR358" s="1">
        <v>3</v>
      </c>
      <c r="MS358" s="1">
        <v>0</v>
      </c>
      <c r="MT358" s="1">
        <v>1</v>
      </c>
      <c r="MU358" s="1">
        <v>0</v>
      </c>
      <c r="MV358" s="1">
        <v>0</v>
      </c>
      <c r="MW358" s="1">
        <v>5</v>
      </c>
      <c r="MX358" s="1">
        <v>5</v>
      </c>
      <c r="MY358" s="1">
        <v>4</v>
      </c>
      <c r="MZ358" s="1">
        <v>5</v>
      </c>
      <c r="NA358" s="1">
        <v>5</v>
      </c>
      <c r="NB358" s="1">
        <v>9</v>
      </c>
      <c r="NC358" s="1">
        <v>11</v>
      </c>
      <c r="ND358" s="1">
        <v>6</v>
      </c>
      <c r="NE358" s="1">
        <v>2</v>
      </c>
      <c r="NF358" s="1">
        <v>6</v>
      </c>
      <c r="NG358" s="1">
        <v>0</v>
      </c>
      <c r="NH358" s="1">
        <v>6</v>
      </c>
      <c r="NI358" s="1">
        <v>0</v>
      </c>
      <c r="NJ358" s="1">
        <v>0</v>
      </c>
      <c r="NK358" s="1">
        <v>1</v>
      </c>
      <c r="NL358" s="1">
        <v>1</v>
      </c>
      <c r="NM358" s="1">
        <v>1</v>
      </c>
      <c r="NN358" s="1">
        <v>1</v>
      </c>
      <c r="NO358" s="1">
        <v>1</v>
      </c>
      <c r="NP358" s="1">
        <v>0</v>
      </c>
      <c r="NQ358" s="1">
        <v>0</v>
      </c>
      <c r="NR358" s="1">
        <v>1</v>
      </c>
      <c r="NS358" s="1">
        <v>1</v>
      </c>
      <c r="NT358" s="1">
        <v>3</v>
      </c>
      <c r="NU358" s="1">
        <v>1</v>
      </c>
      <c r="NV358" s="1">
        <v>1</v>
      </c>
      <c r="NW358" s="1">
        <v>1</v>
      </c>
      <c r="NX358" s="1">
        <v>1</v>
      </c>
      <c r="NY358" s="1">
        <v>1</v>
      </c>
      <c r="NZ358" s="1">
        <v>1</v>
      </c>
      <c r="OA358" s="1">
        <v>0</v>
      </c>
      <c r="OB358" s="1">
        <v>1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  <c r="RT358" s="1">
        <v>1</v>
      </c>
    </row>
    <row r="359" spans="1:488">
      <c r="A359" s="1">
        <v>2015</v>
      </c>
      <c r="B359" s="1" t="s">
        <v>763</v>
      </c>
      <c r="C359" s="1">
        <v>1</v>
      </c>
      <c r="D359" s="1">
        <v>0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2</v>
      </c>
      <c r="L359" s="1">
        <v>2</v>
      </c>
      <c r="M359" s="1">
        <v>0</v>
      </c>
      <c r="N359" s="1">
        <v>0</v>
      </c>
      <c r="O359" s="1">
        <v>0</v>
      </c>
      <c r="P359" s="1">
        <v>0</v>
      </c>
      <c r="Q359" s="1">
        <v>12</v>
      </c>
      <c r="R359" s="1">
        <v>12</v>
      </c>
      <c r="S359" s="1">
        <v>12</v>
      </c>
      <c r="T359" s="1">
        <v>12</v>
      </c>
      <c r="U359" s="1">
        <v>12</v>
      </c>
      <c r="V359" s="1">
        <v>12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2</v>
      </c>
      <c r="BC359" s="1">
        <v>2</v>
      </c>
      <c r="BD359" s="1">
        <v>2</v>
      </c>
      <c r="BE359" s="1">
        <v>1</v>
      </c>
      <c r="BF359" s="1">
        <v>2</v>
      </c>
      <c r="BG359" s="1">
        <v>3</v>
      </c>
      <c r="BH359" s="1">
        <v>3</v>
      </c>
      <c r="BI359" s="1">
        <v>2</v>
      </c>
      <c r="BJ359" s="1">
        <v>2</v>
      </c>
      <c r="BK359" s="1">
        <v>3</v>
      </c>
      <c r="BL359" s="1">
        <v>0</v>
      </c>
      <c r="BM359" s="1">
        <v>2</v>
      </c>
      <c r="BN359" s="1">
        <v>0</v>
      </c>
      <c r="BO359" s="1">
        <v>0</v>
      </c>
      <c r="BP359" s="1">
        <v>0</v>
      </c>
      <c r="BQ359" s="1">
        <v>0</v>
      </c>
      <c r="BR359" s="1">
        <v>2</v>
      </c>
      <c r="BS359" s="1">
        <v>2</v>
      </c>
      <c r="BT359" s="1">
        <v>2</v>
      </c>
      <c r="BU359" s="1">
        <v>5</v>
      </c>
      <c r="BV359" s="1">
        <v>2</v>
      </c>
      <c r="BW359" s="1">
        <v>4</v>
      </c>
      <c r="BX359" s="1">
        <v>1</v>
      </c>
      <c r="BY359" s="1">
        <v>1</v>
      </c>
      <c r="BZ359" s="1">
        <v>2</v>
      </c>
      <c r="CA359" s="1">
        <v>1</v>
      </c>
      <c r="CB359" s="1">
        <v>3</v>
      </c>
      <c r="CC359" s="1">
        <v>3</v>
      </c>
      <c r="CD359" s="1">
        <v>2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1</v>
      </c>
      <c r="CM359" s="1">
        <v>1</v>
      </c>
      <c r="CN359" s="1">
        <v>1</v>
      </c>
      <c r="CO359" s="1">
        <v>1</v>
      </c>
      <c r="CP359" s="1">
        <v>1</v>
      </c>
      <c r="CQ359" s="1">
        <v>0</v>
      </c>
      <c r="CR359" s="1">
        <v>1</v>
      </c>
      <c r="CS359" s="1">
        <v>1</v>
      </c>
      <c r="CT359" s="1">
        <v>1</v>
      </c>
      <c r="CU359" s="1">
        <v>1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1</v>
      </c>
      <c r="GP359" s="1">
        <v>1</v>
      </c>
      <c r="GQ359" s="1">
        <v>0</v>
      </c>
      <c r="GR359" s="1">
        <v>0</v>
      </c>
      <c r="GS359" s="1">
        <v>1</v>
      </c>
      <c r="GT359" s="1">
        <v>1</v>
      </c>
      <c r="GU359" s="1">
        <v>1</v>
      </c>
      <c r="GV359" s="1">
        <v>3</v>
      </c>
      <c r="GW359" s="1">
        <v>1</v>
      </c>
      <c r="GX359" s="1">
        <v>3</v>
      </c>
      <c r="GY359" s="1">
        <v>1</v>
      </c>
      <c r="GZ359" s="1">
        <v>1</v>
      </c>
      <c r="HA359" s="1">
        <v>1</v>
      </c>
      <c r="HB359" s="1">
        <v>1</v>
      </c>
      <c r="HC359" s="1">
        <v>1</v>
      </c>
      <c r="HD359" s="1">
        <v>1</v>
      </c>
      <c r="HE359" s="1">
        <v>4</v>
      </c>
      <c r="HF359" s="1">
        <v>0</v>
      </c>
      <c r="HG359" s="1">
        <v>4</v>
      </c>
      <c r="HH359" s="1">
        <v>49</v>
      </c>
      <c r="HI359" s="1">
        <v>0</v>
      </c>
      <c r="HJ359" s="1">
        <v>0</v>
      </c>
      <c r="HK359" s="1">
        <v>49</v>
      </c>
      <c r="HL359" s="1">
        <v>49</v>
      </c>
      <c r="HM359" s="1">
        <v>3</v>
      </c>
      <c r="HN359" s="1">
        <v>3</v>
      </c>
      <c r="HO359" s="1">
        <v>3</v>
      </c>
      <c r="HP359" s="1">
        <v>3</v>
      </c>
      <c r="HQ359" s="1">
        <v>0</v>
      </c>
      <c r="HR359" s="1">
        <v>3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3</v>
      </c>
      <c r="HZ359" s="1">
        <v>3</v>
      </c>
      <c r="IA359" s="1">
        <v>3</v>
      </c>
      <c r="IB359" s="1">
        <v>3</v>
      </c>
      <c r="IC359" s="1">
        <v>3</v>
      </c>
      <c r="ID359" s="1">
        <v>3</v>
      </c>
      <c r="IE359" s="1">
        <v>1</v>
      </c>
      <c r="IF359" s="1">
        <v>2</v>
      </c>
      <c r="IG359" s="1">
        <v>0</v>
      </c>
      <c r="IH359" s="1">
        <v>50</v>
      </c>
      <c r="II359" s="1">
        <v>50</v>
      </c>
      <c r="IJ359" s="1">
        <v>0</v>
      </c>
      <c r="IK359" s="1">
        <v>1</v>
      </c>
      <c r="IL359" s="1">
        <v>0</v>
      </c>
      <c r="IM359" s="1">
        <v>10</v>
      </c>
      <c r="IN359" s="1">
        <v>10</v>
      </c>
      <c r="IO359" s="1">
        <v>0</v>
      </c>
      <c r="IP359" s="1">
        <v>0</v>
      </c>
      <c r="IQ359" s="1">
        <v>30</v>
      </c>
      <c r="IR359" s="1">
        <v>30</v>
      </c>
      <c r="IS359" s="1">
        <v>30</v>
      </c>
      <c r="IT359" s="1">
        <v>30</v>
      </c>
      <c r="IU359" s="1">
        <v>30</v>
      </c>
      <c r="IV359" s="1">
        <v>30</v>
      </c>
      <c r="IW359" s="1">
        <v>4</v>
      </c>
      <c r="IX359" s="1">
        <v>26</v>
      </c>
      <c r="IY359" s="1">
        <v>0</v>
      </c>
      <c r="IZ359" s="1">
        <v>0</v>
      </c>
      <c r="JA359" s="1">
        <v>49</v>
      </c>
      <c r="JB359" s="1">
        <v>49</v>
      </c>
      <c r="JC359" s="1">
        <v>8</v>
      </c>
      <c r="JD359" s="1">
        <v>0</v>
      </c>
      <c r="JE359" s="1">
        <v>4</v>
      </c>
      <c r="JF359" s="1">
        <v>31</v>
      </c>
      <c r="JG359" s="1">
        <v>4</v>
      </c>
      <c r="JH359" s="1">
        <v>11</v>
      </c>
      <c r="JI359" s="1">
        <v>0</v>
      </c>
      <c r="JJ359" s="1">
        <v>0</v>
      </c>
      <c r="JK359" s="1">
        <v>4</v>
      </c>
      <c r="JL359" s="1">
        <v>4</v>
      </c>
      <c r="JM359" s="1">
        <v>4</v>
      </c>
      <c r="JN359" s="1">
        <v>4</v>
      </c>
      <c r="JO359" s="1">
        <v>4</v>
      </c>
      <c r="JP359" s="1">
        <v>0</v>
      </c>
      <c r="JQ359" s="1">
        <v>0</v>
      </c>
      <c r="JR359" s="1">
        <v>0</v>
      </c>
      <c r="JS359" s="1">
        <v>4</v>
      </c>
      <c r="JT359" s="1">
        <v>4</v>
      </c>
      <c r="JU359" s="1">
        <v>4</v>
      </c>
      <c r="JV359" s="1">
        <v>4</v>
      </c>
      <c r="JW359" s="1">
        <v>4</v>
      </c>
      <c r="JX359" s="1">
        <v>0</v>
      </c>
      <c r="JY359" s="1">
        <v>4</v>
      </c>
      <c r="JZ359" s="1">
        <v>4</v>
      </c>
      <c r="KA359" s="1">
        <v>4</v>
      </c>
      <c r="KB359" s="1">
        <v>0</v>
      </c>
      <c r="KC359" s="1">
        <v>1</v>
      </c>
      <c r="KD359" s="1">
        <v>1</v>
      </c>
      <c r="KE359" s="1">
        <v>0</v>
      </c>
      <c r="KF359" s="1">
        <v>5</v>
      </c>
      <c r="KG359" s="1">
        <v>5</v>
      </c>
      <c r="KH359" s="1">
        <v>0</v>
      </c>
      <c r="KI359" s="1">
        <v>0</v>
      </c>
      <c r="KJ359" s="1">
        <v>0</v>
      </c>
      <c r="KK359" s="1">
        <v>0</v>
      </c>
      <c r="KL359" s="1">
        <v>4</v>
      </c>
      <c r="KM359" s="1">
        <v>4</v>
      </c>
      <c r="KN359" s="1">
        <v>1</v>
      </c>
      <c r="KO359" s="1">
        <v>3</v>
      </c>
      <c r="KP359" s="1">
        <v>3</v>
      </c>
      <c r="KQ359" s="1">
        <v>3</v>
      </c>
      <c r="KR359" s="1">
        <v>1</v>
      </c>
      <c r="KS359" s="1">
        <v>1</v>
      </c>
      <c r="KT359" s="1">
        <v>0</v>
      </c>
      <c r="KU359" s="1">
        <v>0</v>
      </c>
      <c r="KV359" s="1">
        <v>1</v>
      </c>
      <c r="KW359" s="1">
        <v>1</v>
      </c>
      <c r="KX359" s="1">
        <v>2</v>
      </c>
      <c r="KY359" s="1">
        <v>0</v>
      </c>
      <c r="KZ359" s="1">
        <v>1</v>
      </c>
      <c r="LA359" s="1">
        <v>4</v>
      </c>
      <c r="LB359" s="1">
        <v>2</v>
      </c>
      <c r="LC359" s="1">
        <v>2</v>
      </c>
      <c r="LD359" s="1">
        <v>1</v>
      </c>
      <c r="LE359" s="1">
        <v>1</v>
      </c>
      <c r="LF359" s="1">
        <v>0</v>
      </c>
      <c r="LG359" s="1">
        <v>0</v>
      </c>
      <c r="LH359" s="1">
        <v>0</v>
      </c>
      <c r="LI359" s="1">
        <v>1</v>
      </c>
      <c r="LJ359" s="1">
        <v>8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1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1</v>
      </c>
      <c r="MN359" s="1">
        <v>0</v>
      </c>
      <c r="MO359" s="1">
        <v>0</v>
      </c>
      <c r="MP359" s="1">
        <v>0</v>
      </c>
      <c r="MQ359" s="1">
        <v>0</v>
      </c>
      <c r="MR359" s="1">
        <v>3</v>
      </c>
      <c r="MS359" s="1">
        <v>0</v>
      </c>
      <c r="MT359" s="1">
        <v>1</v>
      </c>
      <c r="MU359" s="1">
        <v>0</v>
      </c>
      <c r="MV359" s="1">
        <v>0</v>
      </c>
      <c r="MW359" s="1">
        <v>5</v>
      </c>
      <c r="MX359" s="1">
        <v>5</v>
      </c>
      <c r="MY359" s="1">
        <v>4</v>
      </c>
      <c r="MZ359" s="1">
        <v>5</v>
      </c>
      <c r="NA359" s="1">
        <v>5</v>
      </c>
      <c r="NB359" s="1">
        <v>9</v>
      </c>
      <c r="NC359" s="1">
        <v>11</v>
      </c>
      <c r="ND359" s="1">
        <v>6</v>
      </c>
      <c r="NE359" s="1">
        <v>2</v>
      </c>
      <c r="NF359" s="1">
        <v>6</v>
      </c>
      <c r="NG359" s="1">
        <v>0</v>
      </c>
      <c r="NH359" s="1">
        <v>6</v>
      </c>
      <c r="NI359" s="1">
        <v>0</v>
      </c>
      <c r="NJ359" s="1">
        <v>0</v>
      </c>
      <c r="NK359" s="1">
        <v>1</v>
      </c>
      <c r="NL359" s="1">
        <v>1</v>
      </c>
      <c r="NM359" s="1">
        <v>1</v>
      </c>
      <c r="NN359" s="1">
        <v>1</v>
      </c>
      <c r="NO359" s="1">
        <v>1</v>
      </c>
      <c r="NP359" s="1">
        <v>0</v>
      </c>
      <c r="NQ359" s="1">
        <v>0</v>
      </c>
      <c r="NR359" s="1">
        <v>1</v>
      </c>
      <c r="NS359" s="1">
        <v>1</v>
      </c>
      <c r="NT359" s="1">
        <v>3</v>
      </c>
      <c r="NU359" s="1">
        <v>1</v>
      </c>
      <c r="NV359" s="1">
        <v>1</v>
      </c>
      <c r="NW359" s="1">
        <v>1</v>
      </c>
      <c r="NX359" s="1">
        <v>1</v>
      </c>
      <c r="NY359" s="1">
        <v>1</v>
      </c>
      <c r="NZ359" s="1">
        <v>1</v>
      </c>
      <c r="OA359" s="1">
        <v>0</v>
      </c>
      <c r="OB359" s="1">
        <v>1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  <c r="RT359" s="1">
        <v>1</v>
      </c>
    </row>
    <row r="360" spans="1:488">
      <c r="A360" s="1">
        <v>2015</v>
      </c>
      <c r="B360" s="1" t="s">
        <v>755</v>
      </c>
      <c r="C360" s="1">
        <v>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L360" s="1">
        <v>2</v>
      </c>
      <c r="M360" s="1">
        <v>0</v>
      </c>
      <c r="N360" s="1">
        <v>1</v>
      </c>
      <c r="O360" s="1">
        <v>1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3</v>
      </c>
      <c r="BH360" s="1">
        <v>4</v>
      </c>
      <c r="BI360" s="1">
        <v>2</v>
      </c>
      <c r="BJ360" s="1">
        <v>0</v>
      </c>
      <c r="BK360" s="1">
        <v>2</v>
      </c>
      <c r="BL360" s="1">
        <v>0</v>
      </c>
      <c r="BM360" s="1">
        <v>2</v>
      </c>
      <c r="BN360" s="1">
        <v>0</v>
      </c>
      <c r="BO360" s="1">
        <v>0</v>
      </c>
      <c r="BP360" s="1">
        <v>0</v>
      </c>
      <c r="BQ360" s="1">
        <v>0</v>
      </c>
      <c r="BR360" s="1">
        <v>3</v>
      </c>
      <c r="BS360" s="1">
        <v>3</v>
      </c>
      <c r="BT360" s="1">
        <v>2</v>
      </c>
      <c r="BU360" s="1">
        <v>6</v>
      </c>
      <c r="BV360" s="1">
        <v>3</v>
      </c>
      <c r="BW360" s="1">
        <v>3</v>
      </c>
      <c r="BX360" s="1">
        <v>2</v>
      </c>
      <c r="BY360" s="1">
        <v>1</v>
      </c>
      <c r="BZ360" s="1">
        <v>2</v>
      </c>
      <c r="CA360" s="1">
        <v>1</v>
      </c>
      <c r="CB360" s="1">
        <v>4</v>
      </c>
      <c r="CC360" s="1">
        <v>3</v>
      </c>
      <c r="CD360" s="1">
        <v>2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1</v>
      </c>
      <c r="GP360" s="1">
        <v>1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1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1</v>
      </c>
      <c r="KD360" s="1">
        <v>1</v>
      </c>
      <c r="KE360" s="1">
        <v>0</v>
      </c>
      <c r="KF360" s="1">
        <v>0</v>
      </c>
      <c r="KG360" s="1">
        <v>0</v>
      </c>
      <c r="KH360" s="1">
        <v>0</v>
      </c>
      <c r="KI360" s="1">
        <v>4</v>
      </c>
      <c r="KJ360" s="1">
        <v>5</v>
      </c>
      <c r="KK360" s="1">
        <v>1</v>
      </c>
      <c r="KL360" s="1">
        <v>5</v>
      </c>
      <c r="KM360" s="1">
        <v>5</v>
      </c>
      <c r="KN360" s="1">
        <v>1</v>
      </c>
      <c r="KO360" s="1">
        <v>1</v>
      </c>
      <c r="KP360" s="1">
        <v>1</v>
      </c>
      <c r="KQ360" s="1">
        <v>1</v>
      </c>
      <c r="KR360" s="1">
        <v>1</v>
      </c>
      <c r="KS360" s="1">
        <v>1</v>
      </c>
      <c r="KT360" s="1">
        <v>0</v>
      </c>
      <c r="KU360" s="1">
        <v>0</v>
      </c>
      <c r="KV360" s="1">
        <v>1</v>
      </c>
      <c r="KW360" s="1">
        <v>1</v>
      </c>
      <c r="KX360" s="1">
        <v>1</v>
      </c>
      <c r="KY360" s="1">
        <v>1</v>
      </c>
      <c r="KZ360" s="1">
        <v>1</v>
      </c>
      <c r="LA360" s="1">
        <v>1</v>
      </c>
      <c r="LB360" s="1">
        <v>2</v>
      </c>
      <c r="LC360" s="1">
        <v>1</v>
      </c>
      <c r="LD360" s="1">
        <v>0</v>
      </c>
      <c r="LE360" s="1">
        <v>1</v>
      </c>
      <c r="LF360" s="1">
        <v>0</v>
      </c>
      <c r="LG360" s="1">
        <v>0</v>
      </c>
      <c r="LH360" s="1">
        <v>0</v>
      </c>
      <c r="LI360" s="1">
        <v>0</v>
      </c>
      <c r="LJ360" s="1">
        <v>14</v>
      </c>
      <c r="LK360" s="1">
        <v>0</v>
      </c>
      <c r="LL360" s="1">
        <v>0</v>
      </c>
      <c r="LM360" s="1">
        <v>0</v>
      </c>
      <c r="LN360" s="1">
        <v>6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1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1</v>
      </c>
      <c r="NP360" s="1">
        <v>0</v>
      </c>
      <c r="NQ360" s="1">
        <v>0</v>
      </c>
      <c r="NR360" s="1">
        <v>1</v>
      </c>
      <c r="NS360" s="1">
        <v>1</v>
      </c>
      <c r="NT360" s="1">
        <v>3</v>
      </c>
      <c r="NU360" s="1">
        <v>1</v>
      </c>
      <c r="NV360" s="1">
        <v>1</v>
      </c>
      <c r="NW360" s="1">
        <v>1</v>
      </c>
      <c r="NX360" s="1">
        <v>1</v>
      </c>
      <c r="NY360" s="1">
        <v>1</v>
      </c>
      <c r="NZ360" s="1">
        <v>1</v>
      </c>
      <c r="OA360" s="1">
        <v>0</v>
      </c>
      <c r="OB360" s="1">
        <v>1</v>
      </c>
      <c r="OC360" s="1">
        <v>0</v>
      </c>
      <c r="OD360" s="1">
        <v>7</v>
      </c>
      <c r="OE360" s="1">
        <v>11</v>
      </c>
      <c r="OF360" s="1">
        <v>11</v>
      </c>
      <c r="OG360" s="1">
        <v>0</v>
      </c>
      <c r="OH360" s="1">
        <v>0</v>
      </c>
      <c r="OI360" s="1">
        <v>0</v>
      </c>
      <c r="OJ360" s="1">
        <v>8</v>
      </c>
      <c r="OK360" s="1">
        <v>3</v>
      </c>
      <c r="OL360" s="1">
        <v>3</v>
      </c>
      <c r="OM360" s="1">
        <v>3</v>
      </c>
      <c r="ON360" s="1">
        <v>3</v>
      </c>
      <c r="OO360" s="1">
        <v>3</v>
      </c>
      <c r="OP360" s="1">
        <v>1</v>
      </c>
      <c r="OQ360" s="1">
        <v>2</v>
      </c>
      <c r="OR360" s="1">
        <v>11</v>
      </c>
      <c r="OS360" s="1">
        <v>7</v>
      </c>
      <c r="OT360" s="1">
        <v>7</v>
      </c>
      <c r="OU360" s="1">
        <v>7</v>
      </c>
      <c r="OV360" s="1">
        <v>7</v>
      </c>
      <c r="OW360" s="1">
        <v>7</v>
      </c>
      <c r="OX360" s="1">
        <v>7</v>
      </c>
      <c r="OY360" s="1">
        <v>7</v>
      </c>
      <c r="OZ360" s="1">
        <v>5</v>
      </c>
      <c r="PA360" s="1">
        <v>5</v>
      </c>
      <c r="PB360" s="1">
        <v>33</v>
      </c>
      <c r="PC360" s="1">
        <v>7</v>
      </c>
      <c r="PD360" s="1">
        <v>7</v>
      </c>
      <c r="PE360" s="1">
        <v>7</v>
      </c>
      <c r="PF360" s="1">
        <v>7</v>
      </c>
      <c r="PG360" s="1">
        <v>7</v>
      </c>
      <c r="PH360" s="1">
        <v>7</v>
      </c>
      <c r="PI360" s="1">
        <v>7</v>
      </c>
      <c r="PJ360" s="1">
        <v>7</v>
      </c>
      <c r="PK360" s="1">
        <v>7</v>
      </c>
      <c r="PL360" s="1">
        <v>7</v>
      </c>
      <c r="PM360" s="1">
        <v>7</v>
      </c>
      <c r="PN360" s="1">
        <v>7</v>
      </c>
      <c r="PO360" s="1">
        <v>7</v>
      </c>
      <c r="PP360" s="1">
        <v>7</v>
      </c>
      <c r="PQ360" s="1">
        <v>7</v>
      </c>
      <c r="PR360" s="1">
        <v>35</v>
      </c>
      <c r="PS360" s="1">
        <v>35</v>
      </c>
      <c r="PT360" s="1">
        <v>35</v>
      </c>
      <c r="PU360" s="1">
        <v>7</v>
      </c>
      <c r="PV360" s="1">
        <v>7</v>
      </c>
      <c r="PW360" s="1">
        <v>4</v>
      </c>
      <c r="PX360" s="1">
        <v>4</v>
      </c>
      <c r="PY360" s="1">
        <v>7</v>
      </c>
      <c r="PZ360" s="1">
        <v>3</v>
      </c>
      <c r="QA360" s="1">
        <v>0</v>
      </c>
      <c r="QB360" s="1">
        <v>0</v>
      </c>
      <c r="QC360" s="1">
        <v>0</v>
      </c>
      <c r="QD360" s="1">
        <v>12</v>
      </c>
      <c r="QE360" s="1">
        <v>12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12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12</v>
      </c>
      <c r="QS360" s="1">
        <v>3</v>
      </c>
      <c r="QT360" s="1">
        <v>3</v>
      </c>
      <c r="QU360" s="1">
        <v>3</v>
      </c>
      <c r="QV360" s="1">
        <v>3</v>
      </c>
      <c r="QW360" s="1">
        <v>0</v>
      </c>
      <c r="QX360" s="1">
        <v>0</v>
      </c>
      <c r="QY360" s="1">
        <v>0</v>
      </c>
      <c r="QZ360" s="1">
        <v>3</v>
      </c>
      <c r="RA360" s="1">
        <v>3</v>
      </c>
      <c r="RB360" s="1">
        <v>3</v>
      </c>
      <c r="RC360" s="1">
        <v>3</v>
      </c>
      <c r="RD360" s="1">
        <v>3</v>
      </c>
      <c r="RE360" s="1">
        <v>3</v>
      </c>
      <c r="RF360" s="1">
        <v>3</v>
      </c>
      <c r="RG360" s="1">
        <v>3</v>
      </c>
      <c r="RH360" s="1">
        <v>3</v>
      </c>
      <c r="RI360" s="1">
        <v>3</v>
      </c>
      <c r="RJ360" s="1">
        <v>3</v>
      </c>
      <c r="RK360" s="1">
        <v>3</v>
      </c>
      <c r="RL360" s="1">
        <v>3</v>
      </c>
      <c r="RM360" s="1">
        <v>15</v>
      </c>
      <c r="RN360" s="1">
        <v>15</v>
      </c>
      <c r="RO360" s="1">
        <v>15</v>
      </c>
      <c r="RP360" s="1">
        <v>3</v>
      </c>
      <c r="RQ360" s="1">
        <v>0</v>
      </c>
      <c r="RR360" s="1">
        <v>0</v>
      </c>
      <c r="RS360" s="1">
        <v>0</v>
      </c>
      <c r="RT360" s="1">
        <v>1</v>
      </c>
    </row>
    <row r="361" spans="1:488">
      <c r="A361" s="1">
        <v>2015</v>
      </c>
      <c r="B361" s="1" t="s">
        <v>828</v>
      </c>
      <c r="C361" s="1">
        <v>1</v>
      </c>
      <c r="D361" s="1">
        <v>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L361" s="1">
        <v>2</v>
      </c>
      <c r="M361" s="1">
        <v>0</v>
      </c>
      <c r="N361" s="1">
        <v>1</v>
      </c>
      <c r="O361" s="1">
        <v>1</v>
      </c>
      <c r="P361" s="1">
        <v>0</v>
      </c>
      <c r="Q361" s="1">
        <v>1</v>
      </c>
      <c r="R361" s="1">
        <v>0</v>
      </c>
      <c r="S361" s="1">
        <v>1</v>
      </c>
      <c r="T361" s="1">
        <v>0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3</v>
      </c>
      <c r="BH361" s="1">
        <v>4</v>
      </c>
      <c r="BI361" s="1">
        <v>2</v>
      </c>
      <c r="BJ361" s="1">
        <v>0</v>
      </c>
      <c r="BK361" s="1">
        <v>2</v>
      </c>
      <c r="BL361" s="1">
        <v>0</v>
      </c>
      <c r="BM361" s="1">
        <v>2</v>
      </c>
      <c r="BN361" s="1">
        <v>0</v>
      </c>
      <c r="BO361" s="1">
        <v>0</v>
      </c>
      <c r="BP361" s="1">
        <v>0</v>
      </c>
      <c r="BQ361" s="1">
        <v>0</v>
      </c>
      <c r="BR361" s="1">
        <v>3</v>
      </c>
      <c r="BS361" s="1">
        <v>3</v>
      </c>
      <c r="BT361" s="1">
        <v>2</v>
      </c>
      <c r="BU361" s="1">
        <v>6</v>
      </c>
      <c r="BV361" s="1">
        <v>3</v>
      </c>
      <c r="BW361" s="1">
        <v>3</v>
      </c>
      <c r="BX361" s="1">
        <v>2</v>
      </c>
      <c r="BY361" s="1">
        <v>1</v>
      </c>
      <c r="BZ361" s="1">
        <v>2</v>
      </c>
      <c r="CA361" s="1">
        <v>1</v>
      </c>
      <c r="CB361" s="1">
        <v>4</v>
      </c>
      <c r="CC361" s="1">
        <v>3</v>
      </c>
      <c r="CD361" s="1">
        <v>2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1</v>
      </c>
      <c r="CM361" s="1">
        <v>1</v>
      </c>
      <c r="CN361" s="1">
        <v>1</v>
      </c>
      <c r="CO361" s="1">
        <v>1</v>
      </c>
      <c r="CP361" s="1">
        <v>1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1</v>
      </c>
      <c r="GP361" s="1">
        <v>1</v>
      </c>
      <c r="GQ361" s="1">
        <v>0</v>
      </c>
      <c r="GR361" s="1">
        <v>0</v>
      </c>
      <c r="GS361" s="1">
        <v>2</v>
      </c>
      <c r="GT361" s="1">
        <v>2</v>
      </c>
      <c r="GU361" s="1">
        <v>1</v>
      </c>
      <c r="GV361" s="1">
        <v>4</v>
      </c>
      <c r="GW361" s="1">
        <v>2</v>
      </c>
      <c r="GX361" s="1">
        <v>3</v>
      </c>
      <c r="GY361" s="1">
        <v>2</v>
      </c>
      <c r="GZ361" s="1">
        <v>1</v>
      </c>
      <c r="HA361" s="1">
        <v>1</v>
      </c>
      <c r="HB361" s="1">
        <v>1</v>
      </c>
      <c r="HC361" s="1">
        <v>2</v>
      </c>
      <c r="HD361" s="1">
        <v>1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1</v>
      </c>
      <c r="KD361" s="1">
        <v>1</v>
      </c>
      <c r="KE361" s="1">
        <v>0</v>
      </c>
      <c r="KF361" s="1">
        <v>6</v>
      </c>
      <c r="KG361" s="1">
        <v>5</v>
      </c>
      <c r="KH361" s="1">
        <v>0</v>
      </c>
      <c r="KI361" s="1">
        <v>0</v>
      </c>
      <c r="KJ361" s="1">
        <v>0</v>
      </c>
      <c r="KK361" s="1">
        <v>0</v>
      </c>
      <c r="KL361" s="1">
        <v>5</v>
      </c>
      <c r="KM361" s="1">
        <v>5</v>
      </c>
      <c r="KN361" s="1">
        <v>1</v>
      </c>
      <c r="KO361" s="1">
        <v>5</v>
      </c>
      <c r="KP361" s="1">
        <v>5</v>
      </c>
      <c r="KQ361" s="1">
        <v>5</v>
      </c>
      <c r="KR361" s="1">
        <v>1</v>
      </c>
      <c r="KS361" s="1">
        <v>1</v>
      </c>
      <c r="KT361" s="1">
        <v>0</v>
      </c>
      <c r="KU361" s="1">
        <v>0</v>
      </c>
      <c r="KV361" s="1">
        <v>1</v>
      </c>
      <c r="KW361" s="1">
        <v>1</v>
      </c>
      <c r="KX361" s="1">
        <v>1</v>
      </c>
      <c r="KY361" s="1">
        <v>1</v>
      </c>
      <c r="KZ361" s="1">
        <v>1</v>
      </c>
      <c r="LA361" s="1">
        <v>1</v>
      </c>
      <c r="LB361" s="1">
        <v>2</v>
      </c>
      <c r="LC361" s="1">
        <v>1</v>
      </c>
      <c r="LD361" s="1">
        <v>0</v>
      </c>
      <c r="LE361" s="1">
        <v>1</v>
      </c>
      <c r="LF361" s="1">
        <v>0</v>
      </c>
      <c r="LG361" s="1">
        <v>0</v>
      </c>
      <c r="LH361" s="1">
        <v>0</v>
      </c>
      <c r="LI361" s="1">
        <v>0</v>
      </c>
      <c r="LJ361" s="1">
        <v>14</v>
      </c>
      <c r="LK361" s="1">
        <v>0</v>
      </c>
      <c r="LL361" s="1">
        <v>0</v>
      </c>
      <c r="LM361" s="1">
        <v>0</v>
      </c>
      <c r="LN361" s="1">
        <v>6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1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3</v>
      </c>
      <c r="MS361" s="1">
        <v>0</v>
      </c>
      <c r="MT361" s="1">
        <v>1</v>
      </c>
      <c r="MU361" s="1">
        <v>0</v>
      </c>
      <c r="MV361" s="1">
        <v>0</v>
      </c>
      <c r="MW361" s="1">
        <v>5</v>
      </c>
      <c r="MX361" s="1">
        <v>5</v>
      </c>
      <c r="MY361" s="1">
        <v>4</v>
      </c>
      <c r="MZ361" s="1">
        <v>5</v>
      </c>
      <c r="NA361" s="1">
        <v>5</v>
      </c>
      <c r="NB361" s="1">
        <v>9</v>
      </c>
      <c r="NC361" s="1">
        <v>11</v>
      </c>
      <c r="ND361" s="1">
        <v>6</v>
      </c>
      <c r="NE361" s="1">
        <v>2</v>
      </c>
      <c r="NF361" s="1">
        <v>6</v>
      </c>
      <c r="NG361" s="1">
        <v>0</v>
      </c>
      <c r="NH361" s="1">
        <v>6</v>
      </c>
      <c r="NI361" s="1">
        <v>0</v>
      </c>
      <c r="NJ361" s="1">
        <v>0</v>
      </c>
      <c r="NK361" s="1">
        <v>1</v>
      </c>
      <c r="NL361" s="1">
        <v>1</v>
      </c>
      <c r="NM361" s="1">
        <v>1</v>
      </c>
      <c r="NN361" s="1">
        <v>1</v>
      </c>
      <c r="NO361" s="1">
        <v>1</v>
      </c>
      <c r="NP361" s="1">
        <v>0</v>
      </c>
      <c r="NQ361" s="1">
        <v>0</v>
      </c>
      <c r="NR361" s="1">
        <v>1</v>
      </c>
      <c r="NS361" s="1">
        <v>1</v>
      </c>
      <c r="NT361" s="1">
        <v>3</v>
      </c>
      <c r="NU361" s="1">
        <v>1</v>
      </c>
      <c r="NV361" s="1">
        <v>1</v>
      </c>
      <c r="NW361" s="1">
        <v>1</v>
      </c>
      <c r="NX361" s="1">
        <v>1</v>
      </c>
      <c r="NY361" s="1">
        <v>1</v>
      </c>
      <c r="NZ361" s="1">
        <v>1</v>
      </c>
      <c r="OA361" s="1">
        <v>0</v>
      </c>
      <c r="OB361" s="1">
        <v>1</v>
      </c>
      <c r="OC361" s="1">
        <v>0</v>
      </c>
      <c r="OD361" s="1">
        <v>7</v>
      </c>
      <c r="OE361" s="1">
        <v>11</v>
      </c>
      <c r="OF361" s="1">
        <v>11</v>
      </c>
      <c r="OG361" s="1">
        <v>0</v>
      </c>
      <c r="OH361" s="1">
        <v>0</v>
      </c>
      <c r="OI361" s="1">
        <v>0</v>
      </c>
      <c r="OJ361" s="1">
        <v>8</v>
      </c>
      <c r="OK361" s="1">
        <v>3</v>
      </c>
      <c r="OL361" s="1">
        <v>3</v>
      </c>
      <c r="OM361" s="1">
        <v>3</v>
      </c>
      <c r="ON361" s="1">
        <v>3</v>
      </c>
      <c r="OO361" s="1">
        <v>3</v>
      </c>
      <c r="OP361" s="1">
        <v>1</v>
      </c>
      <c r="OQ361" s="1">
        <v>2</v>
      </c>
      <c r="OR361" s="1">
        <v>11</v>
      </c>
      <c r="OS361" s="1">
        <v>7</v>
      </c>
      <c r="OT361" s="1">
        <v>7</v>
      </c>
      <c r="OU361" s="1">
        <v>7</v>
      </c>
      <c r="OV361" s="1">
        <v>7</v>
      </c>
      <c r="OW361" s="1">
        <v>7</v>
      </c>
      <c r="OX361" s="1">
        <v>7</v>
      </c>
      <c r="OY361" s="1">
        <v>7</v>
      </c>
      <c r="OZ361" s="1">
        <v>5</v>
      </c>
      <c r="PA361" s="1">
        <v>5</v>
      </c>
      <c r="PB361" s="1">
        <v>33</v>
      </c>
      <c r="PC361" s="1">
        <v>7</v>
      </c>
      <c r="PD361" s="1">
        <v>7</v>
      </c>
      <c r="PE361" s="1">
        <v>7</v>
      </c>
      <c r="PF361" s="1">
        <v>7</v>
      </c>
      <c r="PG361" s="1">
        <v>7</v>
      </c>
      <c r="PH361" s="1">
        <v>7</v>
      </c>
      <c r="PI361" s="1">
        <v>7</v>
      </c>
      <c r="PJ361" s="1">
        <v>7</v>
      </c>
      <c r="PK361" s="1">
        <v>7</v>
      </c>
      <c r="PL361" s="1">
        <v>7</v>
      </c>
      <c r="PM361" s="1">
        <v>7</v>
      </c>
      <c r="PN361" s="1">
        <v>7</v>
      </c>
      <c r="PO361" s="1">
        <v>7</v>
      </c>
      <c r="PP361" s="1">
        <v>7</v>
      </c>
      <c r="PQ361" s="1">
        <v>7</v>
      </c>
      <c r="PR361" s="1">
        <v>35</v>
      </c>
      <c r="PS361" s="1">
        <v>35</v>
      </c>
      <c r="PT361" s="1">
        <v>35</v>
      </c>
      <c r="PU361" s="1">
        <v>7</v>
      </c>
      <c r="PV361" s="1">
        <v>7</v>
      </c>
      <c r="PW361" s="1">
        <v>4</v>
      </c>
      <c r="PX361" s="1">
        <v>4</v>
      </c>
      <c r="PY361" s="1">
        <v>7</v>
      </c>
      <c r="PZ361" s="1">
        <v>3</v>
      </c>
      <c r="QA361" s="1">
        <v>0</v>
      </c>
      <c r="QB361" s="1">
        <v>0</v>
      </c>
      <c r="QC361" s="1">
        <v>0</v>
      </c>
      <c r="QD361" s="1">
        <v>12</v>
      </c>
      <c r="QE361" s="1">
        <v>12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12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12</v>
      </c>
      <c r="QS361" s="1">
        <v>3</v>
      </c>
      <c r="QT361" s="1">
        <v>3</v>
      </c>
      <c r="QU361" s="1">
        <v>3</v>
      </c>
      <c r="QV361" s="1">
        <v>3</v>
      </c>
      <c r="QW361" s="1">
        <v>0</v>
      </c>
      <c r="QX361" s="1">
        <v>0</v>
      </c>
      <c r="QY361" s="1">
        <v>0</v>
      </c>
      <c r="QZ361" s="1">
        <v>3</v>
      </c>
      <c r="RA361" s="1">
        <v>3</v>
      </c>
      <c r="RB361" s="1">
        <v>3</v>
      </c>
      <c r="RC361" s="1">
        <v>3</v>
      </c>
      <c r="RD361" s="1">
        <v>3</v>
      </c>
      <c r="RE361" s="1">
        <v>3</v>
      </c>
      <c r="RF361" s="1">
        <v>3</v>
      </c>
      <c r="RG361" s="1">
        <v>3</v>
      </c>
      <c r="RH361" s="1">
        <v>3</v>
      </c>
      <c r="RI361" s="1">
        <v>3</v>
      </c>
      <c r="RJ361" s="1">
        <v>3</v>
      </c>
      <c r="RK361" s="1">
        <v>3</v>
      </c>
      <c r="RL361" s="1">
        <v>3</v>
      </c>
      <c r="RM361" s="1">
        <v>15</v>
      </c>
      <c r="RN361" s="1">
        <v>15</v>
      </c>
      <c r="RO361" s="1">
        <v>15</v>
      </c>
      <c r="RP361" s="1">
        <v>3</v>
      </c>
      <c r="RQ361" s="1">
        <v>0</v>
      </c>
      <c r="RR361" s="1">
        <v>0</v>
      </c>
      <c r="RS361" s="1">
        <v>0</v>
      </c>
      <c r="RT361" s="1">
        <v>1</v>
      </c>
    </row>
    <row r="362" spans="1:488">
      <c r="A362" s="1">
        <v>2015</v>
      </c>
      <c r="B362" s="1" t="s">
        <v>757</v>
      </c>
      <c r="C362" s="1">
        <v>1</v>
      </c>
      <c r="D362" s="1">
        <v>0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2</v>
      </c>
      <c r="L362" s="1">
        <v>2</v>
      </c>
      <c r="M362" s="1">
        <v>0</v>
      </c>
      <c r="N362" s="1">
        <v>1</v>
      </c>
      <c r="O362" s="1">
        <v>1</v>
      </c>
      <c r="P362" s="1">
        <v>0</v>
      </c>
      <c r="Q362" s="1">
        <v>1</v>
      </c>
      <c r="R362" s="1">
        <v>0</v>
      </c>
      <c r="S362" s="1">
        <v>1</v>
      </c>
      <c r="T362" s="1">
        <v>0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3</v>
      </c>
      <c r="BH362" s="1">
        <v>4</v>
      </c>
      <c r="BI362" s="1">
        <v>2</v>
      </c>
      <c r="BJ362" s="1">
        <v>0</v>
      </c>
      <c r="BK362" s="1">
        <v>2</v>
      </c>
      <c r="BL362" s="1">
        <v>0</v>
      </c>
      <c r="BM362" s="1">
        <v>2</v>
      </c>
      <c r="BN362" s="1">
        <v>0</v>
      </c>
      <c r="BO362" s="1">
        <v>0</v>
      </c>
      <c r="BP362" s="1">
        <v>0</v>
      </c>
      <c r="BQ362" s="1">
        <v>0</v>
      </c>
      <c r="BR362" s="1">
        <v>3</v>
      </c>
      <c r="BS362" s="1">
        <v>3</v>
      </c>
      <c r="BT362" s="1">
        <v>2</v>
      </c>
      <c r="BU362" s="1">
        <v>6</v>
      </c>
      <c r="BV362" s="1">
        <v>3</v>
      </c>
      <c r="BW362" s="1">
        <v>3</v>
      </c>
      <c r="BX362" s="1">
        <v>2</v>
      </c>
      <c r="BY362" s="1">
        <v>1</v>
      </c>
      <c r="BZ362" s="1">
        <v>2</v>
      </c>
      <c r="CA362" s="1">
        <v>1</v>
      </c>
      <c r="CB362" s="1">
        <v>4</v>
      </c>
      <c r="CC362" s="1">
        <v>3</v>
      </c>
      <c r="CD362" s="1">
        <v>2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1</v>
      </c>
      <c r="CM362" s="1">
        <v>1</v>
      </c>
      <c r="CN362" s="1">
        <v>1</v>
      </c>
      <c r="CO362" s="1">
        <v>1</v>
      </c>
      <c r="CP362" s="1">
        <v>1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1</v>
      </c>
      <c r="GP362" s="1">
        <v>1</v>
      </c>
      <c r="GQ362" s="1">
        <v>0</v>
      </c>
      <c r="GR362" s="1">
        <v>0</v>
      </c>
      <c r="GS362" s="1">
        <v>2</v>
      </c>
      <c r="GT362" s="1">
        <v>2</v>
      </c>
      <c r="GU362" s="1">
        <v>1</v>
      </c>
      <c r="GV362" s="1">
        <v>4</v>
      </c>
      <c r="GW362" s="1">
        <v>2</v>
      </c>
      <c r="GX362" s="1">
        <v>3</v>
      </c>
      <c r="GY362" s="1">
        <v>2</v>
      </c>
      <c r="GZ362" s="1">
        <v>1</v>
      </c>
      <c r="HA362" s="1">
        <v>1</v>
      </c>
      <c r="HB362" s="1">
        <v>1</v>
      </c>
      <c r="HC362" s="1">
        <v>2</v>
      </c>
      <c r="HD362" s="1">
        <v>1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1</v>
      </c>
      <c r="KD362" s="1">
        <v>1</v>
      </c>
      <c r="KE362" s="1">
        <v>0</v>
      </c>
      <c r="KF362" s="1">
        <v>6</v>
      </c>
      <c r="KG362" s="1">
        <v>5</v>
      </c>
      <c r="KH362" s="1">
        <v>0</v>
      </c>
      <c r="KI362" s="1">
        <v>0</v>
      </c>
      <c r="KJ362" s="1">
        <v>0</v>
      </c>
      <c r="KK362" s="1">
        <v>0</v>
      </c>
      <c r="KL362" s="1">
        <v>5</v>
      </c>
      <c r="KM362" s="1">
        <v>5</v>
      </c>
      <c r="KN362" s="1">
        <v>1</v>
      </c>
      <c r="KO362" s="1">
        <v>6</v>
      </c>
      <c r="KP362" s="1">
        <v>6</v>
      </c>
      <c r="KQ362" s="1">
        <v>6</v>
      </c>
      <c r="KR362" s="1">
        <v>1</v>
      </c>
      <c r="KS362" s="1">
        <v>1</v>
      </c>
      <c r="KT362" s="1">
        <v>0</v>
      </c>
      <c r="KU362" s="1">
        <v>0</v>
      </c>
      <c r="KV362" s="1">
        <v>1</v>
      </c>
      <c r="KW362" s="1">
        <v>1</v>
      </c>
      <c r="KX362" s="1">
        <v>1</v>
      </c>
      <c r="KY362" s="1">
        <v>1</v>
      </c>
      <c r="KZ362" s="1">
        <v>1</v>
      </c>
      <c r="LA362" s="1">
        <v>1</v>
      </c>
      <c r="LB362" s="1">
        <v>2</v>
      </c>
      <c r="LC362" s="1">
        <v>1</v>
      </c>
      <c r="LD362" s="1">
        <v>0</v>
      </c>
      <c r="LE362" s="1">
        <v>1</v>
      </c>
      <c r="LF362" s="1">
        <v>0</v>
      </c>
      <c r="LG362" s="1">
        <v>0</v>
      </c>
      <c r="LH362" s="1">
        <v>0</v>
      </c>
      <c r="LI362" s="1">
        <v>0</v>
      </c>
      <c r="LJ362" s="1">
        <v>14</v>
      </c>
      <c r="LK362" s="1">
        <v>0</v>
      </c>
      <c r="LL362" s="1">
        <v>0</v>
      </c>
      <c r="LM362" s="1">
        <v>0</v>
      </c>
      <c r="LN362" s="1">
        <v>6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1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3</v>
      </c>
      <c r="MS362" s="1">
        <v>0</v>
      </c>
      <c r="MT362" s="1">
        <v>1</v>
      </c>
      <c r="MU362" s="1">
        <v>0</v>
      </c>
      <c r="MV362" s="1">
        <v>0</v>
      </c>
      <c r="MW362" s="1">
        <v>5</v>
      </c>
      <c r="MX362" s="1">
        <v>5</v>
      </c>
      <c r="MY362" s="1">
        <v>4</v>
      </c>
      <c r="MZ362" s="1">
        <v>5</v>
      </c>
      <c r="NA362" s="1">
        <v>5</v>
      </c>
      <c r="NB362" s="1">
        <v>9</v>
      </c>
      <c r="NC362" s="1">
        <v>11</v>
      </c>
      <c r="ND362" s="1">
        <v>6</v>
      </c>
      <c r="NE362" s="1">
        <v>2</v>
      </c>
      <c r="NF362" s="1">
        <v>6</v>
      </c>
      <c r="NG362" s="1">
        <v>0</v>
      </c>
      <c r="NH362" s="1">
        <v>6</v>
      </c>
      <c r="NI362" s="1">
        <v>0</v>
      </c>
      <c r="NJ362" s="1">
        <v>0</v>
      </c>
      <c r="NK362" s="1">
        <v>1</v>
      </c>
      <c r="NL362" s="1">
        <v>1</v>
      </c>
      <c r="NM362" s="1">
        <v>1</v>
      </c>
      <c r="NN362" s="1">
        <v>1</v>
      </c>
      <c r="NO362" s="1">
        <v>1</v>
      </c>
      <c r="NP362" s="1">
        <v>0</v>
      </c>
      <c r="NQ362" s="1">
        <v>0</v>
      </c>
      <c r="NR362" s="1">
        <v>1</v>
      </c>
      <c r="NS362" s="1">
        <v>1</v>
      </c>
      <c r="NT362" s="1">
        <v>3</v>
      </c>
      <c r="NU362" s="1">
        <v>1</v>
      </c>
      <c r="NV362" s="1">
        <v>1</v>
      </c>
      <c r="NW362" s="1">
        <v>1</v>
      </c>
      <c r="NX362" s="1">
        <v>1</v>
      </c>
      <c r="NY362" s="1">
        <v>1</v>
      </c>
      <c r="NZ362" s="1">
        <v>1</v>
      </c>
      <c r="OA362" s="1">
        <v>0</v>
      </c>
      <c r="OB362" s="1">
        <v>1</v>
      </c>
      <c r="OC362" s="1">
        <v>0</v>
      </c>
      <c r="OD362" s="1">
        <v>7</v>
      </c>
      <c r="OE362" s="1">
        <v>11</v>
      </c>
      <c r="OF362" s="1">
        <v>11</v>
      </c>
      <c r="OG362" s="1">
        <v>0</v>
      </c>
      <c r="OH362" s="1">
        <v>0</v>
      </c>
      <c r="OI362" s="1">
        <v>0</v>
      </c>
      <c r="OJ362" s="1">
        <v>8</v>
      </c>
      <c r="OK362" s="1">
        <v>3</v>
      </c>
      <c r="OL362" s="1">
        <v>3</v>
      </c>
      <c r="OM362" s="1">
        <v>3</v>
      </c>
      <c r="ON362" s="1">
        <v>3</v>
      </c>
      <c r="OO362" s="1">
        <v>3</v>
      </c>
      <c r="OP362" s="1">
        <v>1</v>
      </c>
      <c r="OQ362" s="1">
        <v>2</v>
      </c>
      <c r="OR362" s="1">
        <v>11</v>
      </c>
      <c r="OS362" s="1">
        <v>7</v>
      </c>
      <c r="OT362" s="1">
        <v>7</v>
      </c>
      <c r="OU362" s="1">
        <v>7</v>
      </c>
      <c r="OV362" s="1">
        <v>7</v>
      </c>
      <c r="OW362" s="1">
        <v>7</v>
      </c>
      <c r="OX362" s="1">
        <v>7</v>
      </c>
      <c r="OY362" s="1">
        <v>7</v>
      </c>
      <c r="OZ362" s="1">
        <v>5</v>
      </c>
      <c r="PA362" s="1">
        <v>5</v>
      </c>
      <c r="PB362" s="1">
        <v>33</v>
      </c>
      <c r="PC362" s="1">
        <v>7</v>
      </c>
      <c r="PD362" s="1">
        <v>7</v>
      </c>
      <c r="PE362" s="1">
        <v>7</v>
      </c>
      <c r="PF362" s="1">
        <v>7</v>
      </c>
      <c r="PG362" s="1">
        <v>7</v>
      </c>
      <c r="PH362" s="1">
        <v>7</v>
      </c>
      <c r="PI362" s="1">
        <v>7</v>
      </c>
      <c r="PJ362" s="1">
        <v>7</v>
      </c>
      <c r="PK362" s="1">
        <v>7</v>
      </c>
      <c r="PL362" s="1">
        <v>7</v>
      </c>
      <c r="PM362" s="1">
        <v>7</v>
      </c>
      <c r="PN362" s="1">
        <v>7</v>
      </c>
      <c r="PO362" s="1">
        <v>7</v>
      </c>
      <c r="PP362" s="1">
        <v>7</v>
      </c>
      <c r="PQ362" s="1">
        <v>7</v>
      </c>
      <c r="PR362" s="1">
        <v>35</v>
      </c>
      <c r="PS362" s="1">
        <v>35</v>
      </c>
      <c r="PT362" s="1">
        <v>35</v>
      </c>
      <c r="PU362" s="1">
        <v>7</v>
      </c>
      <c r="PV362" s="1">
        <v>7</v>
      </c>
      <c r="PW362" s="1">
        <v>4</v>
      </c>
      <c r="PX362" s="1">
        <v>4</v>
      </c>
      <c r="PY362" s="1">
        <v>7</v>
      </c>
      <c r="PZ362" s="1">
        <v>3</v>
      </c>
      <c r="QA362" s="1">
        <v>0</v>
      </c>
      <c r="QB362" s="1">
        <v>0</v>
      </c>
      <c r="QC362" s="1">
        <v>0</v>
      </c>
      <c r="QD362" s="1">
        <v>12</v>
      </c>
      <c r="QE362" s="1">
        <v>12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12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12</v>
      </c>
      <c r="QS362" s="1">
        <v>3</v>
      </c>
      <c r="QT362" s="1">
        <v>3</v>
      </c>
      <c r="QU362" s="1">
        <v>3</v>
      </c>
      <c r="QV362" s="1">
        <v>3</v>
      </c>
      <c r="QW362" s="1">
        <v>0</v>
      </c>
      <c r="QX362" s="1">
        <v>0</v>
      </c>
      <c r="QY362" s="1">
        <v>0</v>
      </c>
      <c r="QZ362" s="1">
        <v>3</v>
      </c>
      <c r="RA362" s="1">
        <v>3</v>
      </c>
      <c r="RB362" s="1">
        <v>3</v>
      </c>
      <c r="RC362" s="1">
        <v>3</v>
      </c>
      <c r="RD362" s="1">
        <v>3</v>
      </c>
      <c r="RE362" s="1">
        <v>3</v>
      </c>
      <c r="RF362" s="1">
        <v>3</v>
      </c>
      <c r="RG362" s="1">
        <v>3</v>
      </c>
      <c r="RH362" s="1">
        <v>3</v>
      </c>
      <c r="RI362" s="1">
        <v>3</v>
      </c>
      <c r="RJ362" s="1">
        <v>3</v>
      </c>
      <c r="RK362" s="1">
        <v>3</v>
      </c>
      <c r="RL362" s="1">
        <v>3</v>
      </c>
      <c r="RM362" s="1">
        <v>15</v>
      </c>
      <c r="RN362" s="1">
        <v>15</v>
      </c>
      <c r="RO362" s="1">
        <v>15</v>
      </c>
      <c r="RP362" s="1">
        <v>3</v>
      </c>
      <c r="RQ362" s="1">
        <v>0</v>
      </c>
      <c r="RR362" s="1">
        <v>0</v>
      </c>
      <c r="RS362" s="1">
        <v>0</v>
      </c>
      <c r="RT362" s="1">
        <v>1</v>
      </c>
    </row>
    <row r="363" spans="1:488">
      <c r="A363" s="1">
        <v>2015</v>
      </c>
      <c r="B363" s="1" t="s">
        <v>768</v>
      </c>
      <c r="C363" s="1">
        <v>1</v>
      </c>
      <c r="D363" s="1">
        <v>0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2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2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4</v>
      </c>
      <c r="BH363" s="1">
        <v>6</v>
      </c>
      <c r="BI363" s="1">
        <v>3</v>
      </c>
      <c r="BJ363" s="1">
        <v>0</v>
      </c>
      <c r="BK363" s="1">
        <v>2</v>
      </c>
      <c r="BL363" s="1">
        <v>0</v>
      </c>
      <c r="BM363" s="1">
        <v>3</v>
      </c>
      <c r="BN363" s="1">
        <v>0</v>
      </c>
      <c r="BO363" s="1">
        <v>0</v>
      </c>
      <c r="BP363" s="1">
        <v>0</v>
      </c>
      <c r="BQ363" s="1">
        <v>0</v>
      </c>
      <c r="BR363" s="1">
        <v>2</v>
      </c>
      <c r="BS363" s="1">
        <v>2</v>
      </c>
      <c r="BT363" s="1">
        <v>1</v>
      </c>
      <c r="BU363" s="1">
        <v>5</v>
      </c>
      <c r="BV363" s="1">
        <v>2</v>
      </c>
      <c r="BW363" s="1">
        <v>2</v>
      </c>
      <c r="BX363" s="1">
        <v>0</v>
      </c>
      <c r="BY363" s="1">
        <v>0</v>
      </c>
      <c r="BZ363" s="1">
        <v>2</v>
      </c>
      <c r="CA363" s="1">
        <v>1</v>
      </c>
      <c r="CB363" s="1">
        <v>3</v>
      </c>
      <c r="CC363" s="1">
        <v>3</v>
      </c>
      <c r="CD363" s="1">
        <v>2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1</v>
      </c>
      <c r="CM363" s="1">
        <v>1</v>
      </c>
      <c r="CN363" s="1">
        <v>1</v>
      </c>
      <c r="CO363" s="1">
        <v>1</v>
      </c>
      <c r="CP363" s="1">
        <v>1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1</v>
      </c>
      <c r="GP363" s="1">
        <v>1</v>
      </c>
      <c r="GQ363" s="1">
        <v>0</v>
      </c>
      <c r="GR363" s="1">
        <v>0</v>
      </c>
      <c r="GS363" s="1">
        <v>1</v>
      </c>
      <c r="GT363" s="1">
        <v>1</v>
      </c>
      <c r="GU363" s="1">
        <v>0</v>
      </c>
      <c r="GV363" s="1">
        <v>3</v>
      </c>
      <c r="GW363" s="1">
        <v>1</v>
      </c>
      <c r="GX363" s="1">
        <v>1</v>
      </c>
      <c r="GY363" s="1">
        <v>2</v>
      </c>
      <c r="GZ363" s="1">
        <v>1</v>
      </c>
      <c r="HA363" s="1">
        <v>1</v>
      </c>
      <c r="HB363" s="1">
        <v>1</v>
      </c>
      <c r="HC363" s="1">
        <v>1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1</v>
      </c>
      <c r="KD363" s="1">
        <v>1</v>
      </c>
      <c r="KE363" s="1">
        <v>0</v>
      </c>
      <c r="KF363" s="1">
        <v>5</v>
      </c>
      <c r="KG363" s="1">
        <v>5</v>
      </c>
      <c r="KH363" s="1">
        <v>0</v>
      </c>
      <c r="KI363" s="1">
        <v>0</v>
      </c>
      <c r="KJ363" s="1">
        <v>0</v>
      </c>
      <c r="KK363" s="1">
        <v>0</v>
      </c>
      <c r="KL363" s="1">
        <v>7</v>
      </c>
      <c r="KM363" s="1">
        <v>7</v>
      </c>
      <c r="KN363" s="1">
        <v>1</v>
      </c>
      <c r="KO363" s="1">
        <v>4</v>
      </c>
      <c r="KP363" s="1">
        <v>4</v>
      </c>
      <c r="KQ363" s="1">
        <v>4</v>
      </c>
      <c r="KR363" s="1">
        <v>1</v>
      </c>
      <c r="KS363" s="1">
        <v>1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2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3</v>
      </c>
      <c r="MS363" s="1">
        <v>0</v>
      </c>
      <c r="MT363" s="1">
        <v>1</v>
      </c>
      <c r="MU363" s="1">
        <v>0</v>
      </c>
      <c r="MV363" s="1">
        <v>0</v>
      </c>
      <c r="MW363" s="1">
        <v>5</v>
      </c>
      <c r="MX363" s="1">
        <v>5</v>
      </c>
      <c r="MY363" s="1">
        <v>4</v>
      </c>
      <c r="MZ363" s="1">
        <v>5</v>
      </c>
      <c r="NA363" s="1">
        <v>5</v>
      </c>
      <c r="NB363" s="1">
        <v>9</v>
      </c>
      <c r="NC363" s="1">
        <v>11</v>
      </c>
      <c r="ND363" s="1">
        <v>6</v>
      </c>
      <c r="NE363" s="1">
        <v>2</v>
      </c>
      <c r="NF363" s="1">
        <v>6</v>
      </c>
      <c r="NG363" s="1">
        <v>0</v>
      </c>
      <c r="NH363" s="1">
        <v>6</v>
      </c>
      <c r="NI363" s="1">
        <v>0</v>
      </c>
      <c r="NJ363" s="1">
        <v>0</v>
      </c>
      <c r="NK363" s="1">
        <v>1</v>
      </c>
      <c r="NL363" s="1">
        <v>1</v>
      </c>
      <c r="NM363" s="1">
        <v>1</v>
      </c>
      <c r="NN363" s="1">
        <v>1</v>
      </c>
      <c r="NO363" s="1">
        <v>1</v>
      </c>
      <c r="NP363" s="1">
        <v>0</v>
      </c>
      <c r="NQ363" s="1">
        <v>0</v>
      </c>
      <c r="NR363" s="1">
        <v>1</v>
      </c>
      <c r="NS363" s="1">
        <v>1</v>
      </c>
      <c r="NT363" s="1">
        <v>3</v>
      </c>
      <c r="NU363" s="1">
        <v>1</v>
      </c>
      <c r="NV363" s="1">
        <v>1</v>
      </c>
      <c r="NW363" s="1">
        <v>1</v>
      </c>
      <c r="NX363" s="1">
        <v>1</v>
      </c>
      <c r="NY363" s="1">
        <v>1</v>
      </c>
      <c r="NZ363" s="1">
        <v>1</v>
      </c>
      <c r="OA363" s="1">
        <v>0</v>
      </c>
      <c r="OB363" s="1">
        <v>1</v>
      </c>
      <c r="OC363" s="1">
        <v>0</v>
      </c>
      <c r="OD363" s="1">
        <v>1</v>
      </c>
      <c r="OE363" s="1">
        <v>3</v>
      </c>
      <c r="OF363" s="1">
        <v>3</v>
      </c>
      <c r="OG363" s="1">
        <v>0</v>
      </c>
      <c r="OH363" s="1">
        <v>0</v>
      </c>
      <c r="OI363" s="1">
        <v>0</v>
      </c>
      <c r="OJ363" s="1">
        <v>3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3</v>
      </c>
      <c r="OS363" s="1">
        <v>1</v>
      </c>
      <c r="OT363" s="1">
        <v>1</v>
      </c>
      <c r="OU363" s="1">
        <v>1</v>
      </c>
      <c r="OV363" s="1">
        <v>1</v>
      </c>
      <c r="OW363" s="1">
        <v>1</v>
      </c>
      <c r="OX363" s="1">
        <v>1</v>
      </c>
      <c r="OY363" s="1">
        <v>1</v>
      </c>
      <c r="OZ363" s="1">
        <v>1</v>
      </c>
      <c r="PA363" s="1">
        <v>1</v>
      </c>
      <c r="PB363" s="1">
        <v>5</v>
      </c>
      <c r="PC363" s="1">
        <v>1</v>
      </c>
      <c r="PD363" s="1">
        <v>1</v>
      </c>
      <c r="PE363" s="1">
        <v>1</v>
      </c>
      <c r="PF363" s="1">
        <v>1</v>
      </c>
      <c r="PG363" s="1">
        <v>1</v>
      </c>
      <c r="PH363" s="1">
        <v>1</v>
      </c>
      <c r="PI363" s="1">
        <v>1</v>
      </c>
      <c r="PJ363" s="1">
        <v>1</v>
      </c>
      <c r="PK363" s="1">
        <v>1</v>
      </c>
      <c r="PL363" s="1">
        <v>1</v>
      </c>
      <c r="PM363" s="1">
        <v>1</v>
      </c>
      <c r="PN363" s="1">
        <v>1</v>
      </c>
      <c r="PO363" s="1">
        <v>1</v>
      </c>
      <c r="PP363" s="1">
        <v>1</v>
      </c>
      <c r="PQ363" s="1">
        <v>1</v>
      </c>
      <c r="PR363" s="1">
        <v>5</v>
      </c>
      <c r="PS363" s="1">
        <v>5</v>
      </c>
      <c r="PT363" s="1">
        <v>5</v>
      </c>
      <c r="PU363" s="1">
        <v>1</v>
      </c>
      <c r="PV363" s="1">
        <v>1</v>
      </c>
      <c r="PW363" s="1">
        <v>1</v>
      </c>
      <c r="PX363" s="1">
        <v>1</v>
      </c>
      <c r="PY363" s="1">
        <v>1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  <c r="RT363" s="1">
        <v>1</v>
      </c>
    </row>
    <row r="364" spans="1:488">
      <c r="A364" s="1">
        <v>2015</v>
      </c>
      <c r="B364" s="1" t="s">
        <v>769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2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2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4</v>
      </c>
      <c r="BH364" s="1">
        <v>8</v>
      </c>
      <c r="BI364" s="1">
        <v>4</v>
      </c>
      <c r="BJ364" s="1">
        <v>0</v>
      </c>
      <c r="BK364" s="1">
        <v>2</v>
      </c>
      <c r="BL364" s="1">
        <v>0</v>
      </c>
      <c r="BM364" s="1">
        <v>4</v>
      </c>
      <c r="BN364" s="1">
        <v>0</v>
      </c>
      <c r="BO364" s="1">
        <v>0</v>
      </c>
      <c r="BP364" s="1">
        <v>0</v>
      </c>
      <c r="BQ364" s="1">
        <v>0</v>
      </c>
      <c r="BR364" s="1">
        <v>2</v>
      </c>
      <c r="BS364" s="1">
        <v>2</v>
      </c>
      <c r="BT364" s="1">
        <v>1</v>
      </c>
      <c r="BU364" s="1">
        <v>5</v>
      </c>
      <c r="BV364" s="1">
        <v>2</v>
      </c>
      <c r="BW364" s="1">
        <v>2</v>
      </c>
      <c r="BX364" s="1">
        <v>0</v>
      </c>
      <c r="BY364" s="1">
        <v>0</v>
      </c>
      <c r="BZ364" s="1">
        <v>2</v>
      </c>
      <c r="CA364" s="1">
        <v>1</v>
      </c>
      <c r="CB364" s="1">
        <v>3</v>
      </c>
      <c r="CC364" s="1">
        <v>3</v>
      </c>
      <c r="CD364" s="1">
        <v>2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s="1">
        <v>1</v>
      </c>
      <c r="CN364" s="1">
        <v>1</v>
      </c>
      <c r="CO364" s="1">
        <v>1</v>
      </c>
      <c r="CP364" s="1">
        <v>1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1</v>
      </c>
      <c r="GP364" s="1">
        <v>1</v>
      </c>
      <c r="GQ364" s="1">
        <v>0</v>
      </c>
      <c r="GR364" s="1">
        <v>0</v>
      </c>
      <c r="GS364" s="1">
        <v>2</v>
      </c>
      <c r="GT364" s="1">
        <v>2</v>
      </c>
      <c r="GU364" s="1">
        <v>1</v>
      </c>
      <c r="GV364" s="1">
        <v>4</v>
      </c>
      <c r="GW364" s="1">
        <v>2</v>
      </c>
      <c r="GX364" s="1">
        <v>3</v>
      </c>
      <c r="GY364" s="1">
        <v>2</v>
      </c>
      <c r="GZ364" s="1">
        <v>1</v>
      </c>
      <c r="HA364" s="1">
        <v>1</v>
      </c>
      <c r="HB364" s="1">
        <v>1</v>
      </c>
      <c r="HC364" s="1">
        <v>2</v>
      </c>
      <c r="HD364" s="1">
        <v>1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1</v>
      </c>
      <c r="KD364" s="1">
        <v>1</v>
      </c>
      <c r="KE364" s="1">
        <v>0</v>
      </c>
      <c r="KF364" s="1">
        <v>5</v>
      </c>
      <c r="KG364" s="1">
        <v>5</v>
      </c>
      <c r="KH364" s="1">
        <v>0</v>
      </c>
      <c r="KI364" s="1">
        <v>0</v>
      </c>
      <c r="KJ364" s="1">
        <v>0</v>
      </c>
      <c r="KK364" s="1">
        <v>0</v>
      </c>
      <c r="KL364" s="1">
        <v>7</v>
      </c>
      <c r="KM364" s="1">
        <v>7</v>
      </c>
      <c r="KN364" s="1">
        <v>1</v>
      </c>
      <c r="KO364" s="1">
        <v>5</v>
      </c>
      <c r="KP364" s="1">
        <v>5</v>
      </c>
      <c r="KQ364" s="1">
        <v>5</v>
      </c>
      <c r="KR364" s="1">
        <v>1</v>
      </c>
      <c r="KS364" s="1">
        <v>1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2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3</v>
      </c>
      <c r="MS364" s="1">
        <v>0</v>
      </c>
      <c r="MT364" s="1">
        <v>1</v>
      </c>
      <c r="MU364" s="1">
        <v>0</v>
      </c>
      <c r="MV364" s="1">
        <v>0</v>
      </c>
      <c r="MW364" s="1">
        <v>5</v>
      </c>
      <c r="MX364" s="1">
        <v>5</v>
      </c>
      <c r="MY364" s="1">
        <v>4</v>
      </c>
      <c r="MZ364" s="1">
        <v>5</v>
      </c>
      <c r="NA364" s="1">
        <v>5</v>
      </c>
      <c r="NB364" s="1">
        <v>9</v>
      </c>
      <c r="NC364" s="1">
        <v>11</v>
      </c>
      <c r="ND364" s="1">
        <v>6</v>
      </c>
      <c r="NE364" s="1">
        <v>2</v>
      </c>
      <c r="NF364" s="1">
        <v>6</v>
      </c>
      <c r="NG364" s="1">
        <v>0</v>
      </c>
      <c r="NH364" s="1">
        <v>6</v>
      </c>
      <c r="NI364" s="1">
        <v>0</v>
      </c>
      <c r="NJ364" s="1">
        <v>0</v>
      </c>
      <c r="NK364" s="1">
        <v>1</v>
      </c>
      <c r="NL364" s="1">
        <v>1</v>
      </c>
      <c r="NM364" s="1">
        <v>1</v>
      </c>
      <c r="NN364" s="1">
        <v>1</v>
      </c>
      <c r="NO364" s="1">
        <v>1</v>
      </c>
      <c r="NP364" s="1">
        <v>0</v>
      </c>
      <c r="NQ364" s="1">
        <v>0</v>
      </c>
      <c r="NR364" s="1">
        <v>1</v>
      </c>
      <c r="NS364" s="1">
        <v>1</v>
      </c>
      <c r="NT364" s="1">
        <v>3</v>
      </c>
      <c r="NU364" s="1">
        <v>1</v>
      </c>
      <c r="NV364" s="1">
        <v>1</v>
      </c>
      <c r="NW364" s="1">
        <v>1</v>
      </c>
      <c r="NX364" s="1">
        <v>1</v>
      </c>
      <c r="NY364" s="1">
        <v>1</v>
      </c>
      <c r="NZ364" s="1">
        <v>1</v>
      </c>
      <c r="OA364" s="1">
        <v>0</v>
      </c>
      <c r="OB364" s="1">
        <v>1</v>
      </c>
      <c r="OC364" s="1">
        <v>0</v>
      </c>
      <c r="OD364" s="1">
        <v>1</v>
      </c>
      <c r="OE364" s="1">
        <v>3</v>
      </c>
      <c r="OF364" s="1">
        <v>3</v>
      </c>
      <c r="OG364" s="1">
        <v>0</v>
      </c>
      <c r="OH364" s="1">
        <v>0</v>
      </c>
      <c r="OI364" s="1">
        <v>0</v>
      </c>
      <c r="OJ364" s="1">
        <v>3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3</v>
      </c>
      <c r="OS364" s="1">
        <v>1</v>
      </c>
      <c r="OT364" s="1">
        <v>1</v>
      </c>
      <c r="OU364" s="1">
        <v>1</v>
      </c>
      <c r="OV364" s="1">
        <v>1</v>
      </c>
      <c r="OW364" s="1">
        <v>1</v>
      </c>
      <c r="OX364" s="1">
        <v>1</v>
      </c>
      <c r="OY364" s="1">
        <v>1</v>
      </c>
      <c r="OZ364" s="1">
        <v>1</v>
      </c>
      <c r="PA364" s="1">
        <v>1</v>
      </c>
      <c r="PB364" s="1">
        <v>5</v>
      </c>
      <c r="PC364" s="1">
        <v>1</v>
      </c>
      <c r="PD364" s="1">
        <v>1</v>
      </c>
      <c r="PE364" s="1">
        <v>1</v>
      </c>
      <c r="PF364" s="1">
        <v>1</v>
      </c>
      <c r="PG364" s="1">
        <v>1</v>
      </c>
      <c r="PH364" s="1">
        <v>1</v>
      </c>
      <c r="PI364" s="1">
        <v>1</v>
      </c>
      <c r="PJ364" s="1">
        <v>1</v>
      </c>
      <c r="PK364" s="1">
        <v>1</v>
      </c>
      <c r="PL364" s="1">
        <v>1</v>
      </c>
      <c r="PM364" s="1">
        <v>1</v>
      </c>
      <c r="PN364" s="1">
        <v>1</v>
      </c>
      <c r="PO364" s="1">
        <v>1</v>
      </c>
      <c r="PP364" s="1">
        <v>1</v>
      </c>
      <c r="PQ364" s="1">
        <v>1</v>
      </c>
      <c r="PR364" s="1">
        <v>5</v>
      </c>
      <c r="PS364" s="1">
        <v>5</v>
      </c>
      <c r="PT364" s="1">
        <v>5</v>
      </c>
      <c r="PU364" s="1">
        <v>1</v>
      </c>
      <c r="PV364" s="1">
        <v>1</v>
      </c>
      <c r="PW364" s="1">
        <v>1</v>
      </c>
      <c r="PX364" s="1">
        <v>1</v>
      </c>
      <c r="PY364" s="1">
        <v>1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  <c r="RT364" s="1">
        <v>1</v>
      </c>
    </row>
    <row r="365" spans="1:488">
      <c r="A365" s="1">
        <v>2015</v>
      </c>
      <c r="B365" s="1" t="s">
        <v>829</v>
      </c>
      <c r="C365" s="1">
        <v>1</v>
      </c>
      <c r="D365" s="1">
        <v>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2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4</v>
      </c>
      <c r="BH365" s="1">
        <v>8</v>
      </c>
      <c r="BI365" s="1">
        <v>4</v>
      </c>
      <c r="BJ365" s="1">
        <v>0</v>
      </c>
      <c r="BK365" s="1">
        <v>2</v>
      </c>
      <c r="BL365" s="1">
        <v>0</v>
      </c>
      <c r="BM365" s="1">
        <v>4</v>
      </c>
      <c r="BN365" s="1">
        <v>0</v>
      </c>
      <c r="BO365" s="1">
        <v>0</v>
      </c>
      <c r="BP365" s="1">
        <v>0</v>
      </c>
      <c r="BQ365" s="1">
        <v>0</v>
      </c>
      <c r="BR365" s="1">
        <v>2</v>
      </c>
      <c r="BS365" s="1">
        <v>2</v>
      </c>
      <c r="BT365" s="1">
        <v>1</v>
      </c>
      <c r="BU365" s="1">
        <v>5</v>
      </c>
      <c r="BV365" s="1">
        <v>2</v>
      </c>
      <c r="BW365" s="1">
        <v>2</v>
      </c>
      <c r="BX365" s="1">
        <v>0</v>
      </c>
      <c r="BY365" s="1">
        <v>0</v>
      </c>
      <c r="BZ365" s="1">
        <v>2</v>
      </c>
      <c r="CA365" s="1">
        <v>1</v>
      </c>
      <c r="CB365" s="1">
        <v>3</v>
      </c>
      <c r="CC365" s="1">
        <v>3</v>
      </c>
      <c r="CD365" s="1">
        <v>2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1</v>
      </c>
      <c r="CM365" s="1">
        <v>1</v>
      </c>
      <c r="CN365" s="1">
        <v>1</v>
      </c>
      <c r="CO365" s="1">
        <v>1</v>
      </c>
      <c r="CP365" s="1">
        <v>1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1</v>
      </c>
      <c r="GP365" s="1">
        <v>1</v>
      </c>
      <c r="GQ365" s="1">
        <v>0</v>
      </c>
      <c r="GR365" s="1">
        <v>0</v>
      </c>
      <c r="GS365" s="1">
        <v>2</v>
      </c>
      <c r="GT365" s="1">
        <v>2</v>
      </c>
      <c r="GU365" s="1">
        <v>1</v>
      </c>
      <c r="GV365" s="1">
        <v>4</v>
      </c>
      <c r="GW365" s="1">
        <v>2</v>
      </c>
      <c r="GX365" s="1">
        <v>3</v>
      </c>
      <c r="GY365" s="1">
        <v>2</v>
      </c>
      <c r="GZ365" s="1">
        <v>1</v>
      </c>
      <c r="HA365" s="1">
        <v>1</v>
      </c>
      <c r="HB365" s="1">
        <v>1</v>
      </c>
      <c r="HC365" s="1">
        <v>2</v>
      </c>
      <c r="HD365" s="1">
        <v>1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1</v>
      </c>
      <c r="KD365" s="1">
        <v>1</v>
      </c>
      <c r="KE365" s="1">
        <v>0</v>
      </c>
      <c r="KF365" s="1">
        <v>5</v>
      </c>
      <c r="KG365" s="1">
        <v>5</v>
      </c>
      <c r="KH365" s="1">
        <v>0</v>
      </c>
      <c r="KI365" s="1">
        <v>0</v>
      </c>
      <c r="KJ365" s="1">
        <v>0</v>
      </c>
      <c r="KK365" s="1">
        <v>0</v>
      </c>
      <c r="KL365" s="1">
        <v>7</v>
      </c>
      <c r="KM365" s="1">
        <v>7</v>
      </c>
      <c r="KN365" s="1">
        <v>1</v>
      </c>
      <c r="KO365" s="1">
        <v>6</v>
      </c>
      <c r="KP365" s="1">
        <v>6</v>
      </c>
      <c r="KQ365" s="1">
        <v>6</v>
      </c>
      <c r="KR365" s="1">
        <v>1</v>
      </c>
      <c r="KS365" s="1">
        <v>1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2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3</v>
      </c>
      <c r="MS365" s="1">
        <v>0</v>
      </c>
      <c r="MT365" s="1">
        <v>1</v>
      </c>
      <c r="MU365" s="1">
        <v>0</v>
      </c>
      <c r="MV365" s="1">
        <v>0</v>
      </c>
      <c r="MW365" s="1">
        <v>5</v>
      </c>
      <c r="MX365" s="1">
        <v>5</v>
      </c>
      <c r="MY365" s="1">
        <v>4</v>
      </c>
      <c r="MZ365" s="1">
        <v>5</v>
      </c>
      <c r="NA365" s="1">
        <v>5</v>
      </c>
      <c r="NB365" s="1">
        <v>9</v>
      </c>
      <c r="NC365" s="1">
        <v>12</v>
      </c>
      <c r="ND365" s="1">
        <v>6</v>
      </c>
      <c r="NE365" s="1">
        <v>2</v>
      </c>
      <c r="NF365" s="1">
        <v>6</v>
      </c>
      <c r="NG365" s="1">
        <v>0</v>
      </c>
      <c r="NH365" s="1">
        <v>6</v>
      </c>
      <c r="NI365" s="1">
        <v>0</v>
      </c>
      <c r="NJ365" s="1">
        <v>0</v>
      </c>
      <c r="NK365" s="1">
        <v>1</v>
      </c>
      <c r="NL365" s="1">
        <v>1</v>
      </c>
      <c r="NM365" s="1">
        <v>1</v>
      </c>
      <c r="NN365" s="1">
        <v>1</v>
      </c>
      <c r="NO365" s="1">
        <v>1</v>
      </c>
      <c r="NP365" s="1">
        <v>0</v>
      </c>
      <c r="NQ365" s="1">
        <v>0</v>
      </c>
      <c r="NR365" s="1">
        <v>1</v>
      </c>
      <c r="NS365" s="1">
        <v>1</v>
      </c>
      <c r="NT365" s="1">
        <v>3</v>
      </c>
      <c r="NU365" s="1">
        <v>1</v>
      </c>
      <c r="NV365" s="1">
        <v>1</v>
      </c>
      <c r="NW365" s="1">
        <v>1</v>
      </c>
      <c r="NX365" s="1">
        <v>1</v>
      </c>
      <c r="NY365" s="1">
        <v>1</v>
      </c>
      <c r="NZ365" s="1">
        <v>1</v>
      </c>
      <c r="OA365" s="1">
        <v>0</v>
      </c>
      <c r="OB365" s="1">
        <v>1</v>
      </c>
      <c r="OC365" s="1">
        <v>0</v>
      </c>
      <c r="OD365" s="1">
        <v>1</v>
      </c>
      <c r="OE365" s="1">
        <v>3</v>
      </c>
      <c r="OF365" s="1">
        <v>3</v>
      </c>
      <c r="OG365" s="1">
        <v>0</v>
      </c>
      <c r="OH365" s="1">
        <v>0</v>
      </c>
      <c r="OI365" s="1">
        <v>0</v>
      </c>
      <c r="OJ365" s="1">
        <v>3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3</v>
      </c>
      <c r="OS365" s="1">
        <v>1</v>
      </c>
      <c r="OT365" s="1">
        <v>1</v>
      </c>
      <c r="OU365" s="1">
        <v>1</v>
      </c>
      <c r="OV365" s="1">
        <v>1</v>
      </c>
      <c r="OW365" s="1">
        <v>1</v>
      </c>
      <c r="OX365" s="1">
        <v>1</v>
      </c>
      <c r="OY365" s="1">
        <v>1</v>
      </c>
      <c r="OZ365" s="1">
        <v>1</v>
      </c>
      <c r="PA365" s="1">
        <v>1</v>
      </c>
      <c r="PB365" s="1">
        <v>5</v>
      </c>
      <c r="PC365" s="1">
        <v>1</v>
      </c>
      <c r="PD365" s="1">
        <v>1</v>
      </c>
      <c r="PE365" s="1">
        <v>1</v>
      </c>
      <c r="PF365" s="1">
        <v>1</v>
      </c>
      <c r="PG365" s="1">
        <v>1</v>
      </c>
      <c r="PH365" s="1">
        <v>1</v>
      </c>
      <c r="PI365" s="1">
        <v>1</v>
      </c>
      <c r="PJ365" s="1">
        <v>1</v>
      </c>
      <c r="PK365" s="1">
        <v>1</v>
      </c>
      <c r="PL365" s="1">
        <v>1</v>
      </c>
      <c r="PM365" s="1">
        <v>1</v>
      </c>
      <c r="PN365" s="1">
        <v>1</v>
      </c>
      <c r="PO365" s="1">
        <v>1</v>
      </c>
      <c r="PP365" s="1">
        <v>1</v>
      </c>
      <c r="PQ365" s="1">
        <v>1</v>
      </c>
      <c r="PR365" s="1">
        <v>5</v>
      </c>
      <c r="PS365" s="1">
        <v>5</v>
      </c>
      <c r="PT365" s="1">
        <v>5</v>
      </c>
      <c r="PU365" s="1">
        <v>1</v>
      </c>
      <c r="PV365" s="1">
        <v>1</v>
      </c>
      <c r="PW365" s="1">
        <v>1</v>
      </c>
      <c r="PX365" s="1">
        <v>1</v>
      </c>
      <c r="PY365" s="1">
        <v>1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  <c r="RT365" s="1">
        <v>1</v>
      </c>
    </row>
    <row r="366" spans="1:488">
      <c r="A366" s="1">
        <v>2015</v>
      </c>
      <c r="B366" s="1" t="s">
        <v>774</v>
      </c>
      <c r="C366" s="1">
        <v>1</v>
      </c>
      <c r="D366" s="1">
        <v>0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2</v>
      </c>
      <c r="L366" s="1">
        <v>2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1</v>
      </c>
      <c r="BC366" s="1">
        <v>1</v>
      </c>
      <c r="BD366" s="1">
        <v>1</v>
      </c>
      <c r="BE366" s="1">
        <v>1</v>
      </c>
      <c r="BF366" s="1">
        <v>1</v>
      </c>
      <c r="BG366" s="1">
        <v>2</v>
      </c>
      <c r="BH366" s="1">
        <v>2</v>
      </c>
      <c r="BI366" s="1">
        <v>1</v>
      </c>
      <c r="BJ366" s="1">
        <v>0</v>
      </c>
      <c r="BK366" s="1">
        <v>1</v>
      </c>
      <c r="BL366" s="1">
        <v>0</v>
      </c>
      <c r="BM366" s="1">
        <v>1</v>
      </c>
      <c r="BN366" s="1">
        <v>0</v>
      </c>
      <c r="BO366" s="1">
        <v>0</v>
      </c>
      <c r="BP366" s="1">
        <v>0</v>
      </c>
      <c r="BQ366" s="1">
        <v>0</v>
      </c>
      <c r="BR366" s="1">
        <v>2</v>
      </c>
      <c r="BS366" s="1">
        <v>2</v>
      </c>
      <c r="BT366" s="1">
        <v>1</v>
      </c>
      <c r="BU366" s="1">
        <v>5</v>
      </c>
      <c r="BV366" s="1">
        <v>2</v>
      </c>
      <c r="BW366" s="1">
        <v>3</v>
      </c>
      <c r="BX366" s="1">
        <v>2</v>
      </c>
      <c r="BY366" s="1">
        <v>1</v>
      </c>
      <c r="BZ366" s="1">
        <v>2</v>
      </c>
      <c r="CA366" s="1">
        <v>1</v>
      </c>
      <c r="CB366" s="1">
        <v>3</v>
      </c>
      <c r="CC366" s="1">
        <v>3</v>
      </c>
      <c r="CD366" s="1">
        <v>2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1</v>
      </c>
      <c r="CN366" s="1">
        <v>1</v>
      </c>
      <c r="CO366" s="1">
        <v>1</v>
      </c>
      <c r="CP366" s="1">
        <v>1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1</v>
      </c>
      <c r="GP366" s="1">
        <v>1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2</v>
      </c>
      <c r="GZ366" s="1">
        <v>1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1</v>
      </c>
      <c r="KD366" s="1">
        <v>1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10</v>
      </c>
      <c r="KM366" s="1">
        <v>10</v>
      </c>
      <c r="KN366" s="1">
        <v>1</v>
      </c>
      <c r="KO366" s="1">
        <v>2</v>
      </c>
      <c r="KP366" s="1">
        <v>2</v>
      </c>
      <c r="KQ366" s="1">
        <v>2</v>
      </c>
      <c r="KR366" s="1">
        <v>1</v>
      </c>
      <c r="KS366" s="1">
        <v>1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6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3</v>
      </c>
      <c r="MS366" s="1">
        <v>0</v>
      </c>
      <c r="MT366" s="1">
        <v>1</v>
      </c>
      <c r="MU366" s="1">
        <v>0</v>
      </c>
      <c r="MV366" s="1">
        <v>0</v>
      </c>
      <c r="MW366" s="1">
        <v>5</v>
      </c>
      <c r="MX366" s="1">
        <v>5</v>
      </c>
      <c r="MY366" s="1">
        <v>4</v>
      </c>
      <c r="MZ366" s="1">
        <v>5</v>
      </c>
      <c r="NA366" s="1">
        <v>5</v>
      </c>
      <c r="NB366" s="1">
        <v>9</v>
      </c>
      <c r="NC366" s="1">
        <v>11</v>
      </c>
      <c r="ND366" s="1">
        <v>6</v>
      </c>
      <c r="NE366" s="1">
        <v>2</v>
      </c>
      <c r="NF366" s="1">
        <v>6</v>
      </c>
      <c r="NG366" s="1">
        <v>0</v>
      </c>
      <c r="NH366" s="1">
        <v>6</v>
      </c>
      <c r="NI366" s="1">
        <v>0</v>
      </c>
      <c r="NJ366" s="1">
        <v>0</v>
      </c>
      <c r="NK366" s="1">
        <v>1</v>
      </c>
      <c r="NL366" s="1">
        <v>1</v>
      </c>
      <c r="NM366" s="1">
        <v>1</v>
      </c>
      <c r="NN366" s="1">
        <v>1</v>
      </c>
      <c r="NO366" s="1">
        <v>1</v>
      </c>
      <c r="NP366" s="1">
        <v>0</v>
      </c>
      <c r="NQ366" s="1">
        <v>0</v>
      </c>
      <c r="NR366" s="1">
        <v>1</v>
      </c>
      <c r="NS366" s="1">
        <v>1</v>
      </c>
      <c r="NT366" s="1">
        <v>3</v>
      </c>
      <c r="NU366" s="1">
        <v>1</v>
      </c>
      <c r="NV366" s="1">
        <v>1</v>
      </c>
      <c r="NW366" s="1">
        <v>1</v>
      </c>
      <c r="NX366" s="1">
        <v>1</v>
      </c>
      <c r="NY366" s="1">
        <v>1</v>
      </c>
      <c r="NZ366" s="1">
        <v>1</v>
      </c>
      <c r="OA366" s="1">
        <v>0</v>
      </c>
      <c r="OB366" s="1">
        <v>1</v>
      </c>
      <c r="OC366" s="1">
        <v>0</v>
      </c>
      <c r="OD366" s="1">
        <v>16</v>
      </c>
      <c r="OE366" s="1">
        <v>16</v>
      </c>
      <c r="OF366" s="1">
        <v>16</v>
      </c>
      <c r="OG366" s="1">
        <v>0</v>
      </c>
      <c r="OH366" s="1">
        <v>0</v>
      </c>
      <c r="OI366" s="1">
        <v>0</v>
      </c>
      <c r="OJ366" s="1">
        <v>9</v>
      </c>
      <c r="OK366" s="1">
        <v>7</v>
      </c>
      <c r="OL366" s="1">
        <v>7</v>
      </c>
      <c r="OM366" s="1">
        <v>7</v>
      </c>
      <c r="ON366" s="1">
        <v>7</v>
      </c>
      <c r="OO366" s="1">
        <v>7</v>
      </c>
      <c r="OP366" s="1">
        <v>0</v>
      </c>
      <c r="OQ366" s="1">
        <v>7</v>
      </c>
      <c r="OR366" s="1">
        <v>16</v>
      </c>
      <c r="OS366" s="1">
        <v>16</v>
      </c>
      <c r="OT366" s="1">
        <v>16</v>
      </c>
      <c r="OU366" s="1">
        <v>16</v>
      </c>
      <c r="OV366" s="1">
        <v>16</v>
      </c>
      <c r="OW366" s="1">
        <v>16</v>
      </c>
      <c r="OX366" s="1">
        <v>16</v>
      </c>
      <c r="OY366" s="1">
        <v>16</v>
      </c>
      <c r="OZ366" s="1">
        <v>16</v>
      </c>
      <c r="PA366" s="1">
        <v>16</v>
      </c>
      <c r="PB366" s="1">
        <v>97</v>
      </c>
      <c r="PC366" s="1">
        <v>16</v>
      </c>
      <c r="PD366" s="1">
        <v>16</v>
      </c>
      <c r="PE366" s="1">
        <v>16</v>
      </c>
      <c r="PF366" s="1">
        <v>16</v>
      </c>
      <c r="PG366" s="1">
        <v>16</v>
      </c>
      <c r="PH366" s="1">
        <v>16</v>
      </c>
      <c r="PI366" s="1">
        <v>16</v>
      </c>
      <c r="PJ366" s="1">
        <v>16</v>
      </c>
      <c r="PK366" s="1">
        <v>16</v>
      </c>
      <c r="PL366" s="1">
        <v>16</v>
      </c>
      <c r="PM366" s="1">
        <v>16</v>
      </c>
      <c r="PN366" s="1">
        <v>16</v>
      </c>
      <c r="PO366" s="1">
        <v>16</v>
      </c>
      <c r="PP366" s="1">
        <v>16</v>
      </c>
      <c r="PQ366" s="1">
        <v>16</v>
      </c>
      <c r="PR366" s="1">
        <v>80</v>
      </c>
      <c r="PS366" s="1">
        <v>80</v>
      </c>
      <c r="PT366" s="1">
        <v>80</v>
      </c>
      <c r="PU366" s="1">
        <v>16</v>
      </c>
      <c r="PV366" s="1">
        <v>16</v>
      </c>
      <c r="PW366" s="1">
        <v>16</v>
      </c>
      <c r="PX366" s="1">
        <v>16</v>
      </c>
      <c r="PY366" s="1">
        <v>16</v>
      </c>
      <c r="PZ366" s="1">
        <v>1</v>
      </c>
      <c r="QA366" s="1">
        <v>0</v>
      </c>
      <c r="QB366" s="1">
        <v>0</v>
      </c>
      <c r="QC366" s="1">
        <v>0</v>
      </c>
      <c r="QD366" s="1">
        <v>8</v>
      </c>
      <c r="QE366" s="1">
        <v>8</v>
      </c>
      <c r="QF366" s="1">
        <v>0</v>
      </c>
      <c r="QG366" s="1">
        <v>0</v>
      </c>
      <c r="QH366" s="1">
        <v>9</v>
      </c>
      <c r="QI366" s="1">
        <v>9</v>
      </c>
      <c r="QJ366" s="1">
        <v>9</v>
      </c>
      <c r="QK366" s="1">
        <v>7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8</v>
      </c>
      <c r="QS366" s="1">
        <v>1</v>
      </c>
      <c r="QT366" s="1">
        <v>1</v>
      </c>
      <c r="QU366" s="1">
        <v>1</v>
      </c>
      <c r="QV366" s="1">
        <v>1</v>
      </c>
      <c r="QW366" s="1">
        <v>1</v>
      </c>
      <c r="QX366" s="1">
        <v>1</v>
      </c>
      <c r="QY366" s="1">
        <v>1</v>
      </c>
      <c r="QZ366" s="1">
        <v>7</v>
      </c>
      <c r="RA366" s="1">
        <v>1</v>
      </c>
      <c r="RB366" s="1">
        <v>1</v>
      </c>
      <c r="RC366" s="1">
        <v>1</v>
      </c>
      <c r="RD366" s="1">
        <v>1</v>
      </c>
      <c r="RE366" s="1">
        <v>1</v>
      </c>
      <c r="RF366" s="1">
        <v>1</v>
      </c>
      <c r="RG366" s="1">
        <v>1</v>
      </c>
      <c r="RH366" s="1">
        <v>1</v>
      </c>
      <c r="RI366" s="1">
        <v>1</v>
      </c>
      <c r="RJ366" s="1">
        <v>1</v>
      </c>
      <c r="RK366" s="1">
        <v>1</v>
      </c>
      <c r="RL366" s="1">
        <v>1</v>
      </c>
      <c r="RM366" s="1">
        <v>5</v>
      </c>
      <c r="RN366" s="1">
        <v>5</v>
      </c>
      <c r="RO366" s="1">
        <v>5</v>
      </c>
      <c r="RP366" s="1">
        <v>1</v>
      </c>
      <c r="RQ366" s="1">
        <v>1</v>
      </c>
      <c r="RR366" s="1">
        <v>1</v>
      </c>
      <c r="RS366" s="1">
        <v>1</v>
      </c>
      <c r="RT366" s="1">
        <v>1</v>
      </c>
    </row>
    <row r="367" spans="1:488">
      <c r="A367" s="1">
        <v>2015</v>
      </c>
      <c r="B367" s="1" t="s">
        <v>775</v>
      </c>
      <c r="C367" s="1">
        <v>1</v>
      </c>
      <c r="D367" s="1">
        <v>0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2</v>
      </c>
      <c r="L367" s="1">
        <v>2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1</v>
      </c>
      <c r="BC367" s="1">
        <v>1</v>
      </c>
      <c r="BD367" s="1">
        <v>1</v>
      </c>
      <c r="BE367" s="1">
        <v>1</v>
      </c>
      <c r="BF367" s="1">
        <v>1</v>
      </c>
      <c r="BG367" s="1">
        <v>3</v>
      </c>
      <c r="BH367" s="1">
        <v>4</v>
      </c>
      <c r="BI367" s="1">
        <v>2</v>
      </c>
      <c r="BJ367" s="1">
        <v>0</v>
      </c>
      <c r="BK367" s="1">
        <v>1</v>
      </c>
      <c r="BL367" s="1">
        <v>0</v>
      </c>
      <c r="BM367" s="1">
        <v>2</v>
      </c>
      <c r="BN367" s="1">
        <v>0</v>
      </c>
      <c r="BO367" s="1">
        <v>0</v>
      </c>
      <c r="BP367" s="1">
        <v>0</v>
      </c>
      <c r="BQ367" s="1">
        <v>0</v>
      </c>
      <c r="BR367" s="1">
        <v>2</v>
      </c>
      <c r="BS367" s="1">
        <v>2</v>
      </c>
      <c r="BT367" s="1">
        <v>1</v>
      </c>
      <c r="BU367" s="1">
        <v>5</v>
      </c>
      <c r="BV367" s="1">
        <v>2</v>
      </c>
      <c r="BW367" s="1">
        <v>3</v>
      </c>
      <c r="BX367" s="1">
        <v>2</v>
      </c>
      <c r="BY367" s="1">
        <v>1</v>
      </c>
      <c r="BZ367" s="1">
        <v>2</v>
      </c>
      <c r="CA367" s="1">
        <v>1</v>
      </c>
      <c r="CB367" s="1">
        <v>3</v>
      </c>
      <c r="CC367" s="1">
        <v>3</v>
      </c>
      <c r="CD367" s="1">
        <v>2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1</v>
      </c>
      <c r="CN367" s="1">
        <v>1</v>
      </c>
      <c r="CO367" s="1">
        <v>1</v>
      </c>
      <c r="CP367" s="1">
        <v>1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1</v>
      </c>
      <c r="GP367" s="1">
        <v>1</v>
      </c>
      <c r="GQ367" s="1">
        <v>0</v>
      </c>
      <c r="GR367" s="1">
        <v>0</v>
      </c>
      <c r="GS367" s="1">
        <v>1</v>
      </c>
      <c r="GT367" s="1">
        <v>1</v>
      </c>
      <c r="GU367" s="1">
        <v>1</v>
      </c>
      <c r="GV367" s="1">
        <v>1</v>
      </c>
      <c r="GW367" s="1">
        <v>1</v>
      </c>
      <c r="GX367" s="1">
        <v>2</v>
      </c>
      <c r="GY367" s="1">
        <v>2</v>
      </c>
      <c r="GZ367" s="1">
        <v>1</v>
      </c>
      <c r="HA367" s="1">
        <v>0</v>
      </c>
      <c r="HB367" s="1">
        <v>0</v>
      </c>
      <c r="HC367" s="1">
        <v>1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1</v>
      </c>
      <c r="KD367" s="1">
        <v>1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10</v>
      </c>
      <c r="KM367" s="1">
        <v>10</v>
      </c>
      <c r="KN367" s="1">
        <v>1</v>
      </c>
      <c r="KO367" s="1">
        <v>3</v>
      </c>
      <c r="KP367" s="1">
        <v>3</v>
      </c>
      <c r="KQ367" s="1">
        <v>3</v>
      </c>
      <c r="KR367" s="1">
        <v>1</v>
      </c>
      <c r="KS367" s="1">
        <v>1</v>
      </c>
      <c r="KT367" s="1">
        <v>0</v>
      </c>
      <c r="KU367" s="1">
        <v>0</v>
      </c>
      <c r="KV367" s="1">
        <v>1</v>
      </c>
      <c r="KW367" s="1">
        <v>1</v>
      </c>
      <c r="KX367" s="1">
        <v>1</v>
      </c>
      <c r="KY367" s="1">
        <v>1</v>
      </c>
      <c r="KZ367" s="1">
        <v>1</v>
      </c>
      <c r="LA367" s="1">
        <v>1</v>
      </c>
      <c r="LB367" s="1">
        <v>2</v>
      </c>
      <c r="LC367" s="1">
        <v>1</v>
      </c>
      <c r="LD367" s="1">
        <v>0</v>
      </c>
      <c r="LE367" s="1">
        <v>1</v>
      </c>
      <c r="LF367" s="1">
        <v>0</v>
      </c>
      <c r="LG367" s="1">
        <v>0</v>
      </c>
      <c r="LH367" s="1">
        <v>0</v>
      </c>
      <c r="LI367" s="1">
        <v>0</v>
      </c>
      <c r="LJ367" s="1">
        <v>6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3</v>
      </c>
      <c r="MS367" s="1">
        <v>0</v>
      </c>
      <c r="MT367" s="1">
        <v>1</v>
      </c>
      <c r="MU367" s="1">
        <v>0</v>
      </c>
      <c r="MV367" s="1">
        <v>0</v>
      </c>
      <c r="MW367" s="1">
        <v>5</v>
      </c>
      <c r="MX367" s="1">
        <v>5</v>
      </c>
      <c r="MY367" s="1">
        <v>4</v>
      </c>
      <c r="MZ367" s="1">
        <v>5</v>
      </c>
      <c r="NA367" s="1">
        <v>5</v>
      </c>
      <c r="NB367" s="1">
        <v>9</v>
      </c>
      <c r="NC367" s="1">
        <v>11</v>
      </c>
      <c r="ND367" s="1">
        <v>6</v>
      </c>
      <c r="NE367" s="1">
        <v>2</v>
      </c>
      <c r="NF367" s="1">
        <v>6</v>
      </c>
      <c r="NG367" s="1">
        <v>0</v>
      </c>
      <c r="NH367" s="1">
        <v>6</v>
      </c>
      <c r="NI367" s="1">
        <v>0</v>
      </c>
      <c r="NJ367" s="1">
        <v>0</v>
      </c>
      <c r="NK367" s="1">
        <v>1</v>
      </c>
      <c r="NL367" s="1">
        <v>1</v>
      </c>
      <c r="NM367" s="1">
        <v>1</v>
      </c>
      <c r="NN367" s="1">
        <v>1</v>
      </c>
      <c r="NO367" s="1">
        <v>1</v>
      </c>
      <c r="NP367" s="1">
        <v>0</v>
      </c>
      <c r="NQ367" s="1">
        <v>0</v>
      </c>
      <c r="NR367" s="1">
        <v>1</v>
      </c>
      <c r="NS367" s="1">
        <v>1</v>
      </c>
      <c r="NT367" s="1">
        <v>3</v>
      </c>
      <c r="NU367" s="1">
        <v>1</v>
      </c>
      <c r="NV367" s="1">
        <v>1</v>
      </c>
      <c r="NW367" s="1">
        <v>1</v>
      </c>
      <c r="NX367" s="1">
        <v>1</v>
      </c>
      <c r="NY367" s="1">
        <v>1</v>
      </c>
      <c r="NZ367" s="1">
        <v>1</v>
      </c>
      <c r="OA367" s="1">
        <v>0</v>
      </c>
      <c r="OB367" s="1">
        <v>1</v>
      </c>
      <c r="OC367" s="1">
        <v>0</v>
      </c>
      <c r="OD367" s="1">
        <v>16</v>
      </c>
      <c r="OE367" s="1">
        <v>16</v>
      </c>
      <c r="OF367" s="1">
        <v>16</v>
      </c>
      <c r="OG367" s="1">
        <v>0</v>
      </c>
      <c r="OH367" s="1">
        <v>0</v>
      </c>
      <c r="OI367" s="1">
        <v>0</v>
      </c>
      <c r="OJ367" s="1">
        <v>9</v>
      </c>
      <c r="OK367" s="1">
        <v>7</v>
      </c>
      <c r="OL367" s="1">
        <v>7</v>
      </c>
      <c r="OM367" s="1">
        <v>7</v>
      </c>
      <c r="ON367" s="1">
        <v>7</v>
      </c>
      <c r="OO367" s="1">
        <v>7</v>
      </c>
      <c r="OP367" s="1">
        <v>0</v>
      </c>
      <c r="OQ367" s="1">
        <v>7</v>
      </c>
      <c r="OR367" s="1">
        <v>16</v>
      </c>
      <c r="OS367" s="1">
        <v>16</v>
      </c>
      <c r="OT367" s="1">
        <v>16</v>
      </c>
      <c r="OU367" s="1">
        <v>16</v>
      </c>
      <c r="OV367" s="1">
        <v>16</v>
      </c>
      <c r="OW367" s="1">
        <v>16</v>
      </c>
      <c r="OX367" s="1">
        <v>16</v>
      </c>
      <c r="OY367" s="1">
        <v>16</v>
      </c>
      <c r="OZ367" s="1">
        <v>16</v>
      </c>
      <c r="PA367" s="1">
        <v>16</v>
      </c>
      <c r="PB367" s="1">
        <v>97</v>
      </c>
      <c r="PC367" s="1">
        <v>16</v>
      </c>
      <c r="PD367" s="1">
        <v>16</v>
      </c>
      <c r="PE367" s="1">
        <v>16</v>
      </c>
      <c r="PF367" s="1">
        <v>16</v>
      </c>
      <c r="PG367" s="1">
        <v>16</v>
      </c>
      <c r="PH367" s="1">
        <v>16</v>
      </c>
      <c r="PI367" s="1">
        <v>16</v>
      </c>
      <c r="PJ367" s="1">
        <v>16</v>
      </c>
      <c r="PK367" s="1">
        <v>16</v>
      </c>
      <c r="PL367" s="1">
        <v>16</v>
      </c>
      <c r="PM367" s="1">
        <v>16</v>
      </c>
      <c r="PN367" s="1">
        <v>16</v>
      </c>
      <c r="PO367" s="1">
        <v>16</v>
      </c>
      <c r="PP367" s="1">
        <v>16</v>
      </c>
      <c r="PQ367" s="1">
        <v>16</v>
      </c>
      <c r="PR367" s="1">
        <v>80</v>
      </c>
      <c r="PS367" s="1">
        <v>80</v>
      </c>
      <c r="PT367" s="1">
        <v>80</v>
      </c>
      <c r="PU367" s="1">
        <v>16</v>
      </c>
      <c r="PV367" s="1">
        <v>16</v>
      </c>
      <c r="PW367" s="1">
        <v>16</v>
      </c>
      <c r="PX367" s="1">
        <v>16</v>
      </c>
      <c r="PY367" s="1">
        <v>16</v>
      </c>
      <c r="PZ367" s="1">
        <v>1</v>
      </c>
      <c r="QA367" s="1">
        <v>0</v>
      </c>
      <c r="QB367" s="1">
        <v>0</v>
      </c>
      <c r="QC367" s="1">
        <v>0</v>
      </c>
      <c r="QD367" s="1">
        <v>8</v>
      </c>
      <c r="QE367" s="1">
        <v>8</v>
      </c>
      <c r="QF367" s="1">
        <v>0</v>
      </c>
      <c r="QG367" s="1">
        <v>0</v>
      </c>
      <c r="QH367" s="1">
        <v>9</v>
      </c>
      <c r="QI367" s="1">
        <v>9</v>
      </c>
      <c r="QJ367" s="1">
        <v>9</v>
      </c>
      <c r="QK367" s="1">
        <v>7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8</v>
      </c>
      <c r="QS367" s="1">
        <v>1</v>
      </c>
      <c r="QT367" s="1">
        <v>1</v>
      </c>
      <c r="QU367" s="1">
        <v>1</v>
      </c>
      <c r="QV367" s="1">
        <v>1</v>
      </c>
      <c r="QW367" s="1">
        <v>1</v>
      </c>
      <c r="QX367" s="1">
        <v>1</v>
      </c>
      <c r="QY367" s="1">
        <v>1</v>
      </c>
      <c r="QZ367" s="1">
        <v>7</v>
      </c>
      <c r="RA367" s="1">
        <v>1</v>
      </c>
      <c r="RB367" s="1">
        <v>1</v>
      </c>
      <c r="RC367" s="1">
        <v>1</v>
      </c>
      <c r="RD367" s="1">
        <v>1</v>
      </c>
      <c r="RE367" s="1">
        <v>1</v>
      </c>
      <c r="RF367" s="1">
        <v>1</v>
      </c>
      <c r="RG367" s="1">
        <v>1</v>
      </c>
      <c r="RH367" s="1">
        <v>1</v>
      </c>
      <c r="RI367" s="1">
        <v>1</v>
      </c>
      <c r="RJ367" s="1">
        <v>1</v>
      </c>
      <c r="RK367" s="1">
        <v>1</v>
      </c>
      <c r="RL367" s="1">
        <v>1</v>
      </c>
      <c r="RM367" s="1">
        <v>5</v>
      </c>
      <c r="RN367" s="1">
        <v>5</v>
      </c>
      <c r="RO367" s="1">
        <v>5</v>
      </c>
      <c r="RP367" s="1">
        <v>1</v>
      </c>
      <c r="RQ367" s="1">
        <v>1</v>
      </c>
      <c r="RR367" s="1">
        <v>1</v>
      </c>
      <c r="RS367" s="1">
        <v>1</v>
      </c>
      <c r="RT367" s="1">
        <v>1</v>
      </c>
    </row>
    <row r="368" spans="1:488">
      <c r="A368" s="1">
        <v>2015</v>
      </c>
      <c r="B368" s="1" t="s">
        <v>776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  <c r="L368" s="1">
        <v>2</v>
      </c>
      <c r="M368" s="1">
        <v>0</v>
      </c>
      <c r="N368" s="1">
        <v>0</v>
      </c>
      <c r="O368" s="1">
        <v>0</v>
      </c>
      <c r="P368" s="1">
        <v>0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4</v>
      </c>
      <c r="AU368" s="1">
        <v>1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4</v>
      </c>
      <c r="BH368" s="1">
        <v>4</v>
      </c>
      <c r="BI368" s="1">
        <v>3</v>
      </c>
      <c r="BJ368" s="1">
        <v>1</v>
      </c>
      <c r="BK368" s="1">
        <v>2</v>
      </c>
      <c r="BL368" s="1">
        <v>0</v>
      </c>
      <c r="BM368" s="1">
        <v>3</v>
      </c>
      <c r="BN368" s="1">
        <v>0</v>
      </c>
      <c r="BO368" s="1">
        <v>0</v>
      </c>
      <c r="BP368" s="1">
        <v>0</v>
      </c>
      <c r="BQ368" s="1">
        <v>0</v>
      </c>
      <c r="BR368" s="1">
        <v>3</v>
      </c>
      <c r="BS368" s="1">
        <v>3</v>
      </c>
      <c r="BT368" s="1">
        <v>2</v>
      </c>
      <c r="BU368" s="1">
        <v>6</v>
      </c>
      <c r="BV368" s="1">
        <v>3</v>
      </c>
      <c r="BW368" s="1">
        <v>4</v>
      </c>
      <c r="BX368" s="1">
        <v>1</v>
      </c>
      <c r="BY368" s="1">
        <v>1</v>
      </c>
      <c r="BZ368" s="1">
        <v>3</v>
      </c>
      <c r="CA368" s="1">
        <v>1</v>
      </c>
      <c r="CB368" s="1">
        <v>4</v>
      </c>
      <c r="CC368" s="1">
        <v>3</v>
      </c>
      <c r="CD368" s="1">
        <v>2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1</v>
      </c>
      <c r="CM368" s="1">
        <v>1</v>
      </c>
      <c r="CN368" s="1">
        <v>1</v>
      </c>
      <c r="CO368" s="1">
        <v>1</v>
      </c>
      <c r="CP368" s="1">
        <v>1</v>
      </c>
      <c r="CQ368" s="1">
        <v>0</v>
      </c>
      <c r="CR368" s="1">
        <v>1</v>
      </c>
      <c r="CS368" s="1">
        <v>1</v>
      </c>
      <c r="CT368" s="1">
        <v>1</v>
      </c>
      <c r="CU368" s="1">
        <v>1</v>
      </c>
      <c r="CV368" s="1">
        <v>2</v>
      </c>
      <c r="CW368" s="1">
        <v>2</v>
      </c>
      <c r="CX368" s="1">
        <v>2</v>
      </c>
      <c r="CY368" s="1">
        <v>2</v>
      </c>
      <c r="CZ368" s="1">
        <v>3</v>
      </c>
      <c r="DA368" s="1">
        <v>3</v>
      </c>
      <c r="DB368" s="1">
        <v>4</v>
      </c>
      <c r="DC368" s="1">
        <v>4</v>
      </c>
      <c r="DD368" s="1">
        <v>7</v>
      </c>
      <c r="DE368" s="1">
        <v>7</v>
      </c>
      <c r="DF368" s="1">
        <v>10</v>
      </c>
      <c r="DG368" s="1">
        <v>10</v>
      </c>
      <c r="DH368" s="1">
        <v>2</v>
      </c>
      <c r="DI368" s="1">
        <v>2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1</v>
      </c>
      <c r="GP368" s="1">
        <v>1</v>
      </c>
      <c r="GQ368" s="1">
        <v>0</v>
      </c>
      <c r="GR368" s="1">
        <v>0</v>
      </c>
      <c r="GS368" s="1">
        <v>1</v>
      </c>
      <c r="GT368" s="1">
        <v>1</v>
      </c>
      <c r="GU368" s="1">
        <v>1</v>
      </c>
      <c r="GV368" s="1">
        <v>1</v>
      </c>
      <c r="GW368" s="1">
        <v>1</v>
      </c>
      <c r="GX368" s="1">
        <v>2</v>
      </c>
      <c r="GY368" s="1">
        <v>1</v>
      </c>
      <c r="GZ368" s="1">
        <v>1</v>
      </c>
      <c r="HA368" s="1">
        <v>1</v>
      </c>
      <c r="HB368" s="1">
        <v>0</v>
      </c>
      <c r="HC368" s="1">
        <v>1</v>
      </c>
      <c r="HD368" s="1">
        <v>0</v>
      </c>
      <c r="HE368" s="1">
        <v>1</v>
      </c>
      <c r="HF368" s="1">
        <v>0</v>
      </c>
      <c r="HG368" s="1">
        <v>1</v>
      </c>
      <c r="HH368" s="1">
        <v>7</v>
      </c>
      <c r="HI368" s="1">
        <v>0</v>
      </c>
      <c r="HJ368" s="1">
        <v>0</v>
      </c>
      <c r="HK368" s="1">
        <v>7</v>
      </c>
      <c r="HL368" s="1">
        <v>7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4</v>
      </c>
      <c r="HZ368" s="1">
        <v>4</v>
      </c>
      <c r="IA368" s="1">
        <v>4</v>
      </c>
      <c r="IB368" s="1">
        <v>4</v>
      </c>
      <c r="IC368" s="1">
        <v>4</v>
      </c>
      <c r="ID368" s="1">
        <v>4</v>
      </c>
      <c r="IE368" s="1">
        <v>0</v>
      </c>
      <c r="IF368" s="1">
        <v>4</v>
      </c>
      <c r="IG368" s="1">
        <v>0</v>
      </c>
      <c r="IH368" s="1">
        <v>10</v>
      </c>
      <c r="II368" s="1">
        <v>10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1</v>
      </c>
      <c r="IR368" s="1">
        <v>1</v>
      </c>
      <c r="IS368" s="1">
        <v>1</v>
      </c>
      <c r="IT368" s="1">
        <v>1</v>
      </c>
      <c r="IU368" s="1">
        <v>1</v>
      </c>
      <c r="IV368" s="1">
        <v>1</v>
      </c>
      <c r="IW368" s="1">
        <v>0</v>
      </c>
      <c r="IX368" s="1">
        <v>1</v>
      </c>
      <c r="IY368" s="1">
        <v>0</v>
      </c>
      <c r="IZ368" s="1">
        <v>0</v>
      </c>
      <c r="JA368" s="1">
        <v>7</v>
      </c>
      <c r="JB368" s="1">
        <v>7</v>
      </c>
      <c r="JC368" s="1">
        <v>2</v>
      </c>
      <c r="JD368" s="1">
        <v>0</v>
      </c>
      <c r="JE368" s="1">
        <v>1</v>
      </c>
      <c r="JF368" s="1">
        <v>3</v>
      </c>
      <c r="JG368" s="1">
        <v>1</v>
      </c>
      <c r="JH368" s="1">
        <v>2</v>
      </c>
      <c r="JI368" s="1">
        <v>0</v>
      </c>
      <c r="JJ368" s="1">
        <v>0</v>
      </c>
      <c r="JK368" s="1">
        <v>0</v>
      </c>
      <c r="JL368" s="1">
        <v>0</v>
      </c>
      <c r="JM368" s="1">
        <v>1</v>
      </c>
      <c r="JN368" s="1">
        <v>1</v>
      </c>
      <c r="JO368" s="1">
        <v>0</v>
      </c>
      <c r="JP368" s="1">
        <v>0</v>
      </c>
      <c r="JQ368" s="1">
        <v>0</v>
      </c>
      <c r="JR368" s="1">
        <v>0</v>
      </c>
      <c r="JS368" s="1">
        <v>1</v>
      </c>
      <c r="JT368" s="1">
        <v>1</v>
      </c>
      <c r="JU368" s="1">
        <v>1</v>
      </c>
      <c r="JV368" s="1">
        <v>1</v>
      </c>
      <c r="JW368" s="1">
        <v>1</v>
      </c>
      <c r="JX368" s="1">
        <v>0</v>
      </c>
      <c r="JY368" s="1">
        <v>1</v>
      </c>
      <c r="JZ368" s="1">
        <v>1</v>
      </c>
      <c r="KA368" s="1">
        <v>1</v>
      </c>
      <c r="KB368" s="1">
        <v>0</v>
      </c>
      <c r="KC368" s="1">
        <v>1</v>
      </c>
      <c r="KD368" s="1">
        <v>1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17</v>
      </c>
      <c r="KM368" s="1">
        <v>17</v>
      </c>
      <c r="KN368" s="1">
        <v>1</v>
      </c>
      <c r="KO368" s="1">
        <v>3</v>
      </c>
      <c r="KP368" s="1">
        <v>3</v>
      </c>
      <c r="KQ368" s="1">
        <v>3</v>
      </c>
      <c r="KR368" s="1">
        <v>1</v>
      </c>
      <c r="KS368" s="1">
        <v>1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2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3</v>
      </c>
      <c r="MS368" s="1">
        <v>0</v>
      </c>
      <c r="MT368" s="1">
        <v>1</v>
      </c>
      <c r="MU368" s="1">
        <v>0</v>
      </c>
      <c r="MV368" s="1">
        <v>0</v>
      </c>
      <c r="MW368" s="1">
        <v>5</v>
      </c>
      <c r="MX368" s="1">
        <v>5</v>
      </c>
      <c r="MY368" s="1">
        <v>4</v>
      </c>
      <c r="MZ368" s="1">
        <v>5</v>
      </c>
      <c r="NA368" s="1">
        <v>5</v>
      </c>
      <c r="NB368" s="1">
        <v>9</v>
      </c>
      <c r="NC368" s="1">
        <v>11</v>
      </c>
      <c r="ND368" s="1">
        <v>6</v>
      </c>
      <c r="NE368" s="1">
        <v>2</v>
      </c>
      <c r="NF368" s="1">
        <v>6</v>
      </c>
      <c r="NG368" s="1">
        <v>0</v>
      </c>
      <c r="NH368" s="1">
        <v>6</v>
      </c>
      <c r="NI368" s="1">
        <v>0</v>
      </c>
      <c r="NJ368" s="1">
        <v>0</v>
      </c>
      <c r="NK368" s="1">
        <v>1</v>
      </c>
      <c r="NL368" s="1">
        <v>1</v>
      </c>
      <c r="NM368" s="1">
        <v>1</v>
      </c>
      <c r="NN368" s="1">
        <v>1</v>
      </c>
      <c r="NO368" s="1">
        <v>1</v>
      </c>
      <c r="NP368" s="1">
        <v>0</v>
      </c>
      <c r="NQ368" s="1">
        <v>0</v>
      </c>
      <c r="NR368" s="1">
        <v>1</v>
      </c>
      <c r="NS368" s="1">
        <v>1</v>
      </c>
      <c r="NT368" s="1">
        <v>3</v>
      </c>
      <c r="NU368" s="1">
        <v>1</v>
      </c>
      <c r="NV368" s="1">
        <v>1</v>
      </c>
      <c r="NW368" s="1">
        <v>1</v>
      </c>
      <c r="NX368" s="1">
        <v>1</v>
      </c>
      <c r="NY368" s="1">
        <v>1</v>
      </c>
      <c r="NZ368" s="1">
        <v>1</v>
      </c>
      <c r="OA368" s="1">
        <v>0</v>
      </c>
      <c r="OB368" s="1">
        <v>1</v>
      </c>
      <c r="OC368" s="1">
        <v>0</v>
      </c>
      <c r="OD368" s="1">
        <v>36</v>
      </c>
      <c r="OE368" s="1">
        <v>108</v>
      </c>
      <c r="OF368" s="1">
        <v>108</v>
      </c>
      <c r="OG368" s="1">
        <v>72</v>
      </c>
      <c r="OH368" s="1">
        <v>72</v>
      </c>
      <c r="OI368" s="1">
        <v>72</v>
      </c>
      <c r="OJ368" s="1">
        <v>72</v>
      </c>
      <c r="OK368" s="1">
        <v>18</v>
      </c>
      <c r="OL368" s="1">
        <v>18</v>
      </c>
      <c r="OM368" s="1">
        <v>18</v>
      </c>
      <c r="ON368" s="1">
        <v>18</v>
      </c>
      <c r="OO368" s="1">
        <v>18</v>
      </c>
      <c r="OP368" s="1">
        <v>0</v>
      </c>
      <c r="OQ368" s="1">
        <v>18</v>
      </c>
      <c r="OR368" s="1">
        <v>108</v>
      </c>
      <c r="OS368" s="1">
        <v>36</v>
      </c>
      <c r="OT368" s="1">
        <v>36</v>
      </c>
      <c r="OU368" s="1">
        <v>36</v>
      </c>
      <c r="OV368" s="1">
        <v>36</v>
      </c>
      <c r="OW368" s="1">
        <v>36</v>
      </c>
      <c r="OX368" s="1">
        <v>36</v>
      </c>
      <c r="OY368" s="1">
        <v>36</v>
      </c>
      <c r="OZ368" s="1">
        <v>0</v>
      </c>
      <c r="PA368" s="1">
        <v>0</v>
      </c>
      <c r="PB368" s="1">
        <v>0</v>
      </c>
      <c r="PC368" s="1">
        <v>36</v>
      </c>
      <c r="PD368" s="1">
        <v>36</v>
      </c>
      <c r="PE368" s="1">
        <v>36</v>
      </c>
      <c r="PF368" s="1">
        <v>36</v>
      </c>
      <c r="PG368" s="1">
        <v>36</v>
      </c>
      <c r="PH368" s="1">
        <v>36</v>
      </c>
      <c r="PI368" s="1">
        <v>36</v>
      </c>
      <c r="PJ368" s="1">
        <v>36</v>
      </c>
      <c r="PK368" s="1">
        <v>36</v>
      </c>
      <c r="PL368" s="1">
        <v>36</v>
      </c>
      <c r="PM368" s="1">
        <v>36</v>
      </c>
      <c r="PN368" s="1">
        <v>36</v>
      </c>
      <c r="PO368" s="1">
        <v>36</v>
      </c>
      <c r="PP368" s="1">
        <v>36</v>
      </c>
      <c r="PQ368" s="1">
        <v>36</v>
      </c>
      <c r="PR368" s="1">
        <v>180</v>
      </c>
      <c r="PS368" s="1">
        <v>180</v>
      </c>
      <c r="PT368" s="1">
        <v>180</v>
      </c>
      <c r="PU368" s="1">
        <v>36</v>
      </c>
      <c r="PV368" s="1">
        <v>36</v>
      </c>
      <c r="PW368" s="1">
        <v>0</v>
      </c>
      <c r="PX368" s="1">
        <v>0</v>
      </c>
      <c r="PY368" s="1">
        <v>36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  <c r="RT368" s="1">
        <v>1</v>
      </c>
    </row>
    <row r="369" spans="1:488">
      <c r="A369" s="1">
        <v>2015</v>
      </c>
      <c r="B369" s="1" t="s">
        <v>777</v>
      </c>
      <c r="C369" s="1">
        <v>1</v>
      </c>
      <c r="D369" s="1">
        <v>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2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1</v>
      </c>
      <c r="BC369" s="1">
        <v>1</v>
      </c>
      <c r="BD369" s="1">
        <v>1</v>
      </c>
      <c r="BE369" s="1">
        <v>1</v>
      </c>
      <c r="BF369" s="1">
        <v>1</v>
      </c>
      <c r="BG369" s="1">
        <v>1</v>
      </c>
      <c r="BH369" s="1">
        <v>1</v>
      </c>
      <c r="BI369" s="1">
        <v>1</v>
      </c>
      <c r="BJ369" s="1">
        <v>0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2</v>
      </c>
      <c r="BS369" s="1">
        <v>2</v>
      </c>
      <c r="BT369" s="1">
        <v>1</v>
      </c>
      <c r="BU369" s="1">
        <v>5</v>
      </c>
      <c r="BV369" s="1">
        <v>2</v>
      </c>
      <c r="BW369" s="1">
        <v>2</v>
      </c>
      <c r="BX369" s="1">
        <v>0</v>
      </c>
      <c r="BY369" s="1">
        <v>0</v>
      </c>
      <c r="BZ369" s="1">
        <v>2</v>
      </c>
      <c r="CA369" s="1">
        <v>1</v>
      </c>
      <c r="CB369" s="1">
        <v>3</v>
      </c>
      <c r="CC369" s="1">
        <v>3</v>
      </c>
      <c r="CD369" s="1">
        <v>2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1</v>
      </c>
      <c r="CM369" s="1">
        <v>1</v>
      </c>
      <c r="CN369" s="1">
        <v>1</v>
      </c>
      <c r="CO369" s="1">
        <v>1</v>
      </c>
      <c r="CP369" s="1">
        <v>1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1</v>
      </c>
      <c r="GP369" s="1">
        <v>1</v>
      </c>
      <c r="GQ369" s="1">
        <v>0</v>
      </c>
      <c r="GR369" s="1">
        <v>0</v>
      </c>
      <c r="GS369" s="1">
        <v>1</v>
      </c>
      <c r="GT369" s="1">
        <v>1</v>
      </c>
      <c r="GU369" s="1">
        <v>0</v>
      </c>
      <c r="GV369" s="1">
        <v>1</v>
      </c>
      <c r="GW369" s="1">
        <v>0</v>
      </c>
      <c r="GX369" s="1">
        <v>1</v>
      </c>
      <c r="GY369" s="1">
        <v>1</v>
      </c>
      <c r="GZ369" s="1">
        <v>1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1</v>
      </c>
      <c r="KD369" s="1">
        <v>1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9</v>
      </c>
      <c r="KM369" s="1">
        <v>9</v>
      </c>
      <c r="KN369" s="1">
        <v>1</v>
      </c>
      <c r="KO369" s="1">
        <v>1</v>
      </c>
      <c r="KP369" s="1">
        <v>1</v>
      </c>
      <c r="KQ369" s="1">
        <v>1</v>
      </c>
      <c r="KR369" s="1">
        <v>1</v>
      </c>
      <c r="KS369" s="1">
        <v>1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14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1</v>
      </c>
      <c r="NP369" s="1">
        <v>0</v>
      </c>
      <c r="NQ369" s="1">
        <v>0</v>
      </c>
      <c r="NR369" s="1">
        <v>1</v>
      </c>
      <c r="NS369" s="1">
        <v>1</v>
      </c>
      <c r="NT369" s="1">
        <v>3</v>
      </c>
      <c r="NU369" s="1">
        <v>1</v>
      </c>
      <c r="NV369" s="1">
        <v>1</v>
      </c>
      <c r="NW369" s="1">
        <v>1</v>
      </c>
      <c r="NX369" s="1">
        <v>1</v>
      </c>
      <c r="NY369" s="1">
        <v>1</v>
      </c>
      <c r="NZ369" s="1">
        <v>1</v>
      </c>
      <c r="OA369" s="1">
        <v>0</v>
      </c>
      <c r="OB369" s="1">
        <v>1</v>
      </c>
      <c r="OC369" s="1">
        <v>0</v>
      </c>
      <c r="OD369" s="1">
        <v>6</v>
      </c>
      <c r="OE369" s="1">
        <v>21</v>
      </c>
      <c r="OF369" s="1">
        <v>21</v>
      </c>
      <c r="OG369" s="1">
        <v>159</v>
      </c>
      <c r="OH369" s="1">
        <v>159</v>
      </c>
      <c r="OI369" s="1">
        <v>159</v>
      </c>
      <c r="OJ369" s="1">
        <v>12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21</v>
      </c>
      <c r="OS369" s="1">
        <v>6</v>
      </c>
      <c r="OT369" s="1">
        <v>6</v>
      </c>
      <c r="OU369" s="1">
        <v>6</v>
      </c>
      <c r="OV369" s="1">
        <v>6</v>
      </c>
      <c r="OW369" s="1">
        <v>6</v>
      </c>
      <c r="OX369" s="1">
        <v>6</v>
      </c>
      <c r="OY369" s="1">
        <v>6</v>
      </c>
      <c r="OZ369" s="1">
        <v>0</v>
      </c>
      <c r="PA369" s="1">
        <v>0</v>
      </c>
      <c r="PB369" s="1">
        <v>0</v>
      </c>
      <c r="PC369" s="1">
        <v>6</v>
      </c>
      <c r="PD369" s="1">
        <v>6</v>
      </c>
      <c r="PE369" s="1">
        <v>6</v>
      </c>
      <c r="PF369" s="1">
        <v>6</v>
      </c>
      <c r="PG369" s="1">
        <v>6</v>
      </c>
      <c r="PH369" s="1">
        <v>6</v>
      </c>
      <c r="PI369" s="1">
        <v>6</v>
      </c>
      <c r="PJ369" s="1">
        <v>6</v>
      </c>
      <c r="PK369" s="1">
        <v>6</v>
      </c>
      <c r="PL369" s="1">
        <v>6</v>
      </c>
      <c r="PM369" s="1">
        <v>6</v>
      </c>
      <c r="PN369" s="1">
        <v>6</v>
      </c>
      <c r="PO369" s="1">
        <v>6</v>
      </c>
      <c r="PP369" s="1">
        <v>6</v>
      </c>
      <c r="PQ369" s="1">
        <v>6</v>
      </c>
      <c r="PR369" s="1">
        <v>30</v>
      </c>
      <c r="PS369" s="1">
        <v>30</v>
      </c>
      <c r="PT369" s="1">
        <v>30</v>
      </c>
      <c r="PU369" s="1">
        <v>6</v>
      </c>
      <c r="PV369" s="1">
        <v>6</v>
      </c>
      <c r="PW369" s="1">
        <v>0</v>
      </c>
      <c r="PX369" s="1">
        <v>0</v>
      </c>
      <c r="PY369" s="1">
        <v>6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  <c r="RT369" s="1">
        <v>1</v>
      </c>
    </row>
    <row r="370" spans="1:488">
      <c r="A370" s="1">
        <v>2015</v>
      </c>
      <c r="B370" s="1" t="s">
        <v>778</v>
      </c>
      <c r="C370" s="1">
        <v>1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1</v>
      </c>
      <c r="BC370" s="1">
        <v>1</v>
      </c>
      <c r="BD370" s="1">
        <v>1</v>
      </c>
      <c r="BE370" s="1">
        <v>1</v>
      </c>
      <c r="BF370" s="1">
        <v>1</v>
      </c>
      <c r="BG370" s="1">
        <v>1</v>
      </c>
      <c r="BH370" s="1">
        <v>1</v>
      </c>
      <c r="BI370" s="1">
        <v>1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0</v>
      </c>
      <c r="BP370" s="1">
        <v>0</v>
      </c>
      <c r="BQ370" s="1">
        <v>0</v>
      </c>
      <c r="BR370" s="1">
        <v>2</v>
      </c>
      <c r="BS370" s="1">
        <v>2</v>
      </c>
      <c r="BT370" s="1">
        <v>1</v>
      </c>
      <c r="BU370" s="1">
        <v>5</v>
      </c>
      <c r="BV370" s="1">
        <v>2</v>
      </c>
      <c r="BW370" s="1">
        <v>2</v>
      </c>
      <c r="BX370" s="1">
        <v>0</v>
      </c>
      <c r="BY370" s="1">
        <v>0</v>
      </c>
      <c r="BZ370" s="1">
        <v>2</v>
      </c>
      <c r="CA370" s="1">
        <v>1</v>
      </c>
      <c r="CB370" s="1">
        <v>3</v>
      </c>
      <c r="CC370" s="1">
        <v>3</v>
      </c>
      <c r="CD370" s="1">
        <v>2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1</v>
      </c>
      <c r="CM370" s="1">
        <v>1</v>
      </c>
      <c r="CN370" s="1">
        <v>1</v>
      </c>
      <c r="CO370" s="1">
        <v>1</v>
      </c>
      <c r="CP370" s="1">
        <v>1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1</v>
      </c>
      <c r="GP370" s="1">
        <v>1</v>
      </c>
      <c r="GQ370" s="1">
        <v>0</v>
      </c>
      <c r="GR370" s="1">
        <v>0</v>
      </c>
      <c r="GS370" s="1">
        <v>1</v>
      </c>
      <c r="GT370" s="1">
        <v>1</v>
      </c>
      <c r="GU370" s="1">
        <v>0</v>
      </c>
      <c r="GV370" s="1">
        <v>1</v>
      </c>
      <c r="GW370" s="1">
        <v>0</v>
      </c>
      <c r="GX370" s="1">
        <v>1</v>
      </c>
      <c r="GY370" s="1">
        <v>1</v>
      </c>
      <c r="GZ370" s="1">
        <v>1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1</v>
      </c>
      <c r="KD370" s="1">
        <v>1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9</v>
      </c>
      <c r="KM370" s="1">
        <v>9</v>
      </c>
      <c r="KN370" s="1">
        <v>1</v>
      </c>
      <c r="KO370" s="1">
        <v>2</v>
      </c>
      <c r="KP370" s="1">
        <v>2</v>
      </c>
      <c r="KQ370" s="1">
        <v>2</v>
      </c>
      <c r="KR370" s="1">
        <v>1</v>
      </c>
      <c r="KS370" s="1">
        <v>1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14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1</v>
      </c>
      <c r="NP370" s="1">
        <v>0</v>
      </c>
      <c r="NQ370" s="1">
        <v>0</v>
      </c>
      <c r="NR370" s="1">
        <v>1</v>
      </c>
      <c r="NS370" s="1">
        <v>1</v>
      </c>
      <c r="NT370" s="1">
        <v>3</v>
      </c>
      <c r="NU370" s="1">
        <v>1</v>
      </c>
      <c r="NV370" s="1">
        <v>1</v>
      </c>
      <c r="NW370" s="1">
        <v>1</v>
      </c>
      <c r="NX370" s="1">
        <v>1</v>
      </c>
      <c r="NY370" s="1">
        <v>1</v>
      </c>
      <c r="NZ370" s="1">
        <v>1</v>
      </c>
      <c r="OA370" s="1">
        <v>0</v>
      </c>
      <c r="OB370" s="1">
        <v>1</v>
      </c>
      <c r="OC370" s="1">
        <v>0</v>
      </c>
      <c r="OD370" s="1">
        <v>6</v>
      </c>
      <c r="OE370" s="1">
        <v>21</v>
      </c>
      <c r="OF370" s="1">
        <v>21</v>
      </c>
      <c r="OG370" s="1">
        <v>159</v>
      </c>
      <c r="OH370" s="1">
        <v>159</v>
      </c>
      <c r="OI370" s="1">
        <v>159</v>
      </c>
      <c r="OJ370" s="1">
        <v>12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21</v>
      </c>
      <c r="OS370" s="1">
        <v>6</v>
      </c>
      <c r="OT370" s="1">
        <v>6</v>
      </c>
      <c r="OU370" s="1">
        <v>6</v>
      </c>
      <c r="OV370" s="1">
        <v>6</v>
      </c>
      <c r="OW370" s="1">
        <v>6</v>
      </c>
      <c r="OX370" s="1">
        <v>6</v>
      </c>
      <c r="OY370" s="1">
        <v>6</v>
      </c>
      <c r="OZ370" s="1">
        <v>0</v>
      </c>
      <c r="PA370" s="1">
        <v>0</v>
      </c>
      <c r="PB370" s="1">
        <v>0</v>
      </c>
      <c r="PC370" s="1">
        <v>6</v>
      </c>
      <c r="PD370" s="1">
        <v>6</v>
      </c>
      <c r="PE370" s="1">
        <v>6</v>
      </c>
      <c r="PF370" s="1">
        <v>6</v>
      </c>
      <c r="PG370" s="1">
        <v>6</v>
      </c>
      <c r="PH370" s="1">
        <v>6</v>
      </c>
      <c r="PI370" s="1">
        <v>6</v>
      </c>
      <c r="PJ370" s="1">
        <v>6</v>
      </c>
      <c r="PK370" s="1">
        <v>6</v>
      </c>
      <c r="PL370" s="1">
        <v>6</v>
      </c>
      <c r="PM370" s="1">
        <v>6</v>
      </c>
      <c r="PN370" s="1">
        <v>6</v>
      </c>
      <c r="PO370" s="1">
        <v>6</v>
      </c>
      <c r="PP370" s="1">
        <v>6</v>
      </c>
      <c r="PQ370" s="1">
        <v>6</v>
      </c>
      <c r="PR370" s="1">
        <v>30</v>
      </c>
      <c r="PS370" s="1">
        <v>30</v>
      </c>
      <c r="PT370" s="1">
        <v>30</v>
      </c>
      <c r="PU370" s="1">
        <v>6</v>
      </c>
      <c r="PV370" s="1">
        <v>6</v>
      </c>
      <c r="PW370" s="1">
        <v>0</v>
      </c>
      <c r="PX370" s="1">
        <v>0</v>
      </c>
      <c r="PY370" s="1">
        <v>6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  <c r="RT370" s="1">
        <v>1</v>
      </c>
    </row>
    <row r="371" spans="1:488">
      <c r="A371" s="1">
        <v>2015</v>
      </c>
      <c r="B371" s="1" t="s">
        <v>779</v>
      </c>
      <c r="C371" s="1">
        <v>1</v>
      </c>
      <c r="D371" s="1">
        <v>0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2</v>
      </c>
      <c r="L371" s="1">
        <v>2</v>
      </c>
      <c r="M371" s="1">
        <v>0</v>
      </c>
      <c r="N371" s="1">
        <v>0</v>
      </c>
      <c r="O371" s="1">
        <v>0</v>
      </c>
      <c r="P371" s="1">
        <v>0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2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3</v>
      </c>
      <c r="BC371" s="1">
        <v>3</v>
      </c>
      <c r="BD371" s="1">
        <v>2</v>
      </c>
      <c r="BE371" s="1">
        <v>3</v>
      </c>
      <c r="BF371" s="1">
        <v>3</v>
      </c>
      <c r="BG371" s="1">
        <v>3</v>
      </c>
      <c r="BH371" s="1">
        <v>6</v>
      </c>
      <c r="BI371" s="1">
        <v>3</v>
      </c>
      <c r="BJ371" s="1">
        <v>1</v>
      </c>
      <c r="BK371" s="1">
        <v>2</v>
      </c>
      <c r="BL371" s="1">
        <v>0</v>
      </c>
      <c r="BM371" s="1">
        <v>3</v>
      </c>
      <c r="BN371" s="1">
        <v>0</v>
      </c>
      <c r="BO371" s="1">
        <v>0</v>
      </c>
      <c r="BP371" s="1">
        <v>0</v>
      </c>
      <c r="BQ371" s="1">
        <v>0</v>
      </c>
      <c r="BR371" s="1">
        <v>2</v>
      </c>
      <c r="BS371" s="1">
        <v>2</v>
      </c>
      <c r="BT371" s="1">
        <v>1</v>
      </c>
      <c r="BU371" s="1">
        <v>5</v>
      </c>
      <c r="BV371" s="1">
        <v>2</v>
      </c>
      <c r="BW371" s="1">
        <v>2</v>
      </c>
      <c r="BX371" s="1">
        <v>0</v>
      </c>
      <c r="BY371" s="1">
        <v>0</v>
      </c>
      <c r="BZ371" s="1">
        <v>2</v>
      </c>
      <c r="CA371" s="1">
        <v>1</v>
      </c>
      <c r="CB371" s="1">
        <v>3</v>
      </c>
      <c r="CC371" s="1">
        <v>3</v>
      </c>
      <c r="CD371" s="1">
        <v>2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1</v>
      </c>
      <c r="CM371" s="1">
        <v>1</v>
      </c>
      <c r="CN371" s="1">
        <v>1</v>
      </c>
      <c r="CO371" s="1">
        <v>1</v>
      </c>
      <c r="CP371" s="1">
        <v>1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1</v>
      </c>
      <c r="GP371" s="1">
        <v>1</v>
      </c>
      <c r="GQ371" s="1">
        <v>0</v>
      </c>
      <c r="GR371" s="1">
        <v>0</v>
      </c>
      <c r="GS371" s="1">
        <v>1</v>
      </c>
      <c r="GT371" s="1">
        <v>1</v>
      </c>
      <c r="GU371" s="1">
        <v>1</v>
      </c>
      <c r="GV371" s="1">
        <v>1</v>
      </c>
      <c r="GW371" s="1">
        <v>1</v>
      </c>
      <c r="GX371" s="1">
        <v>1</v>
      </c>
      <c r="GY371" s="1">
        <v>2</v>
      </c>
      <c r="GZ371" s="1">
        <v>1</v>
      </c>
      <c r="HA371" s="1">
        <v>0</v>
      </c>
      <c r="HB371" s="1">
        <v>0</v>
      </c>
      <c r="HC371" s="1">
        <v>1</v>
      </c>
      <c r="HD371" s="1">
        <v>0</v>
      </c>
      <c r="HE371" s="1">
        <v>1</v>
      </c>
      <c r="HF371" s="1">
        <v>0</v>
      </c>
      <c r="HG371" s="1">
        <v>1</v>
      </c>
      <c r="HH371" s="1">
        <v>21</v>
      </c>
      <c r="HI371" s="1">
        <v>0</v>
      </c>
      <c r="HJ371" s="1">
        <v>0</v>
      </c>
      <c r="HK371" s="1">
        <v>21</v>
      </c>
      <c r="HL371" s="1">
        <v>21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6</v>
      </c>
      <c r="HZ371" s="1">
        <v>6</v>
      </c>
      <c r="IA371" s="1">
        <v>6</v>
      </c>
      <c r="IB371" s="1">
        <v>6</v>
      </c>
      <c r="IC371" s="1">
        <v>6</v>
      </c>
      <c r="ID371" s="1">
        <v>6</v>
      </c>
      <c r="IE371" s="1">
        <v>1</v>
      </c>
      <c r="IF371" s="1">
        <v>5</v>
      </c>
      <c r="IG371" s="1">
        <v>0</v>
      </c>
      <c r="IH371" s="1">
        <v>37</v>
      </c>
      <c r="II371" s="1">
        <v>37</v>
      </c>
      <c r="IJ371" s="1">
        <v>0</v>
      </c>
      <c r="IK371" s="1">
        <v>6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21</v>
      </c>
      <c r="JB371" s="1">
        <v>21</v>
      </c>
      <c r="JC371" s="1">
        <v>2</v>
      </c>
      <c r="JD371" s="1">
        <v>0</v>
      </c>
      <c r="JE371" s="1">
        <v>1</v>
      </c>
      <c r="JF371" s="1">
        <v>15</v>
      </c>
      <c r="JG371" s="1">
        <v>1</v>
      </c>
      <c r="JH371" s="1">
        <v>1</v>
      </c>
      <c r="JI371" s="1">
        <v>0</v>
      </c>
      <c r="JJ371" s="1">
        <v>0</v>
      </c>
      <c r="JK371" s="1">
        <v>1</v>
      </c>
      <c r="JL371" s="1">
        <v>1</v>
      </c>
      <c r="JM371" s="1">
        <v>1</v>
      </c>
      <c r="JN371" s="1">
        <v>1</v>
      </c>
      <c r="JO371" s="1">
        <v>1</v>
      </c>
      <c r="JP371" s="1">
        <v>0</v>
      </c>
      <c r="JQ371" s="1">
        <v>0</v>
      </c>
      <c r="JR371" s="1">
        <v>0</v>
      </c>
      <c r="JS371" s="1">
        <v>1</v>
      </c>
      <c r="JT371" s="1">
        <v>1</v>
      </c>
      <c r="JU371" s="1">
        <v>1</v>
      </c>
      <c r="JV371" s="1">
        <v>1</v>
      </c>
      <c r="JW371" s="1">
        <v>1</v>
      </c>
      <c r="JX371" s="1">
        <v>0</v>
      </c>
      <c r="JY371" s="1">
        <v>1</v>
      </c>
      <c r="JZ371" s="1">
        <v>1</v>
      </c>
      <c r="KA371" s="1">
        <v>1</v>
      </c>
      <c r="KB371" s="1">
        <v>0</v>
      </c>
      <c r="KC371" s="1">
        <v>1</v>
      </c>
      <c r="KD371" s="1">
        <v>1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7</v>
      </c>
      <c r="KM371" s="1">
        <v>7</v>
      </c>
      <c r="KN371" s="1">
        <v>1</v>
      </c>
      <c r="KO371" s="1">
        <v>1</v>
      </c>
      <c r="KP371" s="1">
        <v>1</v>
      </c>
      <c r="KQ371" s="1">
        <v>1</v>
      </c>
      <c r="KR371" s="1">
        <v>1</v>
      </c>
      <c r="KS371" s="1">
        <v>1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2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1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1</v>
      </c>
      <c r="MF371" s="1">
        <v>1</v>
      </c>
      <c r="MG371" s="1">
        <v>1</v>
      </c>
      <c r="MH371" s="1">
        <v>1</v>
      </c>
      <c r="MI371" s="1">
        <v>1</v>
      </c>
      <c r="MJ371" s="1">
        <v>1</v>
      </c>
      <c r="MK371" s="1">
        <v>1</v>
      </c>
      <c r="ML371" s="1">
        <v>1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3</v>
      </c>
      <c r="MS371" s="1">
        <v>0</v>
      </c>
      <c r="MT371" s="1">
        <v>1</v>
      </c>
      <c r="MU371" s="1">
        <v>0</v>
      </c>
      <c r="MV371" s="1">
        <v>0</v>
      </c>
      <c r="MW371" s="1">
        <v>5</v>
      </c>
      <c r="MX371" s="1">
        <v>5</v>
      </c>
      <c r="MY371" s="1">
        <v>4</v>
      </c>
      <c r="MZ371" s="1">
        <v>5</v>
      </c>
      <c r="NA371" s="1">
        <v>5</v>
      </c>
      <c r="NB371" s="1">
        <v>9</v>
      </c>
      <c r="NC371" s="1">
        <v>11</v>
      </c>
      <c r="ND371" s="1">
        <v>6</v>
      </c>
      <c r="NE371" s="1">
        <v>2</v>
      </c>
      <c r="NF371" s="1">
        <v>6</v>
      </c>
      <c r="NG371" s="1">
        <v>0</v>
      </c>
      <c r="NH371" s="1">
        <v>6</v>
      </c>
      <c r="NI371" s="1">
        <v>0</v>
      </c>
      <c r="NJ371" s="1">
        <v>0</v>
      </c>
      <c r="NK371" s="1">
        <v>1</v>
      </c>
      <c r="NL371" s="1">
        <v>1</v>
      </c>
      <c r="NM371" s="1">
        <v>1</v>
      </c>
      <c r="NN371" s="1">
        <v>1</v>
      </c>
      <c r="NO371" s="1">
        <v>1</v>
      </c>
      <c r="NP371" s="1">
        <v>0</v>
      </c>
      <c r="NQ371" s="1">
        <v>0</v>
      </c>
      <c r="NR371" s="1">
        <v>1</v>
      </c>
      <c r="NS371" s="1">
        <v>1</v>
      </c>
      <c r="NT371" s="1">
        <v>3</v>
      </c>
      <c r="NU371" s="1">
        <v>1</v>
      </c>
      <c r="NV371" s="1">
        <v>1</v>
      </c>
      <c r="NW371" s="1">
        <v>1</v>
      </c>
      <c r="NX371" s="1">
        <v>1</v>
      </c>
      <c r="NY371" s="1">
        <v>1</v>
      </c>
      <c r="NZ371" s="1">
        <v>1</v>
      </c>
      <c r="OA371" s="1">
        <v>0</v>
      </c>
      <c r="OB371" s="1">
        <v>1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  <c r="RT371" s="1">
        <v>1</v>
      </c>
    </row>
    <row r="372" spans="1:488">
      <c r="A372" s="1">
        <v>2015</v>
      </c>
      <c r="B372" s="1" t="s">
        <v>781</v>
      </c>
      <c r="C372" s="1">
        <v>1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1</v>
      </c>
      <c r="BC372" s="1">
        <v>1</v>
      </c>
      <c r="BD372" s="1">
        <v>1</v>
      </c>
      <c r="BE372" s="1">
        <v>1</v>
      </c>
      <c r="BF372" s="1">
        <v>1</v>
      </c>
      <c r="BG372" s="1">
        <v>2</v>
      </c>
      <c r="BH372" s="1">
        <v>4</v>
      </c>
      <c r="BI372" s="1">
        <v>2</v>
      </c>
      <c r="BJ372" s="1">
        <v>0</v>
      </c>
      <c r="BK372" s="1">
        <v>1</v>
      </c>
      <c r="BL372" s="1">
        <v>0</v>
      </c>
      <c r="BM372" s="1">
        <v>2</v>
      </c>
      <c r="BN372" s="1">
        <v>0</v>
      </c>
      <c r="BO372" s="1">
        <v>0</v>
      </c>
      <c r="BP372" s="1">
        <v>0</v>
      </c>
      <c r="BQ372" s="1">
        <v>0</v>
      </c>
      <c r="BR372" s="1">
        <v>2</v>
      </c>
      <c r="BS372" s="1">
        <v>2</v>
      </c>
      <c r="BT372" s="1">
        <v>1</v>
      </c>
      <c r="BU372" s="1">
        <v>5</v>
      </c>
      <c r="BV372" s="1">
        <v>2</v>
      </c>
      <c r="BW372" s="1">
        <v>2</v>
      </c>
      <c r="BX372" s="1">
        <v>0</v>
      </c>
      <c r="BY372" s="1">
        <v>0</v>
      </c>
      <c r="BZ372" s="1">
        <v>2</v>
      </c>
      <c r="CA372" s="1">
        <v>1</v>
      </c>
      <c r="CB372" s="1">
        <v>3</v>
      </c>
      <c r="CC372" s="1">
        <v>3</v>
      </c>
      <c r="CD372" s="1">
        <v>2</v>
      </c>
      <c r="CE372" s="1">
        <v>0</v>
      </c>
      <c r="CF372" s="1">
        <v>0</v>
      </c>
      <c r="CG372" s="1">
        <v>0</v>
      </c>
      <c r="CH372" s="1">
        <v>0</v>
      </c>
      <c r="CI372" s="1">
        <v>1</v>
      </c>
      <c r="CJ372" s="1">
        <v>1</v>
      </c>
      <c r="CK372" s="1">
        <v>1</v>
      </c>
      <c r="CL372" s="1">
        <v>1</v>
      </c>
      <c r="CM372" s="1">
        <v>1</v>
      </c>
      <c r="CN372" s="1">
        <v>1</v>
      </c>
      <c r="CO372" s="1">
        <v>1</v>
      </c>
      <c r="CP372" s="1">
        <v>1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1</v>
      </c>
      <c r="GP372" s="1">
        <v>1</v>
      </c>
      <c r="GQ372" s="1">
        <v>0</v>
      </c>
      <c r="GR372" s="1">
        <v>0</v>
      </c>
      <c r="GS372" s="1">
        <v>1</v>
      </c>
      <c r="GT372" s="1">
        <v>1</v>
      </c>
      <c r="GU372" s="1">
        <v>1</v>
      </c>
      <c r="GV372" s="1">
        <v>1</v>
      </c>
      <c r="GW372" s="1">
        <v>1</v>
      </c>
      <c r="GX372" s="1">
        <v>2</v>
      </c>
      <c r="GY372" s="1">
        <v>2</v>
      </c>
      <c r="GZ372" s="1">
        <v>1</v>
      </c>
      <c r="HA372" s="1">
        <v>0</v>
      </c>
      <c r="HB372" s="1">
        <v>0</v>
      </c>
      <c r="HC372" s="1">
        <v>1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1</v>
      </c>
      <c r="KD372" s="1">
        <v>1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9</v>
      </c>
      <c r="KM372" s="1">
        <v>9</v>
      </c>
      <c r="KN372" s="1">
        <v>2</v>
      </c>
      <c r="KO372" s="1">
        <v>2</v>
      </c>
      <c r="KP372" s="1">
        <v>2</v>
      </c>
      <c r="KQ372" s="1">
        <v>2</v>
      </c>
      <c r="KR372" s="1">
        <v>1</v>
      </c>
      <c r="KS372" s="1">
        <v>1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14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3</v>
      </c>
      <c r="MS372" s="1">
        <v>0</v>
      </c>
      <c r="MT372" s="1">
        <v>1</v>
      </c>
      <c r="MU372" s="1">
        <v>0</v>
      </c>
      <c r="MV372" s="1">
        <v>0</v>
      </c>
      <c r="MW372" s="1">
        <v>5</v>
      </c>
      <c r="MX372" s="1">
        <v>5</v>
      </c>
      <c r="MY372" s="1">
        <v>4</v>
      </c>
      <c r="MZ372" s="1">
        <v>5</v>
      </c>
      <c r="NA372" s="1">
        <v>5</v>
      </c>
      <c r="NB372" s="1">
        <v>9</v>
      </c>
      <c r="NC372" s="1">
        <v>12</v>
      </c>
      <c r="ND372" s="1">
        <v>6</v>
      </c>
      <c r="NE372" s="1">
        <v>2</v>
      </c>
      <c r="NF372" s="1">
        <v>6</v>
      </c>
      <c r="NG372" s="1">
        <v>0</v>
      </c>
      <c r="NH372" s="1">
        <v>6</v>
      </c>
      <c r="NI372" s="1">
        <v>0</v>
      </c>
      <c r="NJ372" s="1">
        <v>0</v>
      </c>
      <c r="NK372" s="1">
        <v>1</v>
      </c>
      <c r="NL372" s="1">
        <v>1</v>
      </c>
      <c r="NM372" s="1">
        <v>1</v>
      </c>
      <c r="NN372" s="1">
        <v>1</v>
      </c>
      <c r="NO372" s="1">
        <v>1</v>
      </c>
      <c r="NP372" s="1">
        <v>0</v>
      </c>
      <c r="NQ372" s="1">
        <v>0</v>
      </c>
      <c r="NR372" s="1">
        <v>1</v>
      </c>
      <c r="NS372" s="1">
        <v>1</v>
      </c>
      <c r="NT372" s="1">
        <v>3</v>
      </c>
      <c r="NU372" s="1">
        <v>1</v>
      </c>
      <c r="NV372" s="1">
        <v>1</v>
      </c>
      <c r="NW372" s="1">
        <v>1</v>
      </c>
      <c r="NX372" s="1">
        <v>1</v>
      </c>
      <c r="NY372" s="1">
        <v>1</v>
      </c>
      <c r="NZ372" s="1">
        <v>1</v>
      </c>
      <c r="OA372" s="1">
        <v>0</v>
      </c>
      <c r="OB372" s="1">
        <v>1</v>
      </c>
      <c r="OC372" s="1">
        <v>0</v>
      </c>
      <c r="OD372" s="1">
        <v>9</v>
      </c>
      <c r="OE372" s="1">
        <v>15</v>
      </c>
      <c r="OF372" s="1">
        <v>15</v>
      </c>
      <c r="OG372" s="1">
        <v>0</v>
      </c>
      <c r="OH372" s="1">
        <v>0</v>
      </c>
      <c r="OI372" s="1">
        <v>0</v>
      </c>
      <c r="OJ372" s="1">
        <v>11</v>
      </c>
      <c r="OK372" s="1">
        <v>4</v>
      </c>
      <c r="OL372" s="1">
        <v>4</v>
      </c>
      <c r="OM372" s="1">
        <v>4</v>
      </c>
      <c r="ON372" s="1">
        <v>4</v>
      </c>
      <c r="OO372" s="1">
        <v>4</v>
      </c>
      <c r="OP372" s="1">
        <v>0</v>
      </c>
      <c r="OQ372" s="1">
        <v>4</v>
      </c>
      <c r="OR372" s="1">
        <v>15</v>
      </c>
      <c r="OS372" s="1">
        <v>9</v>
      </c>
      <c r="OT372" s="1">
        <v>9</v>
      </c>
      <c r="OU372" s="1">
        <v>9</v>
      </c>
      <c r="OV372" s="1">
        <v>9</v>
      </c>
      <c r="OW372" s="1">
        <v>9</v>
      </c>
      <c r="OX372" s="1">
        <v>9</v>
      </c>
      <c r="OY372" s="1">
        <v>9</v>
      </c>
      <c r="OZ372" s="1">
        <v>8</v>
      </c>
      <c r="PA372" s="1">
        <v>8</v>
      </c>
      <c r="PB372" s="1">
        <v>24</v>
      </c>
      <c r="PC372" s="1">
        <v>9</v>
      </c>
      <c r="PD372" s="1">
        <v>9</v>
      </c>
      <c r="PE372" s="1">
        <v>9</v>
      </c>
      <c r="PF372" s="1">
        <v>9</v>
      </c>
      <c r="PG372" s="1">
        <v>9</v>
      </c>
      <c r="PH372" s="1">
        <v>9</v>
      </c>
      <c r="PI372" s="1">
        <v>9</v>
      </c>
      <c r="PJ372" s="1">
        <v>9</v>
      </c>
      <c r="PK372" s="1">
        <v>9</v>
      </c>
      <c r="PL372" s="1">
        <v>9</v>
      </c>
      <c r="PM372" s="1">
        <v>9</v>
      </c>
      <c r="PN372" s="1">
        <v>9</v>
      </c>
      <c r="PO372" s="1">
        <v>9</v>
      </c>
      <c r="PP372" s="1">
        <v>9</v>
      </c>
      <c r="PQ372" s="1">
        <v>9</v>
      </c>
      <c r="PR372" s="1">
        <v>45</v>
      </c>
      <c r="PS372" s="1">
        <v>45</v>
      </c>
      <c r="PT372" s="1">
        <v>45</v>
      </c>
      <c r="PU372" s="1">
        <v>9</v>
      </c>
      <c r="PV372" s="1">
        <v>9</v>
      </c>
      <c r="PW372" s="1">
        <v>6</v>
      </c>
      <c r="PX372" s="1">
        <v>6</v>
      </c>
      <c r="PY372" s="1">
        <v>9</v>
      </c>
      <c r="PZ372" s="1">
        <v>3</v>
      </c>
      <c r="QA372" s="1">
        <v>0</v>
      </c>
      <c r="QB372" s="1">
        <v>0</v>
      </c>
      <c r="QC372" s="1">
        <v>0</v>
      </c>
      <c r="QD372" s="1">
        <v>12</v>
      </c>
      <c r="QE372" s="1">
        <v>12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12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12</v>
      </c>
      <c r="QS372" s="1">
        <v>3</v>
      </c>
      <c r="QT372" s="1">
        <v>3</v>
      </c>
      <c r="QU372" s="1">
        <v>3</v>
      </c>
      <c r="QV372" s="1">
        <v>3</v>
      </c>
      <c r="QW372" s="1">
        <v>0</v>
      </c>
      <c r="QX372" s="1">
        <v>0</v>
      </c>
      <c r="QY372" s="1">
        <v>0</v>
      </c>
      <c r="QZ372" s="1">
        <v>3</v>
      </c>
      <c r="RA372" s="1">
        <v>3</v>
      </c>
      <c r="RB372" s="1">
        <v>3</v>
      </c>
      <c r="RC372" s="1">
        <v>3</v>
      </c>
      <c r="RD372" s="1">
        <v>3</v>
      </c>
      <c r="RE372" s="1">
        <v>3</v>
      </c>
      <c r="RF372" s="1">
        <v>3</v>
      </c>
      <c r="RG372" s="1">
        <v>3</v>
      </c>
      <c r="RH372" s="1">
        <v>3</v>
      </c>
      <c r="RI372" s="1">
        <v>3</v>
      </c>
      <c r="RJ372" s="1">
        <v>3</v>
      </c>
      <c r="RK372" s="1">
        <v>3</v>
      </c>
      <c r="RL372" s="1">
        <v>3</v>
      </c>
      <c r="RM372" s="1">
        <v>15</v>
      </c>
      <c r="RN372" s="1">
        <v>15</v>
      </c>
      <c r="RO372" s="1">
        <v>15</v>
      </c>
      <c r="RP372" s="1">
        <v>3</v>
      </c>
      <c r="RQ372" s="1">
        <v>0</v>
      </c>
      <c r="RR372" s="1">
        <v>0</v>
      </c>
      <c r="RS372" s="1">
        <v>0</v>
      </c>
      <c r="RT372" s="1">
        <v>1</v>
      </c>
    </row>
    <row r="373" spans="1:488">
      <c r="A373" s="1">
        <v>2015</v>
      </c>
      <c r="B373" s="1" t="s">
        <v>830</v>
      </c>
      <c r="C373" s="1">
        <v>1</v>
      </c>
      <c r="D373" s="1">
        <v>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2</v>
      </c>
      <c r="L373" s="1">
        <v>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5</v>
      </c>
      <c r="BC373" s="1">
        <v>4</v>
      </c>
      <c r="BD373" s="1">
        <v>5</v>
      </c>
      <c r="BE373" s="1">
        <v>4</v>
      </c>
      <c r="BF373" s="1">
        <v>4</v>
      </c>
      <c r="BG373" s="1">
        <v>7</v>
      </c>
      <c r="BH373" s="1">
        <v>67</v>
      </c>
      <c r="BI373" s="1">
        <v>35</v>
      </c>
      <c r="BJ373" s="1">
        <v>0</v>
      </c>
      <c r="BK373" s="1">
        <v>3</v>
      </c>
      <c r="BL373" s="1">
        <v>0</v>
      </c>
      <c r="BM373" s="1">
        <v>35</v>
      </c>
      <c r="BN373" s="1">
        <v>0</v>
      </c>
      <c r="BO373" s="1">
        <v>0</v>
      </c>
      <c r="BP373" s="1">
        <v>0</v>
      </c>
      <c r="BQ373" s="1">
        <v>0</v>
      </c>
      <c r="BR373" s="1">
        <v>2</v>
      </c>
      <c r="BS373" s="1">
        <v>2</v>
      </c>
      <c r="BT373" s="1">
        <v>1</v>
      </c>
      <c r="BU373" s="1">
        <v>4</v>
      </c>
      <c r="BV373" s="1">
        <v>2</v>
      </c>
      <c r="BW373" s="1">
        <v>2</v>
      </c>
      <c r="BX373" s="1">
        <v>2</v>
      </c>
      <c r="BY373" s="1">
        <v>1</v>
      </c>
      <c r="BZ373" s="1">
        <v>1</v>
      </c>
      <c r="CA373" s="1">
        <v>0</v>
      </c>
      <c r="CB373" s="1">
        <v>2</v>
      </c>
      <c r="CC373" s="1">
        <v>1</v>
      </c>
      <c r="CD373" s="1">
        <v>1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1</v>
      </c>
      <c r="GP373" s="1">
        <v>1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2</v>
      </c>
      <c r="GZ373" s="1">
        <v>1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1</v>
      </c>
      <c r="KD373" s="1">
        <v>1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1</v>
      </c>
      <c r="KP373" s="1">
        <v>1</v>
      </c>
      <c r="KQ373" s="1">
        <v>1</v>
      </c>
      <c r="KR373" s="1">
        <v>1</v>
      </c>
      <c r="KS373" s="1">
        <v>1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1</v>
      </c>
      <c r="NP373" s="1">
        <v>0</v>
      </c>
      <c r="NQ373" s="1">
        <v>0</v>
      </c>
      <c r="NR373" s="1">
        <v>1</v>
      </c>
      <c r="NS373" s="1">
        <v>1</v>
      </c>
      <c r="NT373" s="1">
        <v>3</v>
      </c>
      <c r="NU373" s="1">
        <v>1</v>
      </c>
      <c r="NV373" s="1">
        <v>1</v>
      </c>
      <c r="NW373" s="1">
        <v>1</v>
      </c>
      <c r="NX373" s="1">
        <v>1</v>
      </c>
      <c r="NY373" s="1">
        <v>1</v>
      </c>
      <c r="NZ373" s="1">
        <v>1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  <c r="RT373" s="1">
        <v>1</v>
      </c>
    </row>
    <row r="374" spans="1:488">
      <c r="A374" s="1">
        <v>2015</v>
      </c>
      <c r="B374" s="1" t="s">
        <v>831</v>
      </c>
      <c r="C374" s="1">
        <v>1</v>
      </c>
      <c r="D374" s="1">
        <v>0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2</v>
      </c>
      <c r="L374" s="1">
        <v>2</v>
      </c>
      <c r="M374" s="1">
        <v>0</v>
      </c>
      <c r="N374" s="1">
        <v>0</v>
      </c>
      <c r="O374" s="1">
        <v>0</v>
      </c>
      <c r="P374" s="1">
        <v>0</v>
      </c>
      <c r="Q374" s="1">
        <v>27</v>
      </c>
      <c r="R374" s="1">
        <v>27</v>
      </c>
      <c r="S374" s="1">
        <v>27</v>
      </c>
      <c r="T374" s="1">
        <v>27</v>
      </c>
      <c r="U374" s="1">
        <v>27</v>
      </c>
      <c r="V374" s="1">
        <v>27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20</v>
      </c>
      <c r="AU374" s="1">
        <v>1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5</v>
      </c>
      <c r="BC374" s="1">
        <v>4</v>
      </c>
      <c r="BD374" s="1">
        <v>5</v>
      </c>
      <c r="BE374" s="1">
        <v>4</v>
      </c>
      <c r="BF374" s="1">
        <v>4</v>
      </c>
      <c r="BG374" s="1">
        <v>7</v>
      </c>
      <c r="BH374" s="1">
        <v>67</v>
      </c>
      <c r="BI374" s="1">
        <v>35</v>
      </c>
      <c r="BJ374" s="1">
        <v>0</v>
      </c>
      <c r="BK374" s="1">
        <v>3</v>
      </c>
      <c r="BL374" s="1">
        <v>0</v>
      </c>
      <c r="BM374" s="1">
        <v>35</v>
      </c>
      <c r="BN374" s="1">
        <v>0</v>
      </c>
      <c r="BO374" s="1">
        <v>0</v>
      </c>
      <c r="BP374" s="1">
        <v>0</v>
      </c>
      <c r="BQ374" s="1">
        <v>0</v>
      </c>
      <c r="BR374" s="1">
        <v>3</v>
      </c>
      <c r="BS374" s="1">
        <v>3</v>
      </c>
      <c r="BT374" s="1">
        <v>2</v>
      </c>
      <c r="BU374" s="1">
        <v>6</v>
      </c>
      <c r="BV374" s="1">
        <v>3</v>
      </c>
      <c r="BW374" s="1">
        <v>3</v>
      </c>
      <c r="BX374" s="1">
        <v>2</v>
      </c>
      <c r="BY374" s="1">
        <v>1</v>
      </c>
      <c r="BZ374" s="1">
        <v>2</v>
      </c>
      <c r="CA374" s="1">
        <v>1</v>
      </c>
      <c r="CB374" s="1">
        <v>4</v>
      </c>
      <c r="CC374" s="1">
        <v>3</v>
      </c>
      <c r="CD374" s="1">
        <v>2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1</v>
      </c>
      <c r="CM374" s="1">
        <v>1</v>
      </c>
      <c r="CN374" s="1">
        <v>1</v>
      </c>
      <c r="CO374" s="1">
        <v>1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1</v>
      </c>
      <c r="GP374" s="1">
        <v>1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2</v>
      </c>
      <c r="GZ374" s="1">
        <v>1</v>
      </c>
      <c r="HA374" s="1">
        <v>0</v>
      </c>
      <c r="HB374" s="1">
        <v>0</v>
      </c>
      <c r="HC374" s="1">
        <v>0</v>
      </c>
      <c r="HD374" s="1">
        <v>0</v>
      </c>
      <c r="HE374" s="1">
        <v>13</v>
      </c>
      <c r="HF374" s="1">
        <v>0</v>
      </c>
      <c r="HG374" s="1">
        <v>13</v>
      </c>
      <c r="HH374" s="1">
        <v>268</v>
      </c>
      <c r="HI374" s="1">
        <v>0</v>
      </c>
      <c r="HJ374" s="1">
        <v>0</v>
      </c>
      <c r="HK374" s="1">
        <v>268</v>
      </c>
      <c r="HL374" s="1">
        <v>268</v>
      </c>
      <c r="HM374" s="1">
        <v>13</v>
      </c>
      <c r="HN374" s="1">
        <v>14</v>
      </c>
      <c r="HO374" s="1">
        <v>13</v>
      </c>
      <c r="HP374" s="1">
        <v>14</v>
      </c>
      <c r="HQ374" s="1">
        <v>0</v>
      </c>
      <c r="HR374" s="1">
        <v>14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14</v>
      </c>
      <c r="HZ374" s="1">
        <v>14</v>
      </c>
      <c r="IA374" s="1">
        <v>14</v>
      </c>
      <c r="IB374" s="1">
        <v>14</v>
      </c>
      <c r="IC374" s="1">
        <v>14</v>
      </c>
      <c r="ID374" s="1">
        <v>14</v>
      </c>
      <c r="IE374" s="1">
        <v>0</v>
      </c>
      <c r="IF374" s="1">
        <v>14</v>
      </c>
      <c r="IG374" s="1">
        <v>0</v>
      </c>
      <c r="IH374" s="1">
        <v>302</v>
      </c>
      <c r="II374" s="1">
        <v>302</v>
      </c>
      <c r="IJ374" s="1">
        <v>0</v>
      </c>
      <c r="IK374" s="1">
        <v>17</v>
      </c>
      <c r="IL374" s="1">
        <v>0</v>
      </c>
      <c r="IM374" s="1">
        <v>1049</v>
      </c>
      <c r="IN374" s="1">
        <v>1049</v>
      </c>
      <c r="IO374" s="1">
        <v>0</v>
      </c>
      <c r="IP374" s="1">
        <v>0</v>
      </c>
      <c r="IQ374" s="1">
        <v>172</v>
      </c>
      <c r="IR374" s="1">
        <v>172</v>
      </c>
      <c r="IS374" s="1">
        <v>172</v>
      </c>
      <c r="IT374" s="1">
        <v>172</v>
      </c>
      <c r="IU374" s="1">
        <v>172</v>
      </c>
      <c r="IV374" s="1">
        <v>172</v>
      </c>
      <c r="IW374" s="1">
        <v>6</v>
      </c>
      <c r="IX374" s="1">
        <v>166</v>
      </c>
      <c r="IY374" s="1">
        <v>0</v>
      </c>
      <c r="IZ374" s="1">
        <v>0</v>
      </c>
      <c r="JA374" s="1">
        <v>268</v>
      </c>
      <c r="JB374" s="1">
        <v>268</v>
      </c>
      <c r="JC374" s="1">
        <v>26</v>
      </c>
      <c r="JD374" s="1">
        <v>0</v>
      </c>
      <c r="JE374" s="1">
        <v>13</v>
      </c>
      <c r="JF374" s="1">
        <v>100</v>
      </c>
      <c r="JG374" s="1">
        <v>13</v>
      </c>
      <c r="JH374" s="1">
        <v>35</v>
      </c>
      <c r="JI374" s="1">
        <v>0</v>
      </c>
      <c r="JJ374" s="1">
        <v>0</v>
      </c>
      <c r="JK374" s="1">
        <v>13</v>
      </c>
      <c r="JL374" s="1">
        <v>13</v>
      </c>
      <c r="JM374" s="1">
        <v>13</v>
      </c>
      <c r="JN374" s="1">
        <v>13</v>
      </c>
      <c r="JO374" s="1">
        <v>13</v>
      </c>
      <c r="JP374" s="1">
        <v>0</v>
      </c>
      <c r="JQ374" s="1">
        <v>0</v>
      </c>
      <c r="JR374" s="1">
        <v>0</v>
      </c>
      <c r="JS374" s="1">
        <v>13</v>
      </c>
      <c r="JT374" s="1">
        <v>13</v>
      </c>
      <c r="JU374" s="1">
        <v>13</v>
      </c>
      <c r="JV374" s="1">
        <v>13</v>
      </c>
      <c r="JW374" s="1">
        <v>13</v>
      </c>
      <c r="JX374" s="1">
        <v>0</v>
      </c>
      <c r="JY374" s="1">
        <v>13</v>
      </c>
      <c r="JZ374" s="1">
        <v>13</v>
      </c>
      <c r="KA374" s="1">
        <v>13</v>
      </c>
      <c r="KB374" s="1">
        <v>0</v>
      </c>
      <c r="KC374" s="1">
        <v>1</v>
      </c>
      <c r="KD374" s="1">
        <v>1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3</v>
      </c>
      <c r="KM374" s="1">
        <v>3</v>
      </c>
      <c r="KN374" s="1">
        <v>1</v>
      </c>
      <c r="KO374" s="1">
        <v>2</v>
      </c>
      <c r="KP374" s="1">
        <v>2</v>
      </c>
      <c r="KQ374" s="1">
        <v>2</v>
      </c>
      <c r="KR374" s="1">
        <v>1</v>
      </c>
      <c r="KS374" s="1">
        <v>1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4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1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73</v>
      </c>
      <c r="MI374" s="1">
        <v>73</v>
      </c>
      <c r="MJ374" s="1">
        <v>73</v>
      </c>
      <c r="MK374" s="1">
        <v>73</v>
      </c>
      <c r="ML374" s="1">
        <v>73</v>
      </c>
      <c r="MM374" s="1">
        <v>0</v>
      </c>
      <c r="MN374" s="1">
        <v>2</v>
      </c>
      <c r="MO374" s="1">
        <v>0</v>
      </c>
      <c r="MP374" s="1">
        <v>0</v>
      </c>
      <c r="MQ374" s="1">
        <v>0</v>
      </c>
      <c r="MR374" s="1">
        <v>3</v>
      </c>
      <c r="MS374" s="1">
        <v>0</v>
      </c>
      <c r="MT374" s="1">
        <v>1</v>
      </c>
      <c r="MU374" s="1">
        <v>0</v>
      </c>
      <c r="MV374" s="1">
        <v>0</v>
      </c>
      <c r="MW374" s="1">
        <v>5</v>
      </c>
      <c r="MX374" s="1">
        <v>5</v>
      </c>
      <c r="MY374" s="1">
        <v>4</v>
      </c>
      <c r="MZ374" s="1">
        <v>5</v>
      </c>
      <c r="NA374" s="1">
        <v>5</v>
      </c>
      <c r="NB374" s="1">
        <v>9</v>
      </c>
      <c r="NC374" s="1">
        <v>12</v>
      </c>
      <c r="ND374" s="1">
        <v>6</v>
      </c>
      <c r="NE374" s="1">
        <v>2</v>
      </c>
      <c r="NF374" s="1">
        <v>6</v>
      </c>
      <c r="NG374" s="1">
        <v>0</v>
      </c>
      <c r="NH374" s="1">
        <v>6</v>
      </c>
      <c r="NI374" s="1">
        <v>0</v>
      </c>
      <c r="NJ374" s="1">
        <v>0</v>
      </c>
      <c r="NK374" s="1">
        <v>1</v>
      </c>
      <c r="NL374" s="1">
        <v>1</v>
      </c>
      <c r="NM374" s="1">
        <v>1</v>
      </c>
      <c r="NN374" s="1">
        <v>1</v>
      </c>
      <c r="NO374" s="1">
        <v>1</v>
      </c>
      <c r="NP374" s="1">
        <v>0</v>
      </c>
      <c r="NQ374" s="1">
        <v>0</v>
      </c>
      <c r="NR374" s="1">
        <v>1</v>
      </c>
      <c r="NS374" s="1">
        <v>1</v>
      </c>
      <c r="NT374" s="1">
        <v>3</v>
      </c>
      <c r="NU374" s="1">
        <v>1</v>
      </c>
      <c r="NV374" s="1">
        <v>1</v>
      </c>
      <c r="NW374" s="1">
        <v>1</v>
      </c>
      <c r="NX374" s="1">
        <v>1</v>
      </c>
      <c r="NY374" s="1">
        <v>1</v>
      </c>
      <c r="NZ374" s="1">
        <v>1</v>
      </c>
      <c r="OA374" s="1">
        <v>0</v>
      </c>
      <c r="OB374" s="1">
        <v>1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  <c r="RT374" s="1">
        <v>1</v>
      </c>
    </row>
    <row r="375" spans="1:488">
      <c r="A375" s="1">
        <v>2015</v>
      </c>
      <c r="B375" s="1" t="s">
        <v>832</v>
      </c>
      <c r="C375" s="1">
        <v>1</v>
      </c>
      <c r="D375" s="1">
        <v>0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27</v>
      </c>
      <c r="R375" s="1">
        <v>27</v>
      </c>
      <c r="S375" s="1">
        <v>27</v>
      </c>
      <c r="T375" s="1">
        <v>27</v>
      </c>
      <c r="U375" s="1">
        <v>27</v>
      </c>
      <c r="V375" s="1">
        <v>27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20</v>
      </c>
      <c r="AU375" s="1">
        <v>1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5</v>
      </c>
      <c r="BC375" s="1">
        <v>4</v>
      </c>
      <c r="BD375" s="1">
        <v>5</v>
      </c>
      <c r="BE375" s="1">
        <v>4</v>
      </c>
      <c r="BF375" s="1">
        <v>4</v>
      </c>
      <c r="BG375" s="1">
        <v>7</v>
      </c>
      <c r="BH375" s="1">
        <v>69</v>
      </c>
      <c r="BI375" s="1">
        <v>36</v>
      </c>
      <c r="BJ375" s="1">
        <v>0</v>
      </c>
      <c r="BK375" s="1">
        <v>3</v>
      </c>
      <c r="BL375" s="1">
        <v>0</v>
      </c>
      <c r="BM375" s="1">
        <v>36</v>
      </c>
      <c r="BN375" s="1">
        <v>0</v>
      </c>
      <c r="BO375" s="1">
        <v>0</v>
      </c>
      <c r="BP375" s="1">
        <v>0</v>
      </c>
      <c r="BQ375" s="1">
        <v>0</v>
      </c>
      <c r="BR375" s="1">
        <v>3</v>
      </c>
      <c r="BS375" s="1">
        <v>3</v>
      </c>
      <c r="BT375" s="1">
        <v>2</v>
      </c>
      <c r="BU375" s="1">
        <v>6</v>
      </c>
      <c r="BV375" s="1">
        <v>3</v>
      </c>
      <c r="BW375" s="1">
        <v>3</v>
      </c>
      <c r="BX375" s="1">
        <v>2</v>
      </c>
      <c r="BY375" s="1">
        <v>1</v>
      </c>
      <c r="BZ375" s="1">
        <v>2</v>
      </c>
      <c r="CA375" s="1">
        <v>1</v>
      </c>
      <c r="CB375" s="1">
        <v>4</v>
      </c>
      <c r="CC375" s="1">
        <v>3</v>
      </c>
      <c r="CD375" s="1">
        <v>2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1</v>
      </c>
      <c r="CM375" s="1">
        <v>1</v>
      </c>
      <c r="CN375" s="1">
        <v>1</v>
      </c>
      <c r="CO375" s="1">
        <v>1</v>
      </c>
      <c r="CP375" s="1">
        <v>1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1</v>
      </c>
      <c r="GP375" s="1">
        <v>1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2</v>
      </c>
      <c r="GZ375" s="1">
        <v>1</v>
      </c>
      <c r="HA375" s="1">
        <v>0</v>
      </c>
      <c r="HB375" s="1">
        <v>0</v>
      </c>
      <c r="HC375" s="1">
        <v>0</v>
      </c>
      <c r="HD375" s="1">
        <v>0</v>
      </c>
      <c r="HE375" s="1">
        <v>13</v>
      </c>
      <c r="HF375" s="1">
        <v>0</v>
      </c>
      <c r="HG375" s="1">
        <v>13</v>
      </c>
      <c r="HH375" s="1">
        <v>268</v>
      </c>
      <c r="HI375" s="1">
        <v>0</v>
      </c>
      <c r="HJ375" s="1">
        <v>0</v>
      </c>
      <c r="HK375" s="1">
        <v>268</v>
      </c>
      <c r="HL375" s="1">
        <v>268</v>
      </c>
      <c r="HM375" s="1">
        <v>13</v>
      </c>
      <c r="HN375" s="1">
        <v>14</v>
      </c>
      <c r="HO375" s="1">
        <v>13</v>
      </c>
      <c r="HP375" s="1">
        <v>14</v>
      </c>
      <c r="HQ375" s="1">
        <v>0</v>
      </c>
      <c r="HR375" s="1">
        <v>14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14</v>
      </c>
      <c r="HZ375" s="1">
        <v>14</v>
      </c>
      <c r="IA375" s="1">
        <v>14</v>
      </c>
      <c r="IB375" s="1">
        <v>14</v>
      </c>
      <c r="IC375" s="1">
        <v>14</v>
      </c>
      <c r="ID375" s="1">
        <v>14</v>
      </c>
      <c r="IE375" s="1">
        <v>0</v>
      </c>
      <c r="IF375" s="1">
        <v>14</v>
      </c>
      <c r="IG375" s="1">
        <v>0</v>
      </c>
      <c r="IH375" s="1">
        <v>302</v>
      </c>
      <c r="II375" s="1">
        <v>302</v>
      </c>
      <c r="IJ375" s="1">
        <v>0</v>
      </c>
      <c r="IK375" s="1">
        <v>17</v>
      </c>
      <c r="IL375" s="1">
        <v>0</v>
      </c>
      <c r="IM375" s="1">
        <v>1049</v>
      </c>
      <c r="IN375" s="1">
        <v>1049</v>
      </c>
      <c r="IO375" s="1">
        <v>0</v>
      </c>
      <c r="IP375" s="1">
        <v>0</v>
      </c>
      <c r="IQ375" s="1">
        <v>172</v>
      </c>
      <c r="IR375" s="1">
        <v>172</v>
      </c>
      <c r="IS375" s="1">
        <v>172</v>
      </c>
      <c r="IT375" s="1">
        <v>172</v>
      </c>
      <c r="IU375" s="1">
        <v>172</v>
      </c>
      <c r="IV375" s="1">
        <v>172</v>
      </c>
      <c r="IW375" s="1">
        <v>6</v>
      </c>
      <c r="IX375" s="1">
        <v>166</v>
      </c>
      <c r="IY375" s="1">
        <v>0</v>
      </c>
      <c r="IZ375" s="1">
        <v>0</v>
      </c>
      <c r="JA375" s="1">
        <v>268</v>
      </c>
      <c r="JB375" s="1">
        <v>268</v>
      </c>
      <c r="JC375" s="1">
        <v>26</v>
      </c>
      <c r="JD375" s="1">
        <v>0</v>
      </c>
      <c r="JE375" s="1">
        <v>13</v>
      </c>
      <c r="JF375" s="1">
        <v>100</v>
      </c>
      <c r="JG375" s="1">
        <v>13</v>
      </c>
      <c r="JH375" s="1">
        <v>35</v>
      </c>
      <c r="JI375" s="1">
        <v>0</v>
      </c>
      <c r="JJ375" s="1">
        <v>0</v>
      </c>
      <c r="JK375" s="1">
        <v>13</v>
      </c>
      <c r="JL375" s="1">
        <v>13</v>
      </c>
      <c r="JM375" s="1">
        <v>13</v>
      </c>
      <c r="JN375" s="1">
        <v>13</v>
      </c>
      <c r="JO375" s="1">
        <v>13</v>
      </c>
      <c r="JP375" s="1">
        <v>0</v>
      </c>
      <c r="JQ375" s="1">
        <v>0</v>
      </c>
      <c r="JR375" s="1">
        <v>0</v>
      </c>
      <c r="JS375" s="1">
        <v>13</v>
      </c>
      <c r="JT375" s="1">
        <v>13</v>
      </c>
      <c r="JU375" s="1">
        <v>13</v>
      </c>
      <c r="JV375" s="1">
        <v>13</v>
      </c>
      <c r="JW375" s="1">
        <v>13</v>
      </c>
      <c r="JX375" s="1">
        <v>0</v>
      </c>
      <c r="JY375" s="1">
        <v>13</v>
      </c>
      <c r="JZ375" s="1">
        <v>13</v>
      </c>
      <c r="KA375" s="1">
        <v>13</v>
      </c>
      <c r="KB375" s="1">
        <v>0</v>
      </c>
      <c r="KC375" s="1">
        <v>1</v>
      </c>
      <c r="KD375" s="1">
        <v>1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3</v>
      </c>
      <c r="KM375" s="1">
        <v>3</v>
      </c>
      <c r="KN375" s="1">
        <v>1</v>
      </c>
      <c r="KO375" s="1">
        <v>3</v>
      </c>
      <c r="KP375" s="1">
        <v>3</v>
      </c>
      <c r="KQ375" s="1">
        <v>3</v>
      </c>
      <c r="KR375" s="1">
        <v>1</v>
      </c>
      <c r="KS375" s="1">
        <v>1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4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1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73</v>
      </c>
      <c r="MI375" s="1">
        <v>73</v>
      </c>
      <c r="MJ375" s="1">
        <v>73</v>
      </c>
      <c r="MK375" s="1">
        <v>73</v>
      </c>
      <c r="ML375" s="1">
        <v>73</v>
      </c>
      <c r="MM375" s="1">
        <v>0</v>
      </c>
      <c r="MN375" s="1">
        <v>2</v>
      </c>
      <c r="MO375" s="1">
        <v>0</v>
      </c>
      <c r="MP375" s="1">
        <v>0</v>
      </c>
      <c r="MQ375" s="1">
        <v>0</v>
      </c>
      <c r="MR375" s="1">
        <v>3</v>
      </c>
      <c r="MS375" s="1">
        <v>0</v>
      </c>
      <c r="MT375" s="1">
        <v>1</v>
      </c>
      <c r="MU375" s="1">
        <v>0</v>
      </c>
      <c r="MV375" s="1">
        <v>0</v>
      </c>
      <c r="MW375" s="1">
        <v>5</v>
      </c>
      <c r="MX375" s="1">
        <v>5</v>
      </c>
      <c r="MY375" s="1">
        <v>4</v>
      </c>
      <c r="MZ375" s="1">
        <v>5</v>
      </c>
      <c r="NA375" s="1">
        <v>5</v>
      </c>
      <c r="NB375" s="1">
        <v>9</v>
      </c>
      <c r="NC375" s="1">
        <v>12</v>
      </c>
      <c r="ND375" s="1">
        <v>6</v>
      </c>
      <c r="NE375" s="1">
        <v>2</v>
      </c>
      <c r="NF375" s="1">
        <v>6</v>
      </c>
      <c r="NG375" s="1">
        <v>0</v>
      </c>
      <c r="NH375" s="1">
        <v>6</v>
      </c>
      <c r="NI375" s="1">
        <v>0</v>
      </c>
      <c r="NJ375" s="1">
        <v>0</v>
      </c>
      <c r="NK375" s="1">
        <v>1</v>
      </c>
      <c r="NL375" s="1">
        <v>1</v>
      </c>
      <c r="NM375" s="1">
        <v>1</v>
      </c>
      <c r="NN375" s="1">
        <v>1</v>
      </c>
      <c r="NO375" s="1">
        <v>1</v>
      </c>
      <c r="NP375" s="1">
        <v>0</v>
      </c>
      <c r="NQ375" s="1">
        <v>0</v>
      </c>
      <c r="NR375" s="1">
        <v>1</v>
      </c>
      <c r="NS375" s="1">
        <v>1</v>
      </c>
      <c r="NT375" s="1">
        <v>3</v>
      </c>
      <c r="NU375" s="1">
        <v>1</v>
      </c>
      <c r="NV375" s="1">
        <v>1</v>
      </c>
      <c r="NW375" s="1">
        <v>1</v>
      </c>
      <c r="NX375" s="1">
        <v>1</v>
      </c>
      <c r="NY375" s="1">
        <v>1</v>
      </c>
      <c r="NZ375" s="1">
        <v>1</v>
      </c>
      <c r="OA375" s="1">
        <v>0</v>
      </c>
      <c r="OB375" s="1">
        <v>1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  <c r="RT375" s="1">
        <v>1</v>
      </c>
    </row>
    <row r="376" spans="1:488">
      <c r="A376" s="1">
        <v>2015</v>
      </c>
      <c r="B376" s="1" t="s">
        <v>833</v>
      </c>
      <c r="C376" s="1">
        <v>1</v>
      </c>
      <c r="D376" s="1">
        <v>0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4</v>
      </c>
      <c r="BC376" s="1">
        <v>4</v>
      </c>
      <c r="BD376" s="1">
        <v>4</v>
      </c>
      <c r="BE376" s="1">
        <v>4</v>
      </c>
      <c r="BF376" s="1">
        <v>4</v>
      </c>
      <c r="BG376" s="1">
        <v>4</v>
      </c>
      <c r="BH376" s="1">
        <v>8</v>
      </c>
      <c r="BI376" s="1">
        <v>4</v>
      </c>
      <c r="BJ376" s="1">
        <v>1</v>
      </c>
      <c r="BK376" s="1">
        <v>5</v>
      </c>
      <c r="BL376" s="1">
        <v>0</v>
      </c>
      <c r="BM376" s="1">
        <v>4</v>
      </c>
      <c r="BN376" s="1">
        <v>0</v>
      </c>
      <c r="BO376" s="1">
        <v>0</v>
      </c>
      <c r="BP376" s="1">
        <v>0</v>
      </c>
      <c r="BQ376" s="1">
        <v>0</v>
      </c>
      <c r="BR376" s="1">
        <v>3</v>
      </c>
      <c r="BS376" s="1">
        <v>3</v>
      </c>
      <c r="BT376" s="1">
        <v>2</v>
      </c>
      <c r="BU376" s="1">
        <v>6</v>
      </c>
      <c r="BV376" s="1">
        <v>3</v>
      </c>
      <c r="BW376" s="1">
        <v>3</v>
      </c>
      <c r="BX376" s="1">
        <v>2</v>
      </c>
      <c r="BY376" s="1">
        <v>1</v>
      </c>
      <c r="BZ376" s="1">
        <v>2</v>
      </c>
      <c r="CA376" s="1">
        <v>1</v>
      </c>
      <c r="CB376" s="1">
        <v>4</v>
      </c>
      <c r="CC376" s="1">
        <v>3</v>
      </c>
      <c r="CD376" s="1">
        <v>2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1</v>
      </c>
      <c r="CM376" s="1">
        <v>1</v>
      </c>
      <c r="CN376" s="1">
        <v>1</v>
      </c>
      <c r="CO376" s="1">
        <v>1</v>
      </c>
      <c r="CP376" s="1">
        <v>1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1</v>
      </c>
      <c r="GP376" s="1">
        <v>1</v>
      </c>
      <c r="GQ376" s="1">
        <v>0</v>
      </c>
      <c r="GR376" s="1">
        <v>0</v>
      </c>
      <c r="GS376" s="1">
        <v>2</v>
      </c>
      <c r="GT376" s="1">
        <v>2</v>
      </c>
      <c r="GU376" s="1">
        <v>1</v>
      </c>
      <c r="GV376" s="1">
        <v>4</v>
      </c>
      <c r="GW376" s="1">
        <v>1</v>
      </c>
      <c r="GX376" s="1">
        <v>2</v>
      </c>
      <c r="GY376" s="1">
        <v>1</v>
      </c>
      <c r="GZ376" s="1">
        <v>1</v>
      </c>
      <c r="HA376" s="1">
        <v>1</v>
      </c>
      <c r="HB376" s="1">
        <v>1</v>
      </c>
      <c r="HC376" s="1">
        <v>1</v>
      </c>
      <c r="HD376" s="1">
        <v>1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1</v>
      </c>
      <c r="KD376" s="1">
        <v>1</v>
      </c>
      <c r="KE376" s="1">
        <v>0</v>
      </c>
      <c r="KF376" s="1">
        <v>5</v>
      </c>
      <c r="KG376" s="1">
        <v>5</v>
      </c>
      <c r="KH376" s="1">
        <v>0</v>
      </c>
      <c r="KI376" s="1">
        <v>0</v>
      </c>
      <c r="KJ376" s="1">
        <v>0</v>
      </c>
      <c r="KK376" s="1">
        <v>0</v>
      </c>
      <c r="KL376" s="1">
        <v>3</v>
      </c>
      <c r="KM376" s="1">
        <v>3</v>
      </c>
      <c r="KN376" s="1">
        <v>1</v>
      </c>
      <c r="KO376" s="1">
        <v>3</v>
      </c>
      <c r="KP376" s="1">
        <v>3</v>
      </c>
      <c r="KQ376" s="1">
        <v>3</v>
      </c>
      <c r="KR376" s="1">
        <v>1</v>
      </c>
      <c r="KS376" s="1">
        <v>1</v>
      </c>
      <c r="KT376" s="1">
        <v>0</v>
      </c>
      <c r="KU376" s="1">
        <v>0</v>
      </c>
      <c r="KV376" s="1">
        <v>1</v>
      </c>
      <c r="KW376" s="1">
        <v>1</v>
      </c>
      <c r="KX376" s="1">
        <v>1</v>
      </c>
      <c r="KY376" s="1">
        <v>1</v>
      </c>
      <c r="KZ376" s="1">
        <v>1</v>
      </c>
      <c r="LA376" s="1">
        <v>1</v>
      </c>
      <c r="LB376" s="1">
        <v>2</v>
      </c>
      <c r="LC376" s="1">
        <v>1</v>
      </c>
      <c r="LD376" s="1">
        <v>0</v>
      </c>
      <c r="LE376" s="1">
        <v>1</v>
      </c>
      <c r="LF376" s="1">
        <v>0</v>
      </c>
      <c r="LG376" s="1">
        <v>0</v>
      </c>
      <c r="LH376" s="1">
        <v>0</v>
      </c>
      <c r="LI376" s="1">
        <v>0</v>
      </c>
      <c r="LJ376" s="1">
        <v>39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1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3</v>
      </c>
      <c r="MS376" s="1">
        <v>0</v>
      </c>
      <c r="MT376" s="1">
        <v>1</v>
      </c>
      <c r="MU376" s="1">
        <v>0</v>
      </c>
      <c r="MV376" s="1">
        <v>0</v>
      </c>
      <c r="MW376" s="1">
        <v>5</v>
      </c>
      <c r="MX376" s="1">
        <v>5</v>
      </c>
      <c r="MY376" s="1">
        <v>4</v>
      </c>
      <c r="MZ376" s="1">
        <v>5</v>
      </c>
      <c r="NA376" s="1">
        <v>5</v>
      </c>
      <c r="NB376" s="1">
        <v>9</v>
      </c>
      <c r="NC376" s="1">
        <v>11</v>
      </c>
      <c r="ND376" s="1">
        <v>6</v>
      </c>
      <c r="NE376" s="1">
        <v>2</v>
      </c>
      <c r="NF376" s="1">
        <v>6</v>
      </c>
      <c r="NG376" s="1">
        <v>0</v>
      </c>
      <c r="NH376" s="1">
        <v>6</v>
      </c>
      <c r="NI376" s="1">
        <v>0</v>
      </c>
      <c r="NJ376" s="1">
        <v>0</v>
      </c>
      <c r="NK376" s="1">
        <v>1</v>
      </c>
      <c r="NL376" s="1">
        <v>1</v>
      </c>
      <c r="NM376" s="1">
        <v>1</v>
      </c>
      <c r="NN376" s="1">
        <v>1</v>
      </c>
      <c r="NO376" s="1">
        <v>1</v>
      </c>
      <c r="NP376" s="1">
        <v>0</v>
      </c>
      <c r="NQ376" s="1">
        <v>0</v>
      </c>
      <c r="NR376" s="1">
        <v>1</v>
      </c>
      <c r="NS376" s="1">
        <v>1</v>
      </c>
      <c r="NT376" s="1">
        <v>3</v>
      </c>
      <c r="NU376" s="1">
        <v>1</v>
      </c>
      <c r="NV376" s="1">
        <v>1</v>
      </c>
      <c r="NW376" s="1">
        <v>1</v>
      </c>
      <c r="NX376" s="1">
        <v>1</v>
      </c>
      <c r="NY376" s="1">
        <v>1</v>
      </c>
      <c r="NZ376" s="1">
        <v>1</v>
      </c>
      <c r="OA376" s="1">
        <v>0</v>
      </c>
      <c r="OB376" s="1">
        <v>1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20</v>
      </c>
      <c r="QA376" s="1">
        <v>0</v>
      </c>
      <c r="QB376" s="1">
        <v>0</v>
      </c>
      <c r="QC376" s="1">
        <v>0</v>
      </c>
      <c r="QD376" s="1">
        <v>253</v>
      </c>
      <c r="QE376" s="1">
        <v>253</v>
      </c>
      <c r="QF376" s="1">
        <v>0</v>
      </c>
      <c r="QG376" s="1">
        <v>0</v>
      </c>
      <c r="QH376" s="1">
        <v>478</v>
      </c>
      <c r="QI376" s="1">
        <v>478</v>
      </c>
      <c r="QJ376" s="1">
        <v>478</v>
      </c>
      <c r="QK376" s="1">
        <v>108</v>
      </c>
      <c r="QL376" s="1">
        <v>74</v>
      </c>
      <c r="QM376" s="1">
        <v>74</v>
      </c>
      <c r="QN376" s="1">
        <v>74</v>
      </c>
      <c r="QO376" s="1">
        <v>74</v>
      </c>
      <c r="QP376" s="1">
        <v>74</v>
      </c>
      <c r="QQ376" s="1">
        <v>74</v>
      </c>
      <c r="QR376" s="1">
        <v>253</v>
      </c>
      <c r="QS376" s="1">
        <v>20</v>
      </c>
      <c r="QT376" s="1">
        <v>20</v>
      </c>
      <c r="QU376" s="1">
        <v>20</v>
      </c>
      <c r="QV376" s="1">
        <v>20</v>
      </c>
      <c r="QW376" s="1">
        <v>0</v>
      </c>
      <c r="QX376" s="1">
        <v>0</v>
      </c>
      <c r="QY376" s="1">
        <v>0</v>
      </c>
      <c r="QZ376" s="1">
        <v>41</v>
      </c>
      <c r="RA376" s="1">
        <v>20</v>
      </c>
      <c r="RB376" s="1">
        <v>20</v>
      </c>
      <c r="RC376" s="1">
        <v>20</v>
      </c>
      <c r="RD376" s="1">
        <v>20</v>
      </c>
      <c r="RE376" s="1">
        <v>20</v>
      </c>
      <c r="RF376" s="1">
        <v>20</v>
      </c>
      <c r="RG376" s="1">
        <v>20</v>
      </c>
      <c r="RH376" s="1">
        <v>20</v>
      </c>
      <c r="RI376" s="1">
        <v>20</v>
      </c>
      <c r="RJ376" s="1">
        <v>20</v>
      </c>
      <c r="RK376" s="1">
        <v>20</v>
      </c>
      <c r="RL376" s="1">
        <v>20</v>
      </c>
      <c r="RM376" s="1">
        <v>100</v>
      </c>
      <c r="RN376" s="1">
        <v>100</v>
      </c>
      <c r="RO376" s="1">
        <v>100</v>
      </c>
      <c r="RP376" s="1">
        <v>20</v>
      </c>
      <c r="RQ376" s="1">
        <v>0</v>
      </c>
      <c r="RR376" s="1">
        <v>0</v>
      </c>
      <c r="RS376" s="1">
        <v>0</v>
      </c>
      <c r="RT376" s="1">
        <v>1</v>
      </c>
    </row>
    <row r="377" spans="1:488">
      <c r="A377" s="1">
        <v>2016</v>
      </c>
      <c r="B377" s="1" t="s">
        <v>834</v>
      </c>
      <c r="C377" s="1">
        <v>1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2</v>
      </c>
      <c r="L377" s="1">
        <v>2</v>
      </c>
      <c r="M377" s="1">
        <v>0</v>
      </c>
      <c r="N377" s="1">
        <v>0</v>
      </c>
      <c r="O377" s="1">
        <v>0</v>
      </c>
      <c r="P377" s="1">
        <v>0</v>
      </c>
      <c r="Q377" s="1">
        <v>20</v>
      </c>
      <c r="R377" s="1">
        <v>14</v>
      </c>
      <c r="S377" s="1">
        <v>20</v>
      </c>
      <c r="T377" s="1">
        <v>20</v>
      </c>
      <c r="U377" s="1">
        <v>20</v>
      </c>
      <c r="V377" s="1">
        <v>20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15</v>
      </c>
      <c r="BC377" s="1">
        <v>15</v>
      </c>
      <c r="BD377" s="1">
        <v>10</v>
      </c>
      <c r="BE377" s="1">
        <v>16</v>
      </c>
      <c r="BF377" s="1">
        <v>13</v>
      </c>
      <c r="BG377" s="1">
        <v>18</v>
      </c>
      <c r="BH377" s="1">
        <v>35</v>
      </c>
      <c r="BI377" s="1">
        <v>19</v>
      </c>
      <c r="BJ377" s="1">
        <v>4</v>
      </c>
      <c r="BK377" s="1">
        <v>13</v>
      </c>
      <c r="BL377" s="1">
        <v>0</v>
      </c>
      <c r="BM377" s="1">
        <v>19</v>
      </c>
      <c r="BN377" s="1">
        <v>0</v>
      </c>
      <c r="BO377" s="1">
        <v>0</v>
      </c>
      <c r="BP377" s="1">
        <v>0</v>
      </c>
      <c r="BQ377" s="1">
        <v>0</v>
      </c>
      <c r="BR377" s="1">
        <v>4</v>
      </c>
      <c r="BS377" s="1">
        <v>4</v>
      </c>
      <c r="BT377" s="1">
        <v>3</v>
      </c>
      <c r="BU377" s="1">
        <v>7</v>
      </c>
      <c r="BV377" s="1">
        <v>4</v>
      </c>
      <c r="BW377" s="1">
        <v>4</v>
      </c>
      <c r="BX377" s="1">
        <v>4</v>
      </c>
      <c r="BY377" s="1">
        <v>2</v>
      </c>
      <c r="BZ377" s="1">
        <v>4</v>
      </c>
      <c r="CA377" s="1">
        <v>1</v>
      </c>
      <c r="CB377" s="1">
        <v>5</v>
      </c>
      <c r="CC377" s="1">
        <v>3</v>
      </c>
      <c r="CD377" s="1">
        <v>2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1</v>
      </c>
      <c r="CM377" s="1">
        <v>1</v>
      </c>
      <c r="CN377" s="1">
        <v>1</v>
      </c>
      <c r="CO377" s="1">
        <v>1</v>
      </c>
      <c r="CP377" s="1">
        <v>1</v>
      </c>
      <c r="CQ377" s="1">
        <v>0</v>
      </c>
      <c r="CR377" s="1">
        <v>1</v>
      </c>
      <c r="CS377" s="1">
        <v>1</v>
      </c>
      <c r="CT377" s="1">
        <v>1</v>
      </c>
      <c r="CU377" s="1">
        <v>1</v>
      </c>
      <c r="CV377" s="1">
        <v>2</v>
      </c>
      <c r="CW377" s="1">
        <v>2</v>
      </c>
      <c r="CX377" s="1">
        <v>2</v>
      </c>
      <c r="CY377" s="1">
        <v>2</v>
      </c>
      <c r="CZ377" s="1">
        <v>5</v>
      </c>
      <c r="DA377" s="1">
        <v>5</v>
      </c>
      <c r="DB377" s="1">
        <v>11</v>
      </c>
      <c r="DC377" s="1">
        <v>11</v>
      </c>
      <c r="DD377" s="1">
        <v>18</v>
      </c>
      <c r="DE377" s="1">
        <v>18</v>
      </c>
      <c r="DF377" s="1">
        <v>30</v>
      </c>
      <c r="DG377" s="1">
        <v>30</v>
      </c>
      <c r="DH377" s="1">
        <v>13</v>
      </c>
      <c r="DI377" s="1">
        <v>13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1</v>
      </c>
      <c r="GP377" s="1">
        <v>1</v>
      </c>
      <c r="GQ377" s="1">
        <v>0</v>
      </c>
      <c r="GR377" s="1">
        <v>0</v>
      </c>
      <c r="GS377" s="1">
        <v>2</v>
      </c>
      <c r="GT377" s="1">
        <v>2</v>
      </c>
      <c r="GU377" s="1">
        <v>1</v>
      </c>
      <c r="GV377" s="1">
        <v>4</v>
      </c>
      <c r="GW377" s="1">
        <v>2</v>
      </c>
      <c r="GX377" s="1">
        <v>2</v>
      </c>
      <c r="GY377" s="1">
        <v>2</v>
      </c>
      <c r="GZ377" s="1">
        <v>1</v>
      </c>
      <c r="HA377" s="1">
        <v>1</v>
      </c>
      <c r="HB377" s="1">
        <v>1</v>
      </c>
      <c r="HC377" s="1">
        <v>2</v>
      </c>
      <c r="HD377" s="1">
        <v>1</v>
      </c>
      <c r="HE377" s="1">
        <v>4</v>
      </c>
      <c r="HF377" s="1">
        <v>0</v>
      </c>
      <c r="HG377" s="1">
        <v>4</v>
      </c>
      <c r="HH377" s="1">
        <v>92</v>
      </c>
      <c r="HI377" s="1">
        <v>0</v>
      </c>
      <c r="HJ377" s="1">
        <v>0</v>
      </c>
      <c r="HK377" s="1">
        <v>92</v>
      </c>
      <c r="HL377" s="1">
        <v>92</v>
      </c>
      <c r="HM377" s="1">
        <v>2</v>
      </c>
      <c r="HN377" s="1">
        <v>2</v>
      </c>
      <c r="HO377" s="1">
        <v>2</v>
      </c>
      <c r="HP377" s="1">
        <v>2</v>
      </c>
      <c r="HQ377" s="1">
        <v>0</v>
      </c>
      <c r="HR377" s="1">
        <v>2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13</v>
      </c>
      <c r="HZ377" s="1">
        <v>13</v>
      </c>
      <c r="IA377" s="1">
        <v>13</v>
      </c>
      <c r="IB377" s="1">
        <v>13</v>
      </c>
      <c r="IC377" s="1">
        <v>13</v>
      </c>
      <c r="ID377" s="1">
        <v>13</v>
      </c>
      <c r="IE377" s="1">
        <v>13</v>
      </c>
      <c r="IF377" s="1">
        <v>0</v>
      </c>
      <c r="IG377" s="1">
        <v>0</v>
      </c>
      <c r="IH377" s="1">
        <v>1012</v>
      </c>
      <c r="II377" s="1">
        <v>1012</v>
      </c>
      <c r="IJ377" s="1">
        <v>0</v>
      </c>
      <c r="IK377" s="1">
        <v>6</v>
      </c>
      <c r="IL377" s="1">
        <v>0</v>
      </c>
      <c r="IM377" s="1">
        <v>10</v>
      </c>
      <c r="IN377" s="1">
        <v>10</v>
      </c>
      <c r="IO377" s="1">
        <v>0</v>
      </c>
      <c r="IP377" s="1">
        <v>0</v>
      </c>
      <c r="IQ377" s="1">
        <v>26</v>
      </c>
      <c r="IR377" s="1">
        <v>26</v>
      </c>
      <c r="IS377" s="1">
        <v>26</v>
      </c>
      <c r="IT377" s="1">
        <v>26</v>
      </c>
      <c r="IU377" s="1">
        <v>26</v>
      </c>
      <c r="IV377" s="1">
        <v>26</v>
      </c>
      <c r="IW377" s="1">
        <v>26</v>
      </c>
      <c r="IX377" s="1">
        <v>0</v>
      </c>
      <c r="IY377" s="1">
        <v>8</v>
      </c>
      <c r="IZ377" s="1">
        <v>8</v>
      </c>
      <c r="JA377" s="1">
        <v>92</v>
      </c>
      <c r="JB377" s="1">
        <v>92</v>
      </c>
      <c r="JC377" s="1">
        <v>8</v>
      </c>
      <c r="JD377" s="1">
        <v>0</v>
      </c>
      <c r="JE377" s="1">
        <v>4</v>
      </c>
      <c r="JF377" s="1">
        <v>64</v>
      </c>
      <c r="JG377" s="1">
        <v>4</v>
      </c>
      <c r="JH377" s="1">
        <v>8</v>
      </c>
      <c r="JI377" s="1">
        <v>0</v>
      </c>
      <c r="JJ377" s="1">
        <v>0</v>
      </c>
      <c r="JK377" s="1">
        <v>4</v>
      </c>
      <c r="JL377" s="1">
        <v>4</v>
      </c>
      <c r="JM377" s="1">
        <v>4</v>
      </c>
      <c r="JN377" s="1">
        <v>4</v>
      </c>
      <c r="JO377" s="1">
        <v>4</v>
      </c>
      <c r="JP377" s="1">
        <v>0</v>
      </c>
      <c r="JQ377" s="1">
        <v>0</v>
      </c>
      <c r="JR377" s="1">
        <v>0</v>
      </c>
      <c r="JS377" s="1">
        <v>4</v>
      </c>
      <c r="JT377" s="1">
        <v>4</v>
      </c>
      <c r="JU377" s="1">
        <v>4</v>
      </c>
      <c r="JV377" s="1">
        <v>4</v>
      </c>
      <c r="JW377" s="1">
        <v>4</v>
      </c>
      <c r="JX377" s="1">
        <v>0</v>
      </c>
      <c r="JY377" s="1">
        <v>4</v>
      </c>
      <c r="JZ377" s="1">
        <v>4</v>
      </c>
      <c r="KA377" s="1">
        <v>4</v>
      </c>
      <c r="KB377" s="1">
        <v>0</v>
      </c>
      <c r="KC377" s="1">
        <v>1</v>
      </c>
      <c r="KD377" s="1">
        <v>1</v>
      </c>
      <c r="KE377" s="1">
        <v>0</v>
      </c>
      <c r="KF377" s="1">
        <v>6</v>
      </c>
      <c r="KG377" s="1">
        <v>5</v>
      </c>
      <c r="KH377" s="1">
        <v>0</v>
      </c>
      <c r="KI377" s="1">
        <v>0</v>
      </c>
      <c r="KJ377" s="1">
        <v>0</v>
      </c>
      <c r="KK377" s="1">
        <v>0</v>
      </c>
      <c r="KL377" s="1">
        <v>22</v>
      </c>
      <c r="KM377" s="1">
        <v>22</v>
      </c>
      <c r="KN377" s="1">
        <v>2</v>
      </c>
      <c r="KO377" s="1">
        <v>6</v>
      </c>
      <c r="KP377" s="1">
        <v>6</v>
      </c>
      <c r="KQ377" s="1">
        <v>6</v>
      </c>
      <c r="KR377" s="1">
        <v>1</v>
      </c>
      <c r="KS377" s="1">
        <v>1</v>
      </c>
      <c r="KT377" s="1">
        <v>0</v>
      </c>
      <c r="KU377" s="1">
        <v>0</v>
      </c>
      <c r="KV377" s="1">
        <v>1</v>
      </c>
      <c r="KW377" s="1">
        <v>1</v>
      </c>
      <c r="KX377" s="1">
        <v>1</v>
      </c>
      <c r="KY377" s="1">
        <v>1</v>
      </c>
      <c r="KZ377" s="1">
        <v>1</v>
      </c>
      <c r="LA377" s="1">
        <v>2</v>
      </c>
      <c r="LB377" s="1">
        <v>2</v>
      </c>
      <c r="LC377" s="1">
        <v>1</v>
      </c>
      <c r="LD377" s="1">
        <v>0</v>
      </c>
      <c r="LE377" s="1">
        <v>1</v>
      </c>
      <c r="LF377" s="1">
        <v>0</v>
      </c>
      <c r="LG377" s="1">
        <v>0</v>
      </c>
      <c r="LH377" s="1">
        <v>0</v>
      </c>
      <c r="LI377" s="1">
        <v>0</v>
      </c>
      <c r="LJ377" s="1">
        <v>2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1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68</v>
      </c>
      <c r="MF377" s="1">
        <v>68</v>
      </c>
      <c r="MG377" s="1">
        <v>68</v>
      </c>
      <c r="MH377" s="1">
        <v>168</v>
      </c>
      <c r="MI377" s="1">
        <v>168</v>
      </c>
      <c r="MJ377" s="1">
        <v>168</v>
      </c>
      <c r="MK377" s="1">
        <v>168</v>
      </c>
      <c r="ML377" s="1">
        <v>168</v>
      </c>
      <c r="MM377" s="1">
        <v>0</v>
      </c>
      <c r="MN377" s="1">
        <v>1</v>
      </c>
      <c r="MO377" s="1">
        <v>0</v>
      </c>
      <c r="MP377" s="1">
        <v>0</v>
      </c>
      <c r="MQ377" s="1">
        <v>0</v>
      </c>
      <c r="MR377" s="1">
        <v>3</v>
      </c>
      <c r="MS377" s="1">
        <v>0</v>
      </c>
      <c r="MT377" s="1">
        <v>1</v>
      </c>
      <c r="MU377" s="1">
        <v>0</v>
      </c>
      <c r="MV377" s="1">
        <v>0</v>
      </c>
      <c r="MW377" s="1">
        <v>5</v>
      </c>
      <c r="MX377" s="1">
        <v>5</v>
      </c>
      <c r="MY377" s="1">
        <v>4</v>
      </c>
      <c r="MZ377" s="1">
        <v>5</v>
      </c>
      <c r="NA377" s="1">
        <v>5</v>
      </c>
      <c r="NB377" s="1">
        <v>9</v>
      </c>
      <c r="NC377" s="1">
        <v>12</v>
      </c>
      <c r="ND377" s="1">
        <v>6</v>
      </c>
      <c r="NE377" s="1">
        <v>2</v>
      </c>
      <c r="NF377" s="1">
        <v>6</v>
      </c>
      <c r="NG377" s="1">
        <v>0</v>
      </c>
      <c r="NH377" s="1">
        <v>6</v>
      </c>
      <c r="NI377" s="1">
        <v>0</v>
      </c>
      <c r="NJ377" s="1">
        <v>0</v>
      </c>
      <c r="NK377" s="1">
        <v>1</v>
      </c>
      <c r="NL377" s="1">
        <v>1</v>
      </c>
      <c r="NM377" s="1">
        <v>1</v>
      </c>
      <c r="NN377" s="1">
        <v>1</v>
      </c>
      <c r="NO377" s="1">
        <v>1</v>
      </c>
      <c r="NP377" s="1">
        <v>0</v>
      </c>
      <c r="NQ377" s="1">
        <v>0</v>
      </c>
      <c r="NR377" s="1">
        <v>1</v>
      </c>
      <c r="NS377" s="1">
        <v>1</v>
      </c>
      <c r="NT377" s="1">
        <v>3</v>
      </c>
      <c r="NU377" s="1">
        <v>1</v>
      </c>
      <c r="NV377" s="1">
        <v>1</v>
      </c>
      <c r="NW377" s="1">
        <v>1</v>
      </c>
      <c r="NX377" s="1">
        <v>1</v>
      </c>
      <c r="NY377" s="1">
        <v>1</v>
      </c>
      <c r="NZ377" s="1">
        <v>1</v>
      </c>
      <c r="OA377" s="1">
        <v>0</v>
      </c>
      <c r="OB377" s="1">
        <v>1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  <c r="RT377" s="1">
        <v>1</v>
      </c>
    </row>
    <row r="378" spans="1:488">
      <c r="A378" s="1">
        <v>2016</v>
      </c>
      <c r="B378" s="1" t="s">
        <v>835</v>
      </c>
      <c r="C378" s="1">
        <v>1</v>
      </c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  <c r="L378" s="1">
        <v>2</v>
      </c>
      <c r="M378" s="1">
        <v>0</v>
      </c>
      <c r="N378" s="1">
        <v>0</v>
      </c>
      <c r="O378" s="1">
        <v>13</v>
      </c>
      <c r="P378" s="1">
        <v>0</v>
      </c>
      <c r="Q378" s="1">
        <v>13</v>
      </c>
      <c r="R378" s="1">
        <v>12</v>
      </c>
      <c r="S378" s="1">
        <v>13</v>
      </c>
      <c r="T378" s="1">
        <v>13</v>
      </c>
      <c r="U378" s="1">
        <v>13</v>
      </c>
      <c r="V378" s="1">
        <v>13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3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1</v>
      </c>
      <c r="BC378" s="1">
        <v>1</v>
      </c>
      <c r="BD378" s="1">
        <v>1</v>
      </c>
      <c r="BE378" s="1">
        <v>1</v>
      </c>
      <c r="BF378" s="1">
        <v>1</v>
      </c>
      <c r="BG378" s="1">
        <v>2</v>
      </c>
      <c r="BH378" s="1">
        <v>2</v>
      </c>
      <c r="BI378" s="1">
        <v>1</v>
      </c>
      <c r="BJ378" s="1">
        <v>0</v>
      </c>
      <c r="BK378" s="1">
        <v>1</v>
      </c>
      <c r="BL378" s="1">
        <v>0</v>
      </c>
      <c r="BM378" s="1">
        <v>1</v>
      </c>
      <c r="BN378" s="1">
        <v>0</v>
      </c>
      <c r="BO378" s="1">
        <v>0</v>
      </c>
      <c r="BP378" s="1">
        <v>0</v>
      </c>
      <c r="BQ378" s="1">
        <v>0</v>
      </c>
      <c r="BR378" s="1">
        <v>2</v>
      </c>
      <c r="BS378" s="1">
        <v>2</v>
      </c>
      <c r="BT378" s="1">
        <v>1</v>
      </c>
      <c r="BU378" s="1">
        <v>5</v>
      </c>
      <c r="BV378" s="1">
        <v>2</v>
      </c>
      <c r="BW378" s="1">
        <v>2</v>
      </c>
      <c r="BX378" s="1">
        <v>0</v>
      </c>
      <c r="BY378" s="1">
        <v>0</v>
      </c>
      <c r="BZ378" s="1">
        <v>2</v>
      </c>
      <c r="CA378" s="1">
        <v>1</v>
      </c>
      <c r="CB378" s="1">
        <v>3</v>
      </c>
      <c r="CC378" s="1">
        <v>3</v>
      </c>
      <c r="CD378" s="1">
        <v>2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1</v>
      </c>
      <c r="CL378" s="1">
        <v>1</v>
      </c>
      <c r="CM378" s="1">
        <v>1</v>
      </c>
      <c r="CN378" s="1">
        <v>1</v>
      </c>
      <c r="CO378" s="1">
        <v>1</v>
      </c>
      <c r="CP378" s="1">
        <v>1</v>
      </c>
      <c r="CQ378" s="1">
        <v>0</v>
      </c>
      <c r="CR378" s="1">
        <v>1</v>
      </c>
      <c r="CS378" s="1">
        <v>1</v>
      </c>
      <c r="CT378" s="1">
        <v>1</v>
      </c>
      <c r="CU378" s="1">
        <v>1</v>
      </c>
      <c r="CV378" s="1">
        <v>1</v>
      </c>
      <c r="CW378" s="1">
        <v>1</v>
      </c>
      <c r="CX378" s="1">
        <v>1</v>
      </c>
      <c r="CY378" s="1">
        <v>1</v>
      </c>
      <c r="CZ378" s="1">
        <v>1</v>
      </c>
      <c r="DA378" s="1">
        <v>1</v>
      </c>
      <c r="DB378" s="1">
        <v>2</v>
      </c>
      <c r="DC378" s="1">
        <v>2</v>
      </c>
      <c r="DD378" s="1">
        <v>2</v>
      </c>
      <c r="DE378" s="1">
        <v>2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1</v>
      </c>
      <c r="GP378" s="1">
        <v>1</v>
      </c>
      <c r="GQ378" s="1">
        <v>0</v>
      </c>
      <c r="GR378" s="1">
        <v>0</v>
      </c>
      <c r="GS378" s="1">
        <v>1</v>
      </c>
      <c r="GT378" s="1">
        <v>1</v>
      </c>
      <c r="GU378" s="1">
        <v>1</v>
      </c>
      <c r="GV378" s="1">
        <v>1</v>
      </c>
      <c r="GW378" s="1">
        <v>1</v>
      </c>
      <c r="GX378" s="1">
        <v>2</v>
      </c>
      <c r="GY378" s="1">
        <v>2</v>
      </c>
      <c r="GZ378" s="1">
        <v>1</v>
      </c>
      <c r="HA378" s="1">
        <v>0</v>
      </c>
      <c r="HB378" s="1">
        <v>0</v>
      </c>
      <c r="HC378" s="1">
        <v>1</v>
      </c>
      <c r="HD378" s="1">
        <v>0</v>
      </c>
      <c r="HE378" s="1">
        <v>1</v>
      </c>
      <c r="HF378" s="1">
        <v>0</v>
      </c>
      <c r="HG378" s="1">
        <v>1</v>
      </c>
      <c r="HH378" s="1">
        <v>27</v>
      </c>
      <c r="HI378" s="1">
        <v>0</v>
      </c>
      <c r="HJ378" s="1">
        <v>0</v>
      </c>
      <c r="HK378" s="1">
        <v>27</v>
      </c>
      <c r="HL378" s="1">
        <v>27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3</v>
      </c>
      <c r="HZ378" s="1">
        <v>3</v>
      </c>
      <c r="IA378" s="1">
        <v>3</v>
      </c>
      <c r="IB378" s="1">
        <v>3</v>
      </c>
      <c r="IC378" s="1">
        <v>3</v>
      </c>
      <c r="ID378" s="1">
        <v>3</v>
      </c>
      <c r="IE378" s="1">
        <v>3</v>
      </c>
      <c r="IF378" s="1">
        <v>0</v>
      </c>
      <c r="IG378" s="1">
        <v>0</v>
      </c>
      <c r="IH378" s="1">
        <v>7</v>
      </c>
      <c r="II378" s="1">
        <v>7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20</v>
      </c>
      <c r="IR378" s="1">
        <v>20</v>
      </c>
      <c r="IS378" s="1">
        <v>20</v>
      </c>
      <c r="IT378" s="1">
        <v>20</v>
      </c>
      <c r="IU378" s="1">
        <v>20</v>
      </c>
      <c r="IV378" s="1">
        <v>20</v>
      </c>
      <c r="IW378" s="1">
        <v>20</v>
      </c>
      <c r="IX378" s="1">
        <v>0</v>
      </c>
      <c r="IY378" s="1">
        <v>0</v>
      </c>
      <c r="IZ378" s="1">
        <v>0</v>
      </c>
      <c r="JA378" s="1">
        <v>27</v>
      </c>
      <c r="JB378" s="1">
        <v>27</v>
      </c>
      <c r="JC378" s="1">
        <v>2</v>
      </c>
      <c r="JD378" s="1">
        <v>0</v>
      </c>
      <c r="JE378" s="1">
        <v>1</v>
      </c>
      <c r="JF378" s="1">
        <v>26</v>
      </c>
      <c r="JG378" s="1">
        <v>1</v>
      </c>
      <c r="JH378" s="1">
        <v>4</v>
      </c>
      <c r="JI378" s="1">
        <v>0</v>
      </c>
      <c r="JJ378" s="1">
        <v>0</v>
      </c>
      <c r="JK378" s="1">
        <v>1</v>
      </c>
      <c r="JL378" s="1">
        <v>1</v>
      </c>
      <c r="JM378" s="1">
        <v>1</v>
      </c>
      <c r="JN378" s="1">
        <v>1</v>
      </c>
      <c r="JO378" s="1">
        <v>1</v>
      </c>
      <c r="JP378" s="1">
        <v>0</v>
      </c>
      <c r="JQ378" s="1">
        <v>0</v>
      </c>
      <c r="JR378" s="1">
        <v>0</v>
      </c>
      <c r="JS378" s="1">
        <v>1</v>
      </c>
      <c r="JT378" s="1">
        <v>1</v>
      </c>
      <c r="JU378" s="1">
        <v>1</v>
      </c>
      <c r="JV378" s="1">
        <v>1</v>
      </c>
      <c r="JW378" s="1">
        <v>1</v>
      </c>
      <c r="JX378" s="1">
        <v>0</v>
      </c>
      <c r="JY378" s="1">
        <v>1</v>
      </c>
      <c r="JZ378" s="1">
        <v>1</v>
      </c>
      <c r="KA378" s="1">
        <v>1</v>
      </c>
      <c r="KB378" s="1">
        <v>0</v>
      </c>
      <c r="KC378" s="1">
        <v>1</v>
      </c>
      <c r="KD378" s="1">
        <v>1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2</v>
      </c>
      <c r="KM378" s="1">
        <v>2</v>
      </c>
      <c r="KN378" s="1">
        <v>1</v>
      </c>
      <c r="KO378" s="1">
        <v>3</v>
      </c>
      <c r="KP378" s="1">
        <v>3</v>
      </c>
      <c r="KQ378" s="1">
        <v>3</v>
      </c>
      <c r="KR378" s="1">
        <v>1</v>
      </c>
      <c r="KS378" s="1">
        <v>1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1</v>
      </c>
      <c r="LJ378" s="1">
        <v>9</v>
      </c>
      <c r="LK378" s="1">
        <v>0</v>
      </c>
      <c r="LL378" s="1">
        <v>0</v>
      </c>
      <c r="LM378" s="1">
        <v>0</v>
      </c>
      <c r="LN378" s="1">
        <v>0</v>
      </c>
      <c r="LO378" s="1">
        <v>1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2</v>
      </c>
      <c r="LX378" s="1">
        <v>0</v>
      </c>
      <c r="LY378" s="1">
        <v>0</v>
      </c>
      <c r="LZ378" s="1">
        <v>0</v>
      </c>
      <c r="MA378" s="1">
        <v>0</v>
      </c>
      <c r="MB378" s="1">
        <v>1</v>
      </c>
      <c r="MC378" s="1">
        <v>0</v>
      </c>
      <c r="MD378" s="1">
        <v>0</v>
      </c>
      <c r="ME378" s="1">
        <v>1</v>
      </c>
      <c r="MF378" s="1">
        <v>1</v>
      </c>
      <c r="MG378" s="1">
        <v>1</v>
      </c>
      <c r="MH378" s="1">
        <v>1</v>
      </c>
      <c r="MI378" s="1">
        <v>1</v>
      </c>
      <c r="MJ378" s="1">
        <v>1</v>
      </c>
      <c r="MK378" s="1">
        <v>1</v>
      </c>
      <c r="ML378" s="1">
        <v>1</v>
      </c>
      <c r="MM378" s="1">
        <v>0</v>
      </c>
      <c r="MN378" s="1">
        <v>1</v>
      </c>
      <c r="MO378" s="1">
        <v>0</v>
      </c>
      <c r="MP378" s="1">
        <v>0</v>
      </c>
      <c r="MQ378" s="1">
        <v>0</v>
      </c>
      <c r="MR378" s="1">
        <v>3</v>
      </c>
      <c r="MS378" s="1">
        <v>0</v>
      </c>
      <c r="MT378" s="1">
        <v>1</v>
      </c>
      <c r="MU378" s="1">
        <v>0</v>
      </c>
      <c r="MV378" s="1">
        <v>0</v>
      </c>
      <c r="MW378" s="1">
        <v>5</v>
      </c>
      <c r="MX378" s="1">
        <v>5</v>
      </c>
      <c r="MY378" s="1">
        <v>4</v>
      </c>
      <c r="MZ378" s="1">
        <v>5</v>
      </c>
      <c r="NA378" s="1">
        <v>5</v>
      </c>
      <c r="NB378" s="1">
        <v>9</v>
      </c>
      <c r="NC378" s="1">
        <v>12</v>
      </c>
      <c r="ND378" s="1">
        <v>6</v>
      </c>
      <c r="NE378" s="1">
        <v>2</v>
      </c>
      <c r="NF378" s="1">
        <v>6</v>
      </c>
      <c r="NG378" s="1">
        <v>0</v>
      </c>
      <c r="NH378" s="1">
        <v>6</v>
      </c>
      <c r="NI378" s="1">
        <v>0</v>
      </c>
      <c r="NJ378" s="1">
        <v>0</v>
      </c>
      <c r="NK378" s="1">
        <v>1</v>
      </c>
      <c r="NL378" s="1">
        <v>1</v>
      </c>
      <c r="NM378" s="1">
        <v>1</v>
      </c>
      <c r="NN378" s="1">
        <v>1</v>
      </c>
      <c r="NO378" s="1">
        <v>1</v>
      </c>
      <c r="NP378" s="1">
        <v>0</v>
      </c>
      <c r="NQ378" s="1">
        <v>0</v>
      </c>
      <c r="NR378" s="1">
        <v>1</v>
      </c>
      <c r="NS378" s="1">
        <v>1</v>
      </c>
      <c r="NT378" s="1">
        <v>3</v>
      </c>
      <c r="NU378" s="1">
        <v>1</v>
      </c>
      <c r="NV378" s="1">
        <v>1</v>
      </c>
      <c r="NW378" s="1">
        <v>1</v>
      </c>
      <c r="NX378" s="1">
        <v>1</v>
      </c>
      <c r="NY378" s="1">
        <v>1</v>
      </c>
      <c r="NZ378" s="1">
        <v>1</v>
      </c>
      <c r="OA378" s="1">
        <v>0</v>
      </c>
      <c r="OB378" s="1">
        <v>1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  <c r="RT378" s="1">
        <v>1</v>
      </c>
    </row>
    <row r="379" spans="1:488">
      <c r="A379" s="1">
        <v>2016</v>
      </c>
      <c r="B379" s="1" t="s">
        <v>836</v>
      </c>
      <c r="C379" s="1">
        <v>1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9</v>
      </c>
      <c r="R379" s="1">
        <v>9</v>
      </c>
      <c r="S379" s="1">
        <v>9</v>
      </c>
      <c r="T379" s="1">
        <v>9</v>
      </c>
      <c r="U379" s="1">
        <v>9</v>
      </c>
      <c r="V379" s="1">
        <v>9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4</v>
      </c>
      <c r="BC379" s="1">
        <v>4</v>
      </c>
      <c r="BD379" s="1">
        <v>4</v>
      </c>
      <c r="BE379" s="1">
        <v>3</v>
      </c>
      <c r="BF379" s="1">
        <v>4</v>
      </c>
      <c r="BG379" s="1">
        <v>4</v>
      </c>
      <c r="BH379" s="1">
        <v>8</v>
      </c>
      <c r="BI379" s="1">
        <v>4</v>
      </c>
      <c r="BJ379" s="1">
        <v>0</v>
      </c>
      <c r="BK379" s="1">
        <v>5</v>
      </c>
      <c r="BL379" s="1">
        <v>0</v>
      </c>
      <c r="BM379" s="1">
        <v>4</v>
      </c>
      <c r="BN379" s="1">
        <v>0</v>
      </c>
      <c r="BO379" s="1">
        <v>0</v>
      </c>
      <c r="BP379" s="1">
        <v>0</v>
      </c>
      <c r="BQ379" s="1">
        <v>0</v>
      </c>
      <c r="BR379" s="1">
        <v>3</v>
      </c>
      <c r="BS379" s="1">
        <v>3</v>
      </c>
      <c r="BT379" s="1">
        <v>2</v>
      </c>
      <c r="BU379" s="1">
        <v>6</v>
      </c>
      <c r="BV379" s="1">
        <v>3</v>
      </c>
      <c r="BW379" s="1">
        <v>3</v>
      </c>
      <c r="BX379" s="1">
        <v>2</v>
      </c>
      <c r="BY379" s="1">
        <v>1</v>
      </c>
      <c r="BZ379" s="1">
        <v>2</v>
      </c>
      <c r="CA379" s="1">
        <v>1</v>
      </c>
      <c r="CB379" s="1">
        <v>5</v>
      </c>
      <c r="CC379" s="1">
        <v>3</v>
      </c>
      <c r="CD379" s="1">
        <v>2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1</v>
      </c>
      <c r="CM379" s="1">
        <v>1</v>
      </c>
      <c r="CN379" s="1">
        <v>1</v>
      </c>
      <c r="CO379" s="1">
        <v>1</v>
      </c>
      <c r="CP379" s="1">
        <v>1</v>
      </c>
      <c r="CQ379" s="1">
        <v>0</v>
      </c>
      <c r="CR379" s="1">
        <v>1</v>
      </c>
      <c r="CS379" s="1">
        <v>1</v>
      </c>
      <c r="CT379" s="1">
        <v>1</v>
      </c>
      <c r="CU379" s="1">
        <v>1</v>
      </c>
      <c r="CV379" s="1">
        <v>1</v>
      </c>
      <c r="CW379" s="1">
        <v>1</v>
      </c>
      <c r="CX379" s="1">
        <v>1</v>
      </c>
      <c r="CY379" s="1">
        <v>1</v>
      </c>
      <c r="CZ379" s="1">
        <v>1</v>
      </c>
      <c r="DA379" s="1">
        <v>1</v>
      </c>
      <c r="DB379" s="1">
        <v>2</v>
      </c>
      <c r="DC379" s="1">
        <v>2</v>
      </c>
      <c r="DD379" s="1">
        <v>4</v>
      </c>
      <c r="DE379" s="1">
        <v>4</v>
      </c>
      <c r="DF379" s="1">
        <v>4</v>
      </c>
      <c r="DG379" s="1">
        <v>4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1</v>
      </c>
      <c r="GP379" s="1">
        <v>1</v>
      </c>
      <c r="GQ379" s="1">
        <v>0</v>
      </c>
      <c r="GR379" s="1">
        <v>0</v>
      </c>
      <c r="GS379" s="1">
        <v>2</v>
      </c>
      <c r="GT379" s="1">
        <v>2</v>
      </c>
      <c r="GU379" s="1">
        <v>1</v>
      </c>
      <c r="GV379" s="1">
        <v>4</v>
      </c>
      <c r="GW379" s="1">
        <v>2</v>
      </c>
      <c r="GX379" s="1">
        <v>2</v>
      </c>
      <c r="GY379" s="1">
        <v>2</v>
      </c>
      <c r="GZ379" s="1">
        <v>1</v>
      </c>
      <c r="HA379" s="1">
        <v>1</v>
      </c>
      <c r="HB379" s="1">
        <v>1</v>
      </c>
      <c r="HC379" s="1">
        <v>3</v>
      </c>
      <c r="HD379" s="1">
        <v>1</v>
      </c>
      <c r="HE379" s="1">
        <v>4</v>
      </c>
      <c r="HF379" s="1">
        <v>0</v>
      </c>
      <c r="HG379" s="1">
        <v>4</v>
      </c>
      <c r="HH379" s="1">
        <v>57</v>
      </c>
      <c r="HI379" s="1">
        <v>0</v>
      </c>
      <c r="HJ379" s="1">
        <v>0</v>
      </c>
      <c r="HK379" s="1">
        <v>57</v>
      </c>
      <c r="HL379" s="1">
        <v>57</v>
      </c>
      <c r="HM379" s="1">
        <v>3</v>
      </c>
      <c r="HN379" s="1">
        <v>5</v>
      </c>
      <c r="HO379" s="1">
        <v>3</v>
      </c>
      <c r="HP379" s="1">
        <v>5</v>
      </c>
      <c r="HQ379" s="1">
        <v>3</v>
      </c>
      <c r="HR379" s="1">
        <v>5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8</v>
      </c>
      <c r="HZ379" s="1">
        <v>8</v>
      </c>
      <c r="IA379" s="1">
        <v>8</v>
      </c>
      <c r="IB379" s="1">
        <v>8</v>
      </c>
      <c r="IC379" s="1">
        <v>8</v>
      </c>
      <c r="ID379" s="1">
        <v>8</v>
      </c>
      <c r="IE379" s="1">
        <v>8</v>
      </c>
      <c r="IF379" s="1">
        <v>0</v>
      </c>
      <c r="IG379" s="1">
        <v>0</v>
      </c>
      <c r="IH379" s="1">
        <v>30</v>
      </c>
      <c r="II379" s="1">
        <v>30</v>
      </c>
      <c r="IJ379" s="1">
        <v>0</v>
      </c>
      <c r="IK379" s="1">
        <v>2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25</v>
      </c>
      <c r="IR379" s="1">
        <v>25</v>
      </c>
      <c r="IS379" s="1">
        <v>25</v>
      </c>
      <c r="IT379" s="1">
        <v>25</v>
      </c>
      <c r="IU379" s="1">
        <v>25</v>
      </c>
      <c r="IV379" s="1">
        <v>25</v>
      </c>
      <c r="IW379" s="1">
        <v>25</v>
      </c>
      <c r="IX379" s="1">
        <v>0</v>
      </c>
      <c r="IY379" s="1">
        <v>0</v>
      </c>
      <c r="IZ379" s="1">
        <v>0</v>
      </c>
      <c r="JA379" s="1">
        <v>57</v>
      </c>
      <c r="JB379" s="1">
        <v>57</v>
      </c>
      <c r="JC379" s="1">
        <v>8</v>
      </c>
      <c r="JD379" s="1">
        <v>0</v>
      </c>
      <c r="JE379" s="1">
        <v>4</v>
      </c>
      <c r="JF379" s="1">
        <v>41</v>
      </c>
      <c r="JG379" s="1">
        <v>4</v>
      </c>
      <c r="JH379" s="1">
        <v>17</v>
      </c>
      <c r="JI379" s="1">
        <v>0</v>
      </c>
      <c r="JJ379" s="1">
        <v>0</v>
      </c>
      <c r="JK379" s="1">
        <v>2</v>
      </c>
      <c r="JL379" s="1">
        <v>2</v>
      </c>
      <c r="JM379" s="1">
        <v>4</v>
      </c>
      <c r="JN379" s="1">
        <v>4</v>
      </c>
      <c r="JO379" s="1">
        <v>4</v>
      </c>
      <c r="JP379" s="1">
        <v>0</v>
      </c>
      <c r="JQ379" s="1">
        <v>0</v>
      </c>
      <c r="JR379" s="1">
        <v>0</v>
      </c>
      <c r="JS379" s="1">
        <v>4</v>
      </c>
      <c r="JT379" s="1">
        <v>4</v>
      </c>
      <c r="JU379" s="1">
        <v>4</v>
      </c>
      <c r="JV379" s="1">
        <v>4</v>
      </c>
      <c r="JW379" s="1">
        <v>4</v>
      </c>
      <c r="JX379" s="1">
        <v>0</v>
      </c>
      <c r="JY379" s="1">
        <v>4</v>
      </c>
      <c r="JZ379" s="1">
        <v>4</v>
      </c>
      <c r="KA379" s="1">
        <v>4</v>
      </c>
      <c r="KB379" s="1">
        <v>0</v>
      </c>
      <c r="KC379" s="1">
        <v>1</v>
      </c>
      <c r="KD379" s="1">
        <v>1</v>
      </c>
      <c r="KE379" s="1">
        <v>0</v>
      </c>
      <c r="KF379" s="1">
        <v>5</v>
      </c>
      <c r="KG379" s="1">
        <v>5</v>
      </c>
      <c r="KH379" s="1">
        <v>0</v>
      </c>
      <c r="KI379" s="1">
        <v>0</v>
      </c>
      <c r="KJ379" s="1">
        <v>0</v>
      </c>
      <c r="KK379" s="1">
        <v>0</v>
      </c>
      <c r="KL379" s="1">
        <v>8</v>
      </c>
      <c r="KM379" s="1">
        <v>8</v>
      </c>
      <c r="KN379" s="1">
        <v>1</v>
      </c>
      <c r="KO379" s="1">
        <v>4</v>
      </c>
      <c r="KP379" s="1">
        <v>4</v>
      </c>
      <c r="KQ379" s="1">
        <v>4</v>
      </c>
      <c r="KR379" s="1">
        <v>1</v>
      </c>
      <c r="KS379" s="1">
        <v>1</v>
      </c>
      <c r="KT379" s="1">
        <v>0</v>
      </c>
      <c r="KU379" s="1">
        <v>0</v>
      </c>
      <c r="KV379" s="1">
        <v>1</v>
      </c>
      <c r="KW379" s="1">
        <v>1</v>
      </c>
      <c r="KX379" s="1">
        <v>1</v>
      </c>
      <c r="KY379" s="1">
        <v>1</v>
      </c>
      <c r="KZ379" s="1">
        <v>1</v>
      </c>
      <c r="LA379" s="1">
        <v>1</v>
      </c>
      <c r="LB379" s="1">
        <v>1</v>
      </c>
      <c r="LC379" s="1">
        <v>1</v>
      </c>
      <c r="LD379" s="1">
        <v>0</v>
      </c>
      <c r="LE379" s="1">
        <v>2</v>
      </c>
      <c r="LF379" s="1">
        <v>0</v>
      </c>
      <c r="LG379" s="1">
        <v>0</v>
      </c>
      <c r="LH379" s="1">
        <v>0</v>
      </c>
      <c r="LI379" s="1">
        <v>0</v>
      </c>
      <c r="LJ379" s="1">
        <v>2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1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1</v>
      </c>
      <c r="MF379" s="1">
        <v>1</v>
      </c>
      <c r="MG379" s="1">
        <v>1</v>
      </c>
      <c r="MH379" s="1">
        <v>1</v>
      </c>
      <c r="MI379" s="1">
        <v>1</v>
      </c>
      <c r="MJ379" s="1">
        <v>1</v>
      </c>
      <c r="MK379" s="1">
        <v>1</v>
      </c>
      <c r="ML379" s="1">
        <v>1</v>
      </c>
      <c r="MM379" s="1">
        <v>0</v>
      </c>
      <c r="MN379" s="1">
        <v>3</v>
      </c>
      <c r="MO379" s="1">
        <v>0</v>
      </c>
      <c r="MP379" s="1">
        <v>0</v>
      </c>
      <c r="MQ379" s="1">
        <v>0</v>
      </c>
      <c r="MR379" s="1">
        <v>3</v>
      </c>
      <c r="MS379" s="1">
        <v>0</v>
      </c>
      <c r="MT379" s="1">
        <v>1</v>
      </c>
      <c r="MU379" s="1">
        <v>0</v>
      </c>
      <c r="MV379" s="1">
        <v>0</v>
      </c>
      <c r="MW379" s="1">
        <v>5</v>
      </c>
      <c r="MX379" s="1">
        <v>5</v>
      </c>
      <c r="MY379" s="1">
        <v>4</v>
      </c>
      <c r="MZ379" s="1">
        <v>5</v>
      </c>
      <c r="NA379" s="1">
        <v>5</v>
      </c>
      <c r="NB379" s="1">
        <v>9</v>
      </c>
      <c r="NC379" s="1">
        <v>12</v>
      </c>
      <c r="ND379" s="1">
        <v>6</v>
      </c>
      <c r="NE379" s="1">
        <v>2</v>
      </c>
      <c r="NF379" s="1">
        <v>6</v>
      </c>
      <c r="NG379" s="1">
        <v>0</v>
      </c>
      <c r="NH379" s="1">
        <v>6</v>
      </c>
      <c r="NI379" s="1">
        <v>0</v>
      </c>
      <c r="NJ379" s="1">
        <v>0</v>
      </c>
      <c r="NK379" s="1">
        <v>1</v>
      </c>
      <c r="NL379" s="1">
        <v>1</v>
      </c>
      <c r="NM379" s="1">
        <v>1</v>
      </c>
      <c r="NN379" s="1">
        <v>1</v>
      </c>
      <c r="NO379" s="1">
        <v>1</v>
      </c>
      <c r="NP379" s="1">
        <v>0</v>
      </c>
      <c r="NQ379" s="1">
        <v>0</v>
      </c>
      <c r="NR379" s="1">
        <v>1</v>
      </c>
      <c r="NS379" s="1">
        <v>1</v>
      </c>
      <c r="NT379" s="1">
        <v>3</v>
      </c>
      <c r="NU379" s="1">
        <v>1</v>
      </c>
      <c r="NV379" s="1">
        <v>1</v>
      </c>
      <c r="NW379" s="1">
        <v>1</v>
      </c>
      <c r="NX379" s="1">
        <v>1</v>
      </c>
      <c r="NY379" s="1">
        <v>1</v>
      </c>
      <c r="NZ379" s="1">
        <v>1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  <c r="RT379" s="1">
        <v>1</v>
      </c>
    </row>
    <row r="380" spans="1:488">
      <c r="A380" s="1">
        <v>2016</v>
      </c>
      <c r="B380" s="1" t="s">
        <v>837</v>
      </c>
      <c r="C380" s="1">
        <v>1</v>
      </c>
      <c r="D380" s="1">
        <v>0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2</v>
      </c>
      <c r="L380" s="1">
        <v>2</v>
      </c>
      <c r="M380" s="1">
        <v>0</v>
      </c>
      <c r="N380" s="1">
        <v>0</v>
      </c>
      <c r="O380" s="1">
        <v>0</v>
      </c>
      <c r="P380" s="1">
        <v>0</v>
      </c>
      <c r="Q380" s="1">
        <v>3</v>
      </c>
      <c r="R380" s="1">
        <v>2</v>
      </c>
      <c r="S380" s="1">
        <v>3</v>
      </c>
      <c r="T380" s="1">
        <v>3</v>
      </c>
      <c r="U380" s="1">
        <v>3</v>
      </c>
      <c r="V380" s="1">
        <v>3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14</v>
      </c>
      <c r="AU380" s="1">
        <v>2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5</v>
      </c>
      <c r="BC380" s="1">
        <v>5</v>
      </c>
      <c r="BD380" s="1">
        <v>5</v>
      </c>
      <c r="BE380" s="1">
        <v>5</v>
      </c>
      <c r="BF380" s="1">
        <v>5</v>
      </c>
      <c r="BG380" s="1">
        <v>7</v>
      </c>
      <c r="BH380" s="1">
        <v>8</v>
      </c>
      <c r="BI380" s="1">
        <v>5</v>
      </c>
      <c r="BJ380" s="1">
        <v>1</v>
      </c>
      <c r="BK380" s="1">
        <v>7</v>
      </c>
      <c r="BL380" s="1">
        <v>0</v>
      </c>
      <c r="BM380" s="1">
        <v>5</v>
      </c>
      <c r="BN380" s="1">
        <v>0</v>
      </c>
      <c r="BO380" s="1">
        <v>0</v>
      </c>
      <c r="BP380" s="1">
        <v>0</v>
      </c>
      <c r="BQ380" s="1">
        <v>0</v>
      </c>
      <c r="BR380" s="1">
        <v>2</v>
      </c>
      <c r="BS380" s="1">
        <v>2</v>
      </c>
      <c r="BT380" s="1">
        <v>1</v>
      </c>
      <c r="BU380" s="1">
        <v>5</v>
      </c>
      <c r="BV380" s="1">
        <v>2</v>
      </c>
      <c r="BW380" s="1">
        <v>2</v>
      </c>
      <c r="BX380" s="1">
        <v>0</v>
      </c>
      <c r="BY380" s="1">
        <v>0</v>
      </c>
      <c r="BZ380" s="1">
        <v>2</v>
      </c>
      <c r="CA380" s="1">
        <v>1</v>
      </c>
      <c r="CB380" s="1">
        <v>3</v>
      </c>
      <c r="CC380" s="1">
        <v>3</v>
      </c>
      <c r="CD380" s="1">
        <v>2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1</v>
      </c>
      <c r="CM380" s="1">
        <v>1</v>
      </c>
      <c r="CN380" s="1">
        <v>1</v>
      </c>
      <c r="CO380" s="1">
        <v>1</v>
      </c>
      <c r="CP380" s="1">
        <v>1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1</v>
      </c>
      <c r="GP380" s="1">
        <v>1</v>
      </c>
      <c r="GQ380" s="1">
        <v>0</v>
      </c>
      <c r="GR380" s="1">
        <v>0</v>
      </c>
      <c r="GS380" s="1">
        <v>2</v>
      </c>
      <c r="GT380" s="1">
        <v>2</v>
      </c>
      <c r="GU380" s="1">
        <v>1</v>
      </c>
      <c r="GV380" s="1">
        <v>4</v>
      </c>
      <c r="GW380" s="1">
        <v>2</v>
      </c>
      <c r="GX380" s="1">
        <v>3</v>
      </c>
      <c r="GY380" s="1">
        <v>2</v>
      </c>
      <c r="GZ380" s="1">
        <v>1</v>
      </c>
      <c r="HA380" s="1">
        <v>2</v>
      </c>
      <c r="HB380" s="1">
        <v>1</v>
      </c>
      <c r="HC380" s="1">
        <v>2</v>
      </c>
      <c r="HD380" s="1">
        <v>1</v>
      </c>
      <c r="HE380" s="1">
        <v>1</v>
      </c>
      <c r="HF380" s="1">
        <v>0</v>
      </c>
      <c r="HG380" s="1">
        <v>1</v>
      </c>
      <c r="HH380" s="1">
        <v>7</v>
      </c>
      <c r="HI380" s="1">
        <v>0</v>
      </c>
      <c r="HJ380" s="1">
        <v>0</v>
      </c>
      <c r="HK380" s="1">
        <v>7</v>
      </c>
      <c r="HL380" s="1">
        <v>7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17</v>
      </c>
      <c r="II380" s="1">
        <v>17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3</v>
      </c>
      <c r="IR380" s="1">
        <v>3</v>
      </c>
      <c r="IS380" s="1">
        <v>3</v>
      </c>
      <c r="IT380" s="1">
        <v>3</v>
      </c>
      <c r="IU380" s="1">
        <v>3</v>
      </c>
      <c r="IV380" s="1">
        <v>3</v>
      </c>
      <c r="IW380" s="1">
        <v>3</v>
      </c>
      <c r="IX380" s="1">
        <v>0</v>
      </c>
      <c r="IY380" s="1">
        <v>0</v>
      </c>
      <c r="IZ380" s="1">
        <v>0</v>
      </c>
      <c r="JA380" s="1">
        <v>7</v>
      </c>
      <c r="JB380" s="1">
        <v>7</v>
      </c>
      <c r="JC380" s="1">
        <v>2</v>
      </c>
      <c r="JD380" s="1">
        <v>0</v>
      </c>
      <c r="JE380" s="1">
        <v>1</v>
      </c>
      <c r="JF380" s="1">
        <v>6</v>
      </c>
      <c r="JG380" s="1">
        <v>1</v>
      </c>
      <c r="JH380" s="1">
        <v>3</v>
      </c>
      <c r="JI380" s="1">
        <v>0</v>
      </c>
      <c r="JJ380" s="1">
        <v>0</v>
      </c>
      <c r="JK380" s="1">
        <v>1</v>
      </c>
      <c r="JL380" s="1">
        <v>1</v>
      </c>
      <c r="JM380" s="1">
        <v>1</v>
      </c>
      <c r="JN380" s="1">
        <v>1</v>
      </c>
      <c r="JO380" s="1">
        <v>1</v>
      </c>
      <c r="JP380" s="1">
        <v>0</v>
      </c>
      <c r="JQ380" s="1">
        <v>0</v>
      </c>
      <c r="JR380" s="1">
        <v>0</v>
      </c>
      <c r="JS380" s="1">
        <v>1</v>
      </c>
      <c r="JT380" s="1">
        <v>1</v>
      </c>
      <c r="JU380" s="1">
        <v>1</v>
      </c>
      <c r="JV380" s="1">
        <v>1</v>
      </c>
      <c r="JW380" s="1">
        <v>1</v>
      </c>
      <c r="JX380" s="1">
        <v>0</v>
      </c>
      <c r="JY380" s="1">
        <v>1</v>
      </c>
      <c r="JZ380" s="1">
        <v>1</v>
      </c>
      <c r="KA380" s="1">
        <v>1</v>
      </c>
      <c r="KB380" s="1">
        <v>0</v>
      </c>
      <c r="KC380" s="1">
        <v>1</v>
      </c>
      <c r="KD380" s="1">
        <v>1</v>
      </c>
      <c r="KE380" s="1">
        <v>0</v>
      </c>
      <c r="KF380" s="1">
        <v>5</v>
      </c>
      <c r="KG380" s="1">
        <v>5</v>
      </c>
      <c r="KH380" s="1">
        <v>0</v>
      </c>
      <c r="KI380" s="1">
        <v>0</v>
      </c>
      <c r="KJ380" s="1">
        <v>0</v>
      </c>
      <c r="KK380" s="1">
        <v>0</v>
      </c>
      <c r="KL380" s="1">
        <v>8</v>
      </c>
      <c r="KM380" s="1">
        <v>8</v>
      </c>
      <c r="KN380" s="1">
        <v>2</v>
      </c>
      <c r="KO380" s="1">
        <v>3</v>
      </c>
      <c r="KP380" s="1">
        <v>3</v>
      </c>
      <c r="KQ380" s="1">
        <v>3</v>
      </c>
      <c r="KR380" s="1">
        <v>1</v>
      </c>
      <c r="KS380" s="1">
        <v>1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3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2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6</v>
      </c>
      <c r="MF380" s="1">
        <v>6</v>
      </c>
      <c r="MG380" s="1">
        <v>6</v>
      </c>
      <c r="MH380" s="1">
        <v>6</v>
      </c>
      <c r="MI380" s="1">
        <v>6</v>
      </c>
      <c r="MJ380" s="1">
        <v>6</v>
      </c>
      <c r="MK380" s="1">
        <v>6</v>
      </c>
      <c r="ML380" s="1">
        <v>6</v>
      </c>
      <c r="MM380" s="1">
        <v>0</v>
      </c>
      <c r="MN380" s="1">
        <v>2</v>
      </c>
      <c r="MO380" s="1">
        <v>0</v>
      </c>
      <c r="MP380" s="1">
        <v>0</v>
      </c>
      <c r="MQ380" s="1">
        <v>0</v>
      </c>
      <c r="MR380" s="1">
        <v>3</v>
      </c>
      <c r="MS380" s="1">
        <v>0</v>
      </c>
      <c r="MT380" s="1">
        <v>1</v>
      </c>
      <c r="MU380" s="1">
        <v>0</v>
      </c>
      <c r="MV380" s="1">
        <v>0</v>
      </c>
      <c r="MW380" s="1">
        <v>5</v>
      </c>
      <c r="MX380" s="1">
        <v>5</v>
      </c>
      <c r="MY380" s="1">
        <v>4</v>
      </c>
      <c r="MZ380" s="1">
        <v>5</v>
      </c>
      <c r="NA380" s="1">
        <v>5</v>
      </c>
      <c r="NB380" s="1">
        <v>9</v>
      </c>
      <c r="NC380" s="1">
        <v>12</v>
      </c>
      <c r="ND380" s="1">
        <v>6</v>
      </c>
      <c r="NE380" s="1">
        <v>2</v>
      </c>
      <c r="NF380" s="1">
        <v>6</v>
      </c>
      <c r="NG380" s="1">
        <v>0</v>
      </c>
      <c r="NH380" s="1">
        <v>6</v>
      </c>
      <c r="NI380" s="1">
        <v>0</v>
      </c>
      <c r="NJ380" s="1">
        <v>0</v>
      </c>
      <c r="NK380" s="1">
        <v>1</v>
      </c>
      <c r="NL380" s="1">
        <v>1</v>
      </c>
      <c r="NM380" s="1">
        <v>1</v>
      </c>
      <c r="NN380" s="1">
        <v>1</v>
      </c>
      <c r="NO380" s="1">
        <v>1</v>
      </c>
      <c r="NP380" s="1">
        <v>0</v>
      </c>
      <c r="NQ380" s="1">
        <v>0</v>
      </c>
      <c r="NR380" s="1">
        <v>1</v>
      </c>
      <c r="NS380" s="1">
        <v>1</v>
      </c>
      <c r="NT380" s="1">
        <v>3</v>
      </c>
      <c r="NU380" s="1">
        <v>1</v>
      </c>
      <c r="NV380" s="1">
        <v>1</v>
      </c>
      <c r="NW380" s="1">
        <v>1</v>
      </c>
      <c r="NX380" s="1">
        <v>1</v>
      </c>
      <c r="NY380" s="1">
        <v>1</v>
      </c>
      <c r="NZ380" s="1">
        <v>1</v>
      </c>
      <c r="OA380" s="1">
        <v>0</v>
      </c>
      <c r="OB380" s="1">
        <v>1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  <c r="RT380" s="1">
        <v>1</v>
      </c>
    </row>
    <row r="381" spans="1:488">
      <c r="A381" s="1">
        <v>2016</v>
      </c>
      <c r="B381" s="1" t="s">
        <v>838</v>
      </c>
      <c r="C381" s="1">
        <v>1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  <c r="L381" s="1">
        <v>2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</v>
      </c>
      <c r="AU381" s="1">
        <v>1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1</v>
      </c>
      <c r="BC381" s="1">
        <v>1</v>
      </c>
      <c r="BD381" s="1">
        <v>1</v>
      </c>
      <c r="BE381" s="1">
        <v>2</v>
      </c>
      <c r="BF381" s="1">
        <v>1</v>
      </c>
      <c r="BG381" s="1">
        <v>2</v>
      </c>
      <c r="BH381" s="1">
        <v>4</v>
      </c>
      <c r="BI381" s="1">
        <v>2</v>
      </c>
      <c r="BJ381" s="1">
        <v>0</v>
      </c>
      <c r="BK381" s="1">
        <v>2</v>
      </c>
      <c r="BL381" s="1">
        <v>0</v>
      </c>
      <c r="BM381" s="1">
        <v>2</v>
      </c>
      <c r="BN381" s="1">
        <v>0</v>
      </c>
      <c r="BO381" s="1">
        <v>0</v>
      </c>
      <c r="BP381" s="1">
        <v>0</v>
      </c>
      <c r="BQ381" s="1">
        <v>0</v>
      </c>
      <c r="BR381" s="1">
        <v>3</v>
      </c>
      <c r="BS381" s="1">
        <v>3</v>
      </c>
      <c r="BT381" s="1">
        <v>2</v>
      </c>
      <c r="BU381" s="1">
        <v>6</v>
      </c>
      <c r="BV381" s="1">
        <v>3</v>
      </c>
      <c r="BW381" s="1">
        <v>3</v>
      </c>
      <c r="BX381" s="1">
        <v>2</v>
      </c>
      <c r="BY381" s="1">
        <v>1</v>
      </c>
      <c r="BZ381" s="1">
        <v>2</v>
      </c>
      <c r="CA381" s="1">
        <v>1</v>
      </c>
      <c r="CB381" s="1">
        <v>4</v>
      </c>
      <c r="CC381" s="1">
        <v>3</v>
      </c>
      <c r="CD381" s="1">
        <v>2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1</v>
      </c>
      <c r="GP381" s="1">
        <v>1</v>
      </c>
      <c r="GQ381" s="1">
        <v>0</v>
      </c>
      <c r="GR381" s="1">
        <v>0</v>
      </c>
      <c r="GS381" s="1">
        <v>1</v>
      </c>
      <c r="GT381" s="1">
        <v>1</v>
      </c>
      <c r="GU381" s="1">
        <v>0</v>
      </c>
      <c r="GV381" s="1">
        <v>3</v>
      </c>
      <c r="GW381" s="1">
        <v>1</v>
      </c>
      <c r="GX381" s="1">
        <v>1</v>
      </c>
      <c r="GY381" s="1">
        <v>2</v>
      </c>
      <c r="GZ381" s="1">
        <v>1</v>
      </c>
      <c r="HA381" s="1">
        <v>1</v>
      </c>
      <c r="HB381" s="1">
        <v>1</v>
      </c>
      <c r="HC381" s="1">
        <v>1</v>
      </c>
      <c r="HD381" s="1">
        <v>1</v>
      </c>
      <c r="HE381" s="1">
        <v>1</v>
      </c>
      <c r="HF381" s="1">
        <v>0</v>
      </c>
      <c r="HG381" s="1">
        <v>1</v>
      </c>
      <c r="HH381" s="1">
        <v>17</v>
      </c>
      <c r="HI381" s="1">
        <v>0</v>
      </c>
      <c r="HJ381" s="1">
        <v>0</v>
      </c>
      <c r="HK381" s="1">
        <v>17</v>
      </c>
      <c r="HL381" s="1">
        <v>17</v>
      </c>
      <c r="HM381" s="1">
        <v>1</v>
      </c>
      <c r="HN381" s="1">
        <v>3</v>
      </c>
      <c r="HO381" s="1">
        <v>1</v>
      </c>
      <c r="HP381" s="1">
        <v>3</v>
      </c>
      <c r="HQ381" s="1">
        <v>1</v>
      </c>
      <c r="HR381" s="1">
        <v>3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1</v>
      </c>
      <c r="HZ381" s="1">
        <v>1</v>
      </c>
      <c r="IA381" s="1">
        <v>1</v>
      </c>
      <c r="IB381" s="1">
        <v>1</v>
      </c>
      <c r="IC381" s="1">
        <v>1</v>
      </c>
      <c r="ID381" s="1">
        <v>1</v>
      </c>
      <c r="IE381" s="1">
        <v>0</v>
      </c>
      <c r="IF381" s="1">
        <v>1</v>
      </c>
      <c r="IG381" s="1">
        <v>0</v>
      </c>
      <c r="IH381" s="1">
        <v>34</v>
      </c>
      <c r="II381" s="1">
        <v>34</v>
      </c>
      <c r="IJ381" s="1">
        <v>0</v>
      </c>
      <c r="IK381" s="1">
        <v>6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1</v>
      </c>
      <c r="IR381" s="1">
        <v>1</v>
      </c>
      <c r="IS381" s="1">
        <v>1</v>
      </c>
      <c r="IT381" s="1">
        <v>1</v>
      </c>
      <c r="IU381" s="1">
        <v>1</v>
      </c>
      <c r="IV381" s="1">
        <v>1</v>
      </c>
      <c r="IW381" s="1">
        <v>0</v>
      </c>
      <c r="IX381" s="1">
        <v>1</v>
      </c>
      <c r="IY381" s="1">
        <v>0</v>
      </c>
      <c r="IZ381" s="1">
        <v>0</v>
      </c>
      <c r="JA381" s="1">
        <v>17</v>
      </c>
      <c r="JB381" s="1">
        <v>17</v>
      </c>
      <c r="JC381" s="1">
        <v>2</v>
      </c>
      <c r="JD381" s="1">
        <v>0</v>
      </c>
      <c r="JE381" s="1">
        <v>1</v>
      </c>
      <c r="JF381" s="1">
        <v>9</v>
      </c>
      <c r="JG381" s="1">
        <v>1</v>
      </c>
      <c r="JH381" s="1">
        <v>1</v>
      </c>
      <c r="JI381" s="1">
        <v>0</v>
      </c>
      <c r="JJ381" s="1">
        <v>0</v>
      </c>
      <c r="JK381" s="1">
        <v>1</v>
      </c>
      <c r="JL381" s="1">
        <v>1</v>
      </c>
      <c r="JM381" s="1">
        <v>1</v>
      </c>
      <c r="JN381" s="1">
        <v>1</v>
      </c>
      <c r="JO381" s="1">
        <v>1</v>
      </c>
      <c r="JP381" s="1">
        <v>0</v>
      </c>
      <c r="JQ381" s="1">
        <v>0</v>
      </c>
      <c r="JR381" s="1">
        <v>0</v>
      </c>
      <c r="JS381" s="1">
        <v>1</v>
      </c>
      <c r="JT381" s="1">
        <v>1</v>
      </c>
      <c r="JU381" s="1">
        <v>1</v>
      </c>
      <c r="JV381" s="1">
        <v>1</v>
      </c>
      <c r="JW381" s="1">
        <v>1</v>
      </c>
      <c r="JX381" s="1">
        <v>0</v>
      </c>
      <c r="JY381" s="1">
        <v>1</v>
      </c>
      <c r="JZ381" s="1">
        <v>1</v>
      </c>
      <c r="KA381" s="1">
        <v>1</v>
      </c>
      <c r="KB381" s="1">
        <v>0</v>
      </c>
      <c r="KC381" s="1">
        <v>1</v>
      </c>
      <c r="KD381" s="1">
        <v>1</v>
      </c>
      <c r="KE381" s="1">
        <v>0</v>
      </c>
      <c r="KF381" s="1">
        <v>5</v>
      </c>
      <c r="KG381" s="1">
        <v>5</v>
      </c>
      <c r="KH381" s="1">
        <v>0</v>
      </c>
      <c r="KI381" s="1">
        <v>0</v>
      </c>
      <c r="KJ381" s="1">
        <v>0</v>
      </c>
      <c r="KK381" s="1">
        <v>0</v>
      </c>
      <c r="KL381" s="1">
        <v>4</v>
      </c>
      <c r="KM381" s="1">
        <v>4</v>
      </c>
      <c r="KN381" s="1">
        <v>2</v>
      </c>
      <c r="KO381" s="1">
        <v>4</v>
      </c>
      <c r="KP381" s="1">
        <v>4</v>
      </c>
      <c r="KQ381" s="1">
        <v>4</v>
      </c>
      <c r="KR381" s="1">
        <v>1</v>
      </c>
      <c r="KS381" s="1">
        <v>1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2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1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3</v>
      </c>
      <c r="MS381" s="1">
        <v>0</v>
      </c>
      <c r="MT381" s="1">
        <v>1</v>
      </c>
      <c r="MU381" s="1">
        <v>0</v>
      </c>
      <c r="MV381" s="1">
        <v>0</v>
      </c>
      <c r="MW381" s="1">
        <v>5</v>
      </c>
      <c r="MX381" s="1">
        <v>5</v>
      </c>
      <c r="MY381" s="1">
        <v>4</v>
      </c>
      <c r="MZ381" s="1">
        <v>5</v>
      </c>
      <c r="NA381" s="1">
        <v>5</v>
      </c>
      <c r="NB381" s="1">
        <v>9</v>
      </c>
      <c r="NC381" s="1">
        <v>12</v>
      </c>
      <c r="ND381" s="1">
        <v>6</v>
      </c>
      <c r="NE381" s="1">
        <v>2</v>
      </c>
      <c r="NF381" s="1">
        <v>6</v>
      </c>
      <c r="NG381" s="1">
        <v>0</v>
      </c>
      <c r="NH381" s="1">
        <v>6</v>
      </c>
      <c r="NI381" s="1">
        <v>0</v>
      </c>
      <c r="NJ381" s="1">
        <v>0</v>
      </c>
      <c r="NK381" s="1">
        <v>1</v>
      </c>
      <c r="NL381" s="1">
        <v>1</v>
      </c>
      <c r="NM381" s="1">
        <v>1</v>
      </c>
      <c r="NN381" s="1">
        <v>1</v>
      </c>
      <c r="NO381" s="1">
        <v>1</v>
      </c>
      <c r="NP381" s="1">
        <v>0</v>
      </c>
      <c r="NQ381" s="1">
        <v>0</v>
      </c>
      <c r="NR381" s="1">
        <v>1</v>
      </c>
      <c r="NS381" s="1">
        <v>1</v>
      </c>
      <c r="NT381" s="1">
        <v>3</v>
      </c>
      <c r="NU381" s="1">
        <v>1</v>
      </c>
      <c r="NV381" s="1">
        <v>1</v>
      </c>
      <c r="NW381" s="1">
        <v>1</v>
      </c>
      <c r="NX381" s="1">
        <v>1</v>
      </c>
      <c r="NY381" s="1">
        <v>1</v>
      </c>
      <c r="NZ381" s="1">
        <v>1</v>
      </c>
      <c r="OA381" s="1">
        <v>0</v>
      </c>
      <c r="OB381" s="1">
        <v>1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  <c r="RT381" s="1">
        <v>1</v>
      </c>
    </row>
    <row r="382" spans="1:488">
      <c r="A382" s="1">
        <v>2016</v>
      </c>
      <c r="B382" s="1" t="s">
        <v>839</v>
      </c>
      <c r="C382" s="1">
        <v>1</v>
      </c>
      <c r="D382" s="1">
        <v>0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2</v>
      </c>
      <c r="L382" s="1">
        <v>2</v>
      </c>
      <c r="M382" s="1">
        <v>0</v>
      </c>
      <c r="N382" s="1">
        <v>0</v>
      </c>
      <c r="O382" s="1">
        <v>0</v>
      </c>
      <c r="P382" s="1">
        <v>0</v>
      </c>
      <c r="Q382" s="1">
        <v>4</v>
      </c>
      <c r="R382" s="1">
        <v>4</v>
      </c>
      <c r="S382" s="1">
        <v>4</v>
      </c>
      <c r="T382" s="1">
        <v>4</v>
      </c>
      <c r="U382" s="1">
        <v>4</v>
      </c>
      <c r="V382" s="1">
        <v>4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2</v>
      </c>
      <c r="AU382" s="1">
        <v>1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2</v>
      </c>
      <c r="BC382" s="1">
        <v>2</v>
      </c>
      <c r="BD382" s="1">
        <v>2</v>
      </c>
      <c r="BE382" s="1">
        <v>1</v>
      </c>
      <c r="BF382" s="1">
        <v>1</v>
      </c>
      <c r="BG382" s="1">
        <v>2</v>
      </c>
      <c r="BH382" s="1">
        <v>6</v>
      </c>
      <c r="BI382" s="1">
        <v>3</v>
      </c>
      <c r="BJ382" s="1">
        <v>0</v>
      </c>
      <c r="BK382" s="1">
        <v>1</v>
      </c>
      <c r="BL382" s="1">
        <v>0</v>
      </c>
      <c r="BM382" s="1">
        <v>3</v>
      </c>
      <c r="BN382" s="1">
        <v>0</v>
      </c>
      <c r="BO382" s="1">
        <v>0</v>
      </c>
      <c r="BP382" s="1">
        <v>0</v>
      </c>
      <c r="BQ382" s="1">
        <v>0</v>
      </c>
      <c r="BR382" s="1">
        <v>3</v>
      </c>
      <c r="BS382" s="1">
        <v>3</v>
      </c>
      <c r="BT382" s="1">
        <v>2</v>
      </c>
      <c r="BU382" s="1">
        <v>6</v>
      </c>
      <c r="BV382" s="1">
        <v>3</v>
      </c>
      <c r="BW382" s="1">
        <v>4</v>
      </c>
      <c r="BX382" s="1">
        <v>2</v>
      </c>
      <c r="BY382" s="1">
        <v>1</v>
      </c>
      <c r="BZ382" s="1">
        <v>2</v>
      </c>
      <c r="CA382" s="1">
        <v>1</v>
      </c>
      <c r="CB382" s="1">
        <v>4</v>
      </c>
      <c r="CC382" s="1">
        <v>3</v>
      </c>
      <c r="CD382" s="1">
        <v>2</v>
      </c>
      <c r="CE382" s="1">
        <v>0</v>
      </c>
      <c r="CF382" s="1">
        <v>0</v>
      </c>
      <c r="CG382" s="1">
        <v>0</v>
      </c>
      <c r="CH382" s="1">
        <v>0</v>
      </c>
      <c r="CI382" s="1">
        <v>1</v>
      </c>
      <c r="CJ382" s="1">
        <v>1</v>
      </c>
      <c r="CK382" s="1">
        <v>1</v>
      </c>
      <c r="CL382" s="1">
        <v>1</v>
      </c>
      <c r="CM382" s="1">
        <v>1</v>
      </c>
      <c r="CN382" s="1">
        <v>1</v>
      </c>
      <c r="CO382" s="1">
        <v>1</v>
      </c>
      <c r="CP382" s="1">
        <v>1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1</v>
      </c>
      <c r="GP382" s="1">
        <v>1</v>
      </c>
      <c r="GQ382" s="1">
        <v>0</v>
      </c>
      <c r="GR382" s="1">
        <v>0</v>
      </c>
      <c r="GS382" s="1">
        <v>1</v>
      </c>
      <c r="GT382" s="1">
        <v>1</v>
      </c>
      <c r="GU382" s="1">
        <v>0</v>
      </c>
      <c r="GV382" s="1">
        <v>3</v>
      </c>
      <c r="GW382" s="1">
        <v>1</v>
      </c>
      <c r="GX382" s="1">
        <v>1</v>
      </c>
      <c r="GY382" s="1">
        <v>2</v>
      </c>
      <c r="GZ382" s="1">
        <v>1</v>
      </c>
      <c r="HA382" s="1">
        <v>1</v>
      </c>
      <c r="HB382" s="1">
        <v>1</v>
      </c>
      <c r="HC382" s="1">
        <v>1</v>
      </c>
      <c r="HD382" s="1">
        <v>1</v>
      </c>
      <c r="HE382" s="1">
        <v>2</v>
      </c>
      <c r="HF382" s="1">
        <v>0</v>
      </c>
      <c r="HG382" s="1">
        <v>2</v>
      </c>
      <c r="HH382" s="1">
        <v>19</v>
      </c>
      <c r="HI382" s="1">
        <v>0</v>
      </c>
      <c r="HJ382" s="1">
        <v>0</v>
      </c>
      <c r="HK382" s="1">
        <v>19</v>
      </c>
      <c r="HL382" s="1">
        <v>19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3</v>
      </c>
      <c r="HZ382" s="1">
        <v>3</v>
      </c>
      <c r="IA382" s="1">
        <v>3</v>
      </c>
      <c r="IB382" s="1">
        <v>3</v>
      </c>
      <c r="IC382" s="1">
        <v>3</v>
      </c>
      <c r="ID382" s="1">
        <v>3</v>
      </c>
      <c r="IE382" s="1">
        <v>1</v>
      </c>
      <c r="IF382" s="1">
        <v>2</v>
      </c>
      <c r="IG382" s="1">
        <v>0</v>
      </c>
      <c r="IH382" s="1">
        <v>754</v>
      </c>
      <c r="II382" s="1">
        <v>754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9</v>
      </c>
      <c r="IR382" s="1">
        <v>9</v>
      </c>
      <c r="IS382" s="1">
        <v>9</v>
      </c>
      <c r="IT382" s="1">
        <v>9</v>
      </c>
      <c r="IU382" s="1">
        <v>9</v>
      </c>
      <c r="IV382" s="1">
        <v>9</v>
      </c>
      <c r="IW382" s="1">
        <v>0</v>
      </c>
      <c r="IX382" s="1">
        <v>9</v>
      </c>
      <c r="IY382" s="1">
        <v>0</v>
      </c>
      <c r="IZ382" s="1">
        <v>0</v>
      </c>
      <c r="JA382" s="1">
        <v>19</v>
      </c>
      <c r="JB382" s="1">
        <v>19</v>
      </c>
      <c r="JC382" s="1">
        <v>4</v>
      </c>
      <c r="JD382" s="1">
        <v>0</v>
      </c>
      <c r="JE382" s="1">
        <v>2</v>
      </c>
      <c r="JF382" s="1">
        <v>19</v>
      </c>
      <c r="JG382" s="1">
        <v>2</v>
      </c>
      <c r="JH382" s="1">
        <v>3</v>
      </c>
      <c r="JI382" s="1">
        <v>0</v>
      </c>
      <c r="JJ382" s="1">
        <v>0</v>
      </c>
      <c r="JK382" s="1">
        <v>2</v>
      </c>
      <c r="JL382" s="1">
        <v>2</v>
      </c>
      <c r="JM382" s="1">
        <v>2</v>
      </c>
      <c r="JN382" s="1">
        <v>2</v>
      </c>
      <c r="JO382" s="1">
        <v>2</v>
      </c>
      <c r="JP382" s="1">
        <v>0</v>
      </c>
      <c r="JQ382" s="1">
        <v>0</v>
      </c>
      <c r="JR382" s="1">
        <v>0</v>
      </c>
      <c r="JS382" s="1">
        <v>2</v>
      </c>
      <c r="JT382" s="1">
        <v>2</v>
      </c>
      <c r="JU382" s="1">
        <v>2</v>
      </c>
      <c r="JV382" s="1">
        <v>2</v>
      </c>
      <c r="JW382" s="1">
        <v>2</v>
      </c>
      <c r="JX382" s="1">
        <v>0</v>
      </c>
      <c r="JY382" s="1">
        <v>2</v>
      </c>
      <c r="JZ382" s="1">
        <v>2</v>
      </c>
      <c r="KA382" s="1">
        <v>2</v>
      </c>
      <c r="KB382" s="1">
        <v>0</v>
      </c>
      <c r="KC382" s="1">
        <v>1</v>
      </c>
      <c r="KD382" s="1">
        <v>1</v>
      </c>
      <c r="KE382" s="1">
        <v>0</v>
      </c>
      <c r="KF382" s="1">
        <v>5</v>
      </c>
      <c r="KG382" s="1">
        <v>5</v>
      </c>
      <c r="KH382" s="1">
        <v>0</v>
      </c>
      <c r="KI382" s="1">
        <v>0</v>
      </c>
      <c r="KJ382" s="1">
        <v>0</v>
      </c>
      <c r="KK382" s="1">
        <v>0</v>
      </c>
      <c r="KL382" s="1">
        <v>6</v>
      </c>
      <c r="KM382" s="1">
        <v>6</v>
      </c>
      <c r="KN382" s="1">
        <v>2</v>
      </c>
      <c r="KO382" s="1">
        <v>6</v>
      </c>
      <c r="KP382" s="1">
        <v>6</v>
      </c>
      <c r="KQ382" s="1">
        <v>6</v>
      </c>
      <c r="KR382" s="1">
        <v>1</v>
      </c>
      <c r="KS382" s="1">
        <v>1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2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1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202</v>
      </c>
      <c r="MF382" s="1">
        <v>202</v>
      </c>
      <c r="MG382" s="1">
        <v>202</v>
      </c>
      <c r="MH382" s="1">
        <v>331</v>
      </c>
      <c r="MI382" s="1">
        <v>331</v>
      </c>
      <c r="MJ382" s="1">
        <v>331</v>
      </c>
      <c r="MK382" s="1">
        <v>331</v>
      </c>
      <c r="ML382" s="1">
        <v>331</v>
      </c>
      <c r="MM382" s="1">
        <v>0</v>
      </c>
      <c r="MN382" s="1">
        <v>1</v>
      </c>
      <c r="MO382" s="1">
        <v>0</v>
      </c>
      <c r="MP382" s="1">
        <v>0</v>
      </c>
      <c r="MQ382" s="1">
        <v>0</v>
      </c>
      <c r="MR382" s="1">
        <v>3</v>
      </c>
      <c r="MS382" s="1">
        <v>0</v>
      </c>
      <c r="MT382" s="1">
        <v>1</v>
      </c>
      <c r="MU382" s="1">
        <v>0</v>
      </c>
      <c r="MV382" s="1">
        <v>0</v>
      </c>
      <c r="MW382" s="1">
        <v>5</v>
      </c>
      <c r="MX382" s="1">
        <v>5</v>
      </c>
      <c r="MY382" s="1">
        <v>4</v>
      </c>
      <c r="MZ382" s="1">
        <v>5</v>
      </c>
      <c r="NA382" s="1">
        <v>5</v>
      </c>
      <c r="NB382" s="1">
        <v>9</v>
      </c>
      <c r="NC382" s="1">
        <v>12</v>
      </c>
      <c r="ND382" s="1">
        <v>6</v>
      </c>
      <c r="NE382" s="1">
        <v>2</v>
      </c>
      <c r="NF382" s="1">
        <v>6</v>
      </c>
      <c r="NG382" s="1">
        <v>0</v>
      </c>
      <c r="NH382" s="1">
        <v>6</v>
      </c>
      <c r="NI382" s="1">
        <v>0</v>
      </c>
      <c r="NJ382" s="1">
        <v>0</v>
      </c>
      <c r="NK382" s="1">
        <v>1</v>
      </c>
      <c r="NL382" s="1">
        <v>1</v>
      </c>
      <c r="NM382" s="1">
        <v>1</v>
      </c>
      <c r="NN382" s="1">
        <v>1</v>
      </c>
      <c r="NO382" s="1">
        <v>1</v>
      </c>
      <c r="NP382" s="1">
        <v>0</v>
      </c>
      <c r="NQ382" s="1">
        <v>0</v>
      </c>
      <c r="NR382" s="1">
        <v>1</v>
      </c>
      <c r="NS382" s="1">
        <v>1</v>
      </c>
      <c r="NT382" s="1">
        <v>3</v>
      </c>
      <c r="NU382" s="1">
        <v>1</v>
      </c>
      <c r="NV382" s="1">
        <v>1</v>
      </c>
      <c r="NW382" s="1">
        <v>1</v>
      </c>
      <c r="NX382" s="1">
        <v>1</v>
      </c>
      <c r="NY382" s="1">
        <v>1</v>
      </c>
      <c r="NZ382" s="1">
        <v>1</v>
      </c>
      <c r="OA382" s="1">
        <v>0</v>
      </c>
      <c r="OB382" s="1">
        <v>1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  <c r="RT382" s="1">
        <v>1</v>
      </c>
    </row>
    <row r="383" spans="1:488">
      <c r="A383" s="1">
        <v>2016</v>
      </c>
      <c r="B383" s="1" t="s">
        <v>840</v>
      </c>
      <c r="C383" s="1">
        <v>1</v>
      </c>
      <c r="D383" s="1">
        <v>0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0</v>
      </c>
      <c r="P383" s="1">
        <v>0</v>
      </c>
      <c r="Q383" s="1">
        <v>3</v>
      </c>
      <c r="R383" s="1">
        <v>3</v>
      </c>
      <c r="S383" s="1">
        <v>3</v>
      </c>
      <c r="T383" s="1">
        <v>3</v>
      </c>
      <c r="U383" s="1">
        <v>3</v>
      </c>
      <c r="V383" s="1">
        <v>3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2</v>
      </c>
      <c r="AU383" s="1">
        <v>1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2</v>
      </c>
      <c r="BC383" s="1">
        <v>2</v>
      </c>
      <c r="BD383" s="1">
        <v>2</v>
      </c>
      <c r="BE383" s="1">
        <v>1</v>
      </c>
      <c r="BF383" s="1">
        <v>1</v>
      </c>
      <c r="BG383" s="1">
        <v>2</v>
      </c>
      <c r="BH383" s="1">
        <v>6</v>
      </c>
      <c r="BI383" s="1">
        <v>3</v>
      </c>
      <c r="BJ383" s="1">
        <v>0</v>
      </c>
      <c r="BK383" s="1">
        <v>1</v>
      </c>
      <c r="BL383" s="1">
        <v>0</v>
      </c>
      <c r="BM383" s="1">
        <v>3</v>
      </c>
      <c r="BN383" s="1">
        <v>0</v>
      </c>
      <c r="BO383" s="1">
        <v>0</v>
      </c>
      <c r="BP383" s="1">
        <v>0</v>
      </c>
      <c r="BQ383" s="1">
        <v>0</v>
      </c>
      <c r="BR383" s="1">
        <v>3</v>
      </c>
      <c r="BS383" s="1">
        <v>3</v>
      </c>
      <c r="BT383" s="1">
        <v>2</v>
      </c>
      <c r="BU383" s="1">
        <v>6</v>
      </c>
      <c r="BV383" s="1">
        <v>3</v>
      </c>
      <c r="BW383" s="1">
        <v>4</v>
      </c>
      <c r="BX383" s="1">
        <v>2</v>
      </c>
      <c r="BY383" s="1">
        <v>1</v>
      </c>
      <c r="BZ383" s="1">
        <v>2</v>
      </c>
      <c r="CA383" s="1">
        <v>1</v>
      </c>
      <c r="CB383" s="1">
        <v>4</v>
      </c>
      <c r="CC383" s="1">
        <v>3</v>
      </c>
      <c r="CD383" s="1">
        <v>2</v>
      </c>
      <c r="CE383" s="1">
        <v>0</v>
      </c>
      <c r="CF383" s="1">
        <v>0</v>
      </c>
      <c r="CG383" s="1">
        <v>0</v>
      </c>
      <c r="CH383" s="1">
        <v>0</v>
      </c>
      <c r="CI383" s="1">
        <v>1</v>
      </c>
      <c r="CJ383" s="1">
        <v>1</v>
      </c>
      <c r="CK383" s="1">
        <v>1</v>
      </c>
      <c r="CL383" s="1">
        <v>1</v>
      </c>
      <c r="CM383" s="1">
        <v>1</v>
      </c>
      <c r="CN383" s="1">
        <v>1</v>
      </c>
      <c r="CO383" s="1">
        <v>1</v>
      </c>
      <c r="CP383" s="1">
        <v>1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1</v>
      </c>
      <c r="GP383" s="1">
        <v>1</v>
      </c>
      <c r="GQ383" s="1">
        <v>0</v>
      </c>
      <c r="GR383" s="1">
        <v>0</v>
      </c>
      <c r="GS383" s="1">
        <v>1</v>
      </c>
      <c r="GT383" s="1">
        <v>1</v>
      </c>
      <c r="GU383" s="1">
        <v>0</v>
      </c>
      <c r="GV383" s="1">
        <v>3</v>
      </c>
      <c r="GW383" s="1">
        <v>1</v>
      </c>
      <c r="GX383" s="1">
        <v>1</v>
      </c>
      <c r="GY383" s="1">
        <v>2</v>
      </c>
      <c r="GZ383" s="1">
        <v>1</v>
      </c>
      <c r="HA383" s="1">
        <v>1</v>
      </c>
      <c r="HB383" s="1">
        <v>1</v>
      </c>
      <c r="HC383" s="1">
        <v>1</v>
      </c>
      <c r="HD383" s="1">
        <v>1</v>
      </c>
      <c r="HE383" s="1">
        <v>1</v>
      </c>
      <c r="HF383" s="1">
        <v>0</v>
      </c>
      <c r="HG383" s="1">
        <v>1</v>
      </c>
      <c r="HH383" s="1">
        <v>13</v>
      </c>
      <c r="HI383" s="1">
        <v>0</v>
      </c>
      <c r="HJ383" s="1">
        <v>0</v>
      </c>
      <c r="HK383" s="1">
        <v>13</v>
      </c>
      <c r="HL383" s="1">
        <v>13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359</v>
      </c>
      <c r="II383" s="1">
        <v>359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9</v>
      </c>
      <c r="IR383" s="1">
        <v>9</v>
      </c>
      <c r="IS383" s="1">
        <v>9</v>
      </c>
      <c r="IT383" s="1">
        <v>9</v>
      </c>
      <c r="IU383" s="1">
        <v>9</v>
      </c>
      <c r="IV383" s="1">
        <v>9</v>
      </c>
      <c r="IW383" s="1">
        <v>0</v>
      </c>
      <c r="IX383" s="1">
        <v>9</v>
      </c>
      <c r="IY383" s="1">
        <v>0</v>
      </c>
      <c r="IZ383" s="1">
        <v>0</v>
      </c>
      <c r="JA383" s="1">
        <v>13</v>
      </c>
      <c r="JB383" s="1">
        <v>13</v>
      </c>
      <c r="JC383" s="1">
        <v>2</v>
      </c>
      <c r="JD383" s="1">
        <v>0</v>
      </c>
      <c r="JE383" s="1">
        <v>1</v>
      </c>
      <c r="JF383" s="1">
        <v>13</v>
      </c>
      <c r="JG383" s="1">
        <v>1</v>
      </c>
      <c r="JH383" s="1">
        <v>1</v>
      </c>
      <c r="JI383" s="1">
        <v>0</v>
      </c>
      <c r="JJ383" s="1">
        <v>0</v>
      </c>
      <c r="JK383" s="1">
        <v>1</v>
      </c>
      <c r="JL383" s="1">
        <v>1</v>
      </c>
      <c r="JM383" s="1">
        <v>1</v>
      </c>
      <c r="JN383" s="1">
        <v>1</v>
      </c>
      <c r="JO383" s="1">
        <v>1</v>
      </c>
      <c r="JP383" s="1">
        <v>0</v>
      </c>
      <c r="JQ383" s="1">
        <v>0</v>
      </c>
      <c r="JR383" s="1">
        <v>0</v>
      </c>
      <c r="JS383" s="1">
        <v>1</v>
      </c>
      <c r="JT383" s="1">
        <v>1</v>
      </c>
      <c r="JU383" s="1">
        <v>1</v>
      </c>
      <c r="JV383" s="1">
        <v>1</v>
      </c>
      <c r="JW383" s="1">
        <v>1</v>
      </c>
      <c r="JX383" s="1">
        <v>0</v>
      </c>
      <c r="JY383" s="1">
        <v>1</v>
      </c>
      <c r="JZ383" s="1">
        <v>1</v>
      </c>
      <c r="KA383" s="1">
        <v>1</v>
      </c>
      <c r="KB383" s="1">
        <v>0</v>
      </c>
      <c r="KC383" s="1">
        <v>1</v>
      </c>
      <c r="KD383" s="1">
        <v>1</v>
      </c>
      <c r="KE383" s="1">
        <v>0</v>
      </c>
      <c r="KF383" s="1">
        <v>5</v>
      </c>
      <c r="KG383" s="1">
        <v>5</v>
      </c>
      <c r="KH383" s="1">
        <v>0</v>
      </c>
      <c r="KI383" s="1">
        <v>0</v>
      </c>
      <c r="KJ383" s="1">
        <v>0</v>
      </c>
      <c r="KK383" s="1">
        <v>0</v>
      </c>
      <c r="KL383" s="1">
        <v>6</v>
      </c>
      <c r="KM383" s="1">
        <v>6</v>
      </c>
      <c r="KN383" s="1">
        <v>2</v>
      </c>
      <c r="KO383" s="1">
        <v>4</v>
      </c>
      <c r="KP383" s="1">
        <v>4</v>
      </c>
      <c r="KQ383" s="1">
        <v>4</v>
      </c>
      <c r="KR383" s="1">
        <v>1</v>
      </c>
      <c r="KS383" s="1">
        <v>1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2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1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1</v>
      </c>
      <c r="MF383" s="1">
        <v>1</v>
      </c>
      <c r="MG383" s="1">
        <v>1</v>
      </c>
      <c r="MH383" s="1">
        <v>1</v>
      </c>
      <c r="MI383" s="1">
        <v>1</v>
      </c>
      <c r="MJ383" s="1">
        <v>1</v>
      </c>
      <c r="MK383" s="1">
        <v>1</v>
      </c>
      <c r="ML383" s="1">
        <v>1</v>
      </c>
      <c r="MM383" s="1">
        <v>0</v>
      </c>
      <c r="MN383" s="1">
        <v>1</v>
      </c>
      <c r="MO383" s="1">
        <v>0</v>
      </c>
      <c r="MP383" s="1">
        <v>0</v>
      </c>
      <c r="MQ383" s="1">
        <v>0</v>
      </c>
      <c r="MR383" s="1">
        <v>3</v>
      </c>
      <c r="MS383" s="1">
        <v>0</v>
      </c>
      <c r="MT383" s="1">
        <v>1</v>
      </c>
      <c r="MU383" s="1">
        <v>0</v>
      </c>
      <c r="MV383" s="1">
        <v>0</v>
      </c>
      <c r="MW383" s="1">
        <v>5</v>
      </c>
      <c r="MX383" s="1">
        <v>5</v>
      </c>
      <c r="MY383" s="1">
        <v>4</v>
      </c>
      <c r="MZ383" s="1">
        <v>5</v>
      </c>
      <c r="NA383" s="1">
        <v>5</v>
      </c>
      <c r="NB383" s="1">
        <v>9</v>
      </c>
      <c r="NC383" s="1">
        <v>12</v>
      </c>
      <c r="ND383" s="1">
        <v>6</v>
      </c>
      <c r="NE383" s="1">
        <v>2</v>
      </c>
      <c r="NF383" s="1">
        <v>6</v>
      </c>
      <c r="NG383" s="1">
        <v>0</v>
      </c>
      <c r="NH383" s="1">
        <v>6</v>
      </c>
      <c r="NI383" s="1">
        <v>0</v>
      </c>
      <c r="NJ383" s="1">
        <v>0</v>
      </c>
      <c r="NK383" s="1">
        <v>1</v>
      </c>
      <c r="NL383" s="1">
        <v>1</v>
      </c>
      <c r="NM383" s="1">
        <v>1</v>
      </c>
      <c r="NN383" s="1">
        <v>1</v>
      </c>
      <c r="NO383" s="1">
        <v>1</v>
      </c>
      <c r="NP383" s="1">
        <v>0</v>
      </c>
      <c r="NQ383" s="1">
        <v>0</v>
      </c>
      <c r="NR383" s="1">
        <v>1</v>
      </c>
      <c r="NS383" s="1">
        <v>1</v>
      </c>
      <c r="NT383" s="1">
        <v>3</v>
      </c>
      <c r="NU383" s="1">
        <v>1</v>
      </c>
      <c r="NV383" s="1">
        <v>1</v>
      </c>
      <c r="NW383" s="1">
        <v>1</v>
      </c>
      <c r="NX383" s="1">
        <v>1</v>
      </c>
      <c r="NY383" s="1">
        <v>1</v>
      </c>
      <c r="NZ383" s="1">
        <v>1</v>
      </c>
      <c r="OA383" s="1">
        <v>0</v>
      </c>
      <c r="OB383" s="1">
        <v>1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  <c r="RT383" s="1">
        <v>1</v>
      </c>
    </row>
    <row r="384" spans="1:488">
      <c r="A384" s="1">
        <v>2016</v>
      </c>
      <c r="B384" s="1" t="s">
        <v>841</v>
      </c>
      <c r="C384" s="1">
        <v>1</v>
      </c>
      <c r="D384" s="1">
        <v>0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  <c r="L384" s="1">
        <v>2</v>
      </c>
      <c r="M384" s="1">
        <v>0</v>
      </c>
      <c r="N384" s="1">
        <v>0</v>
      </c>
      <c r="O384" s="1">
        <v>0</v>
      </c>
      <c r="P384" s="1">
        <v>0</v>
      </c>
      <c r="Q384" s="1">
        <v>4</v>
      </c>
      <c r="R384" s="1">
        <v>4</v>
      </c>
      <c r="S384" s="1">
        <v>4</v>
      </c>
      <c r="T384" s="1">
        <v>4</v>
      </c>
      <c r="U384" s="1">
        <v>4</v>
      </c>
      <c r="V384" s="1">
        <v>4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2</v>
      </c>
      <c r="AU384" s="1">
        <v>1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2</v>
      </c>
      <c r="BC384" s="1">
        <v>2</v>
      </c>
      <c r="BD384" s="1">
        <v>2</v>
      </c>
      <c r="BE384" s="1">
        <v>1</v>
      </c>
      <c r="BF384" s="1">
        <v>1</v>
      </c>
      <c r="BG384" s="1">
        <v>2</v>
      </c>
      <c r="BH384" s="1">
        <v>6</v>
      </c>
      <c r="BI384" s="1">
        <v>3</v>
      </c>
      <c r="BJ384" s="1">
        <v>0</v>
      </c>
      <c r="BK384" s="1">
        <v>1</v>
      </c>
      <c r="BL384" s="1">
        <v>0</v>
      </c>
      <c r="BM384" s="1">
        <v>3</v>
      </c>
      <c r="BN384" s="1">
        <v>0</v>
      </c>
      <c r="BO384" s="1">
        <v>0</v>
      </c>
      <c r="BP384" s="1">
        <v>0</v>
      </c>
      <c r="BQ384" s="1">
        <v>0</v>
      </c>
      <c r="BR384" s="1">
        <v>3</v>
      </c>
      <c r="BS384" s="1">
        <v>3</v>
      </c>
      <c r="BT384" s="1">
        <v>2</v>
      </c>
      <c r="BU384" s="1">
        <v>6</v>
      </c>
      <c r="BV384" s="1">
        <v>3</v>
      </c>
      <c r="BW384" s="1">
        <v>4</v>
      </c>
      <c r="BX384" s="1">
        <v>2</v>
      </c>
      <c r="BY384" s="1">
        <v>1</v>
      </c>
      <c r="BZ384" s="1">
        <v>2</v>
      </c>
      <c r="CA384" s="1">
        <v>1</v>
      </c>
      <c r="CB384" s="1">
        <v>4</v>
      </c>
      <c r="CC384" s="1">
        <v>3</v>
      </c>
      <c r="CD384" s="1">
        <v>2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1</v>
      </c>
      <c r="CK384" s="1">
        <v>1</v>
      </c>
      <c r="CL384" s="1">
        <v>1</v>
      </c>
      <c r="CM384" s="1">
        <v>1</v>
      </c>
      <c r="CN384" s="1">
        <v>1</v>
      </c>
      <c r="CO384" s="1">
        <v>1</v>
      </c>
      <c r="CP384" s="1">
        <v>1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1</v>
      </c>
      <c r="GP384" s="1">
        <v>1</v>
      </c>
      <c r="GQ384" s="1">
        <v>0</v>
      </c>
      <c r="GR384" s="1">
        <v>0</v>
      </c>
      <c r="GS384" s="1">
        <v>1</v>
      </c>
      <c r="GT384" s="1">
        <v>1</v>
      </c>
      <c r="GU384" s="1">
        <v>0</v>
      </c>
      <c r="GV384" s="1">
        <v>3</v>
      </c>
      <c r="GW384" s="1">
        <v>1</v>
      </c>
      <c r="GX384" s="1">
        <v>1</v>
      </c>
      <c r="GY384" s="1">
        <v>2</v>
      </c>
      <c r="GZ384" s="1">
        <v>1</v>
      </c>
      <c r="HA384" s="1">
        <v>1</v>
      </c>
      <c r="HB384" s="1">
        <v>1</v>
      </c>
      <c r="HC384" s="1">
        <v>1</v>
      </c>
      <c r="HD384" s="1">
        <v>1</v>
      </c>
      <c r="HE384" s="1">
        <v>2</v>
      </c>
      <c r="HF384" s="1">
        <v>0</v>
      </c>
      <c r="HG384" s="1">
        <v>2</v>
      </c>
      <c r="HH384" s="1">
        <v>19</v>
      </c>
      <c r="HI384" s="1">
        <v>0</v>
      </c>
      <c r="HJ384" s="1">
        <v>0</v>
      </c>
      <c r="HK384" s="1">
        <v>19</v>
      </c>
      <c r="HL384" s="1">
        <v>19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3</v>
      </c>
      <c r="HZ384" s="1">
        <v>3</v>
      </c>
      <c r="IA384" s="1">
        <v>3</v>
      </c>
      <c r="IB384" s="1">
        <v>3</v>
      </c>
      <c r="IC384" s="1">
        <v>3</v>
      </c>
      <c r="ID384" s="1">
        <v>3</v>
      </c>
      <c r="IE384" s="1">
        <v>1</v>
      </c>
      <c r="IF384" s="1">
        <v>2</v>
      </c>
      <c r="IG384" s="1">
        <v>0</v>
      </c>
      <c r="IH384" s="1">
        <v>754</v>
      </c>
      <c r="II384" s="1">
        <v>754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9</v>
      </c>
      <c r="IR384" s="1">
        <v>9</v>
      </c>
      <c r="IS384" s="1">
        <v>9</v>
      </c>
      <c r="IT384" s="1">
        <v>9</v>
      </c>
      <c r="IU384" s="1">
        <v>9</v>
      </c>
      <c r="IV384" s="1">
        <v>9</v>
      </c>
      <c r="IW384" s="1">
        <v>0</v>
      </c>
      <c r="IX384" s="1">
        <v>9</v>
      </c>
      <c r="IY384" s="1">
        <v>0</v>
      </c>
      <c r="IZ384" s="1">
        <v>0</v>
      </c>
      <c r="JA384" s="1">
        <v>19</v>
      </c>
      <c r="JB384" s="1">
        <v>19</v>
      </c>
      <c r="JC384" s="1">
        <v>4</v>
      </c>
      <c r="JD384" s="1">
        <v>0</v>
      </c>
      <c r="JE384" s="1">
        <v>2</v>
      </c>
      <c r="JF384" s="1">
        <v>19</v>
      </c>
      <c r="JG384" s="1">
        <v>2</v>
      </c>
      <c r="JH384" s="1">
        <v>3</v>
      </c>
      <c r="JI384" s="1">
        <v>0</v>
      </c>
      <c r="JJ384" s="1">
        <v>0</v>
      </c>
      <c r="JK384" s="1">
        <v>2</v>
      </c>
      <c r="JL384" s="1">
        <v>2</v>
      </c>
      <c r="JM384" s="1">
        <v>2</v>
      </c>
      <c r="JN384" s="1">
        <v>2</v>
      </c>
      <c r="JO384" s="1">
        <v>2</v>
      </c>
      <c r="JP384" s="1">
        <v>0</v>
      </c>
      <c r="JQ384" s="1">
        <v>0</v>
      </c>
      <c r="JR384" s="1">
        <v>0</v>
      </c>
      <c r="JS384" s="1">
        <v>2</v>
      </c>
      <c r="JT384" s="1">
        <v>2</v>
      </c>
      <c r="JU384" s="1">
        <v>2</v>
      </c>
      <c r="JV384" s="1">
        <v>2</v>
      </c>
      <c r="JW384" s="1">
        <v>2</v>
      </c>
      <c r="JX384" s="1">
        <v>0</v>
      </c>
      <c r="JY384" s="1">
        <v>2</v>
      </c>
      <c r="JZ384" s="1">
        <v>2</v>
      </c>
      <c r="KA384" s="1">
        <v>2</v>
      </c>
      <c r="KB384" s="1">
        <v>0</v>
      </c>
      <c r="KC384" s="1">
        <v>1</v>
      </c>
      <c r="KD384" s="1">
        <v>1</v>
      </c>
      <c r="KE384" s="1">
        <v>0</v>
      </c>
      <c r="KF384" s="1">
        <v>5</v>
      </c>
      <c r="KG384" s="1">
        <v>5</v>
      </c>
      <c r="KH384" s="1">
        <v>0</v>
      </c>
      <c r="KI384" s="1">
        <v>0</v>
      </c>
      <c r="KJ384" s="1">
        <v>0</v>
      </c>
      <c r="KK384" s="1">
        <v>0</v>
      </c>
      <c r="KL384" s="1">
        <v>6</v>
      </c>
      <c r="KM384" s="1">
        <v>6</v>
      </c>
      <c r="KN384" s="1">
        <v>2</v>
      </c>
      <c r="KO384" s="1">
        <v>5</v>
      </c>
      <c r="KP384" s="1">
        <v>5</v>
      </c>
      <c r="KQ384" s="1">
        <v>5</v>
      </c>
      <c r="KR384" s="1">
        <v>1</v>
      </c>
      <c r="KS384" s="1">
        <v>1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2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1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2</v>
      </c>
      <c r="MF384" s="1">
        <v>2</v>
      </c>
      <c r="MG384" s="1">
        <v>2</v>
      </c>
      <c r="MH384" s="1">
        <v>2</v>
      </c>
      <c r="MI384" s="1">
        <v>2</v>
      </c>
      <c r="MJ384" s="1">
        <v>2</v>
      </c>
      <c r="MK384" s="1">
        <v>2</v>
      </c>
      <c r="ML384" s="1">
        <v>2</v>
      </c>
      <c r="MM384" s="1">
        <v>0</v>
      </c>
      <c r="MN384" s="1">
        <v>1</v>
      </c>
      <c r="MO384" s="1">
        <v>0</v>
      </c>
      <c r="MP384" s="1">
        <v>0</v>
      </c>
      <c r="MQ384" s="1">
        <v>0</v>
      </c>
      <c r="MR384" s="1">
        <v>3</v>
      </c>
      <c r="MS384" s="1">
        <v>0</v>
      </c>
      <c r="MT384" s="1">
        <v>1</v>
      </c>
      <c r="MU384" s="1">
        <v>0</v>
      </c>
      <c r="MV384" s="1">
        <v>0</v>
      </c>
      <c r="MW384" s="1">
        <v>5</v>
      </c>
      <c r="MX384" s="1">
        <v>5</v>
      </c>
      <c r="MY384" s="1">
        <v>4</v>
      </c>
      <c r="MZ384" s="1">
        <v>5</v>
      </c>
      <c r="NA384" s="1">
        <v>5</v>
      </c>
      <c r="NB384" s="1">
        <v>9</v>
      </c>
      <c r="NC384" s="1">
        <v>12</v>
      </c>
      <c r="ND384" s="1">
        <v>6</v>
      </c>
      <c r="NE384" s="1">
        <v>2</v>
      </c>
      <c r="NF384" s="1">
        <v>6</v>
      </c>
      <c r="NG384" s="1">
        <v>0</v>
      </c>
      <c r="NH384" s="1">
        <v>6</v>
      </c>
      <c r="NI384" s="1">
        <v>0</v>
      </c>
      <c r="NJ384" s="1">
        <v>0</v>
      </c>
      <c r="NK384" s="1">
        <v>1</v>
      </c>
      <c r="NL384" s="1">
        <v>1</v>
      </c>
      <c r="NM384" s="1">
        <v>1</v>
      </c>
      <c r="NN384" s="1">
        <v>1</v>
      </c>
      <c r="NO384" s="1">
        <v>1</v>
      </c>
      <c r="NP384" s="1">
        <v>0</v>
      </c>
      <c r="NQ384" s="1">
        <v>0</v>
      </c>
      <c r="NR384" s="1">
        <v>1</v>
      </c>
      <c r="NS384" s="1">
        <v>1</v>
      </c>
      <c r="NT384" s="1">
        <v>3</v>
      </c>
      <c r="NU384" s="1">
        <v>1</v>
      </c>
      <c r="NV384" s="1">
        <v>1</v>
      </c>
      <c r="NW384" s="1">
        <v>1</v>
      </c>
      <c r="NX384" s="1">
        <v>1</v>
      </c>
      <c r="NY384" s="1">
        <v>1</v>
      </c>
      <c r="NZ384" s="1">
        <v>1</v>
      </c>
      <c r="OA384" s="1">
        <v>0</v>
      </c>
      <c r="OB384" s="1">
        <v>1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  <c r="RT384" s="1">
        <v>1</v>
      </c>
    </row>
    <row r="385" spans="1:488">
      <c r="A385" s="1">
        <v>2016</v>
      </c>
      <c r="B385" s="1" t="s">
        <v>842</v>
      </c>
      <c r="C385" s="1">
        <v>1</v>
      </c>
      <c r="D385" s="1">
        <v>0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2</v>
      </c>
      <c r="M385" s="1">
        <v>0</v>
      </c>
      <c r="N385" s="1">
        <v>0</v>
      </c>
      <c r="O385" s="1">
        <v>6</v>
      </c>
      <c r="P385" s="1">
        <v>0</v>
      </c>
      <c r="Q385" s="1">
        <v>6</v>
      </c>
      <c r="R385" s="1">
        <v>5</v>
      </c>
      <c r="S385" s="1">
        <v>6</v>
      </c>
      <c r="T385" s="1">
        <v>6</v>
      </c>
      <c r="U385" s="1">
        <v>6</v>
      </c>
      <c r="V385" s="1">
        <v>6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5</v>
      </c>
      <c r="AU385" s="1">
        <v>1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4</v>
      </c>
      <c r="BC385" s="1">
        <v>4</v>
      </c>
      <c r="BD385" s="1">
        <v>4</v>
      </c>
      <c r="BE385" s="1">
        <v>4</v>
      </c>
      <c r="BF385" s="1">
        <v>4</v>
      </c>
      <c r="BG385" s="1">
        <v>6</v>
      </c>
      <c r="BH385" s="1">
        <v>6</v>
      </c>
      <c r="BI385" s="1">
        <v>4</v>
      </c>
      <c r="BJ385" s="1">
        <v>4</v>
      </c>
      <c r="BK385" s="1">
        <v>2</v>
      </c>
      <c r="BL385" s="1">
        <v>0</v>
      </c>
      <c r="BM385" s="1">
        <v>4</v>
      </c>
      <c r="BN385" s="1">
        <v>0</v>
      </c>
      <c r="BO385" s="1">
        <v>0</v>
      </c>
      <c r="BP385" s="1">
        <v>0</v>
      </c>
      <c r="BQ385" s="1">
        <v>0</v>
      </c>
      <c r="BR385" s="1">
        <v>2</v>
      </c>
      <c r="BS385" s="1">
        <v>2</v>
      </c>
      <c r="BT385" s="1">
        <v>1</v>
      </c>
      <c r="BU385" s="1">
        <v>4</v>
      </c>
      <c r="BV385" s="1">
        <v>2</v>
      </c>
      <c r="BW385" s="1">
        <v>2</v>
      </c>
      <c r="BX385" s="1">
        <v>1</v>
      </c>
      <c r="BY385" s="1">
        <v>1</v>
      </c>
      <c r="BZ385" s="1">
        <v>2</v>
      </c>
      <c r="CA385" s="1">
        <v>0</v>
      </c>
      <c r="CB385" s="1">
        <v>2</v>
      </c>
      <c r="CC385" s="1">
        <v>1</v>
      </c>
      <c r="CD385" s="1">
        <v>1</v>
      </c>
      <c r="CE385" s="1">
        <v>0</v>
      </c>
      <c r="CF385" s="1">
        <v>0</v>
      </c>
      <c r="CG385" s="1">
        <v>0</v>
      </c>
      <c r="CH385" s="1">
        <v>0</v>
      </c>
      <c r="CI385" s="1">
        <v>1</v>
      </c>
      <c r="CJ385" s="1">
        <v>1</v>
      </c>
      <c r="CK385" s="1">
        <v>1</v>
      </c>
      <c r="CL385" s="1">
        <v>1</v>
      </c>
      <c r="CM385" s="1">
        <v>1</v>
      </c>
      <c r="CN385" s="1">
        <v>1</v>
      </c>
      <c r="CO385" s="1">
        <v>1</v>
      </c>
      <c r="CP385" s="1">
        <v>1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1</v>
      </c>
      <c r="GP385" s="1">
        <v>1</v>
      </c>
      <c r="GQ385" s="1">
        <v>0</v>
      </c>
      <c r="GR385" s="1">
        <v>0</v>
      </c>
      <c r="GS385" s="1">
        <v>2</v>
      </c>
      <c r="GT385" s="1">
        <v>2</v>
      </c>
      <c r="GU385" s="1">
        <v>1</v>
      </c>
      <c r="GV385" s="1">
        <v>4</v>
      </c>
      <c r="GW385" s="1">
        <v>2</v>
      </c>
      <c r="GX385" s="1">
        <v>2</v>
      </c>
      <c r="GY385" s="1">
        <v>2</v>
      </c>
      <c r="GZ385" s="1">
        <v>1</v>
      </c>
      <c r="HA385" s="1">
        <v>2</v>
      </c>
      <c r="HB385" s="1">
        <v>1</v>
      </c>
      <c r="HC385" s="1">
        <v>2</v>
      </c>
      <c r="HD385" s="1">
        <v>1</v>
      </c>
      <c r="HE385" s="1">
        <v>1</v>
      </c>
      <c r="HF385" s="1">
        <v>0</v>
      </c>
      <c r="HG385" s="1">
        <v>1</v>
      </c>
      <c r="HH385" s="1">
        <v>12</v>
      </c>
      <c r="HI385" s="1">
        <v>0</v>
      </c>
      <c r="HJ385" s="1">
        <v>0</v>
      </c>
      <c r="HK385" s="1">
        <v>12</v>
      </c>
      <c r="HL385" s="1">
        <v>12</v>
      </c>
      <c r="HM385" s="1">
        <v>1</v>
      </c>
      <c r="HN385" s="1">
        <v>1</v>
      </c>
      <c r="HO385" s="1">
        <v>1</v>
      </c>
      <c r="HP385" s="1">
        <v>1</v>
      </c>
      <c r="HQ385" s="1">
        <v>1</v>
      </c>
      <c r="HR385" s="1">
        <v>1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9</v>
      </c>
      <c r="II385" s="1">
        <v>9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7</v>
      </c>
      <c r="IR385" s="1">
        <v>7</v>
      </c>
      <c r="IS385" s="1">
        <v>7</v>
      </c>
      <c r="IT385" s="1">
        <v>7</v>
      </c>
      <c r="IU385" s="1">
        <v>7</v>
      </c>
      <c r="IV385" s="1">
        <v>7</v>
      </c>
      <c r="IW385" s="1">
        <v>7</v>
      </c>
      <c r="IX385" s="1">
        <v>0</v>
      </c>
      <c r="IY385" s="1">
        <v>0</v>
      </c>
      <c r="IZ385" s="1">
        <v>0</v>
      </c>
      <c r="JA385" s="1">
        <v>12</v>
      </c>
      <c r="JB385" s="1">
        <v>12</v>
      </c>
      <c r="JC385" s="1">
        <v>2</v>
      </c>
      <c r="JD385" s="1">
        <v>0</v>
      </c>
      <c r="JE385" s="1">
        <v>1</v>
      </c>
      <c r="JF385" s="1">
        <v>8</v>
      </c>
      <c r="JG385" s="1">
        <v>1</v>
      </c>
      <c r="JH385" s="1">
        <v>4</v>
      </c>
      <c r="JI385" s="1">
        <v>0</v>
      </c>
      <c r="JJ385" s="1">
        <v>0</v>
      </c>
      <c r="JK385" s="1">
        <v>1</v>
      </c>
      <c r="JL385" s="1">
        <v>1</v>
      </c>
      <c r="JM385" s="1">
        <v>1</v>
      </c>
      <c r="JN385" s="1">
        <v>1</v>
      </c>
      <c r="JO385" s="1">
        <v>1</v>
      </c>
      <c r="JP385" s="1">
        <v>0</v>
      </c>
      <c r="JQ385" s="1">
        <v>0</v>
      </c>
      <c r="JR385" s="1">
        <v>0</v>
      </c>
      <c r="JS385" s="1">
        <v>1</v>
      </c>
      <c r="JT385" s="1">
        <v>1</v>
      </c>
      <c r="JU385" s="1">
        <v>1</v>
      </c>
      <c r="JV385" s="1">
        <v>1</v>
      </c>
      <c r="JW385" s="1">
        <v>1</v>
      </c>
      <c r="JX385" s="1">
        <v>0</v>
      </c>
      <c r="JY385" s="1">
        <v>1</v>
      </c>
      <c r="JZ385" s="1">
        <v>1</v>
      </c>
      <c r="KA385" s="1">
        <v>1</v>
      </c>
      <c r="KB385" s="1">
        <v>0</v>
      </c>
      <c r="KC385" s="1">
        <v>1</v>
      </c>
      <c r="KD385" s="1">
        <v>1</v>
      </c>
      <c r="KE385" s="1">
        <v>0</v>
      </c>
      <c r="KF385" s="1">
        <v>5</v>
      </c>
      <c r="KG385" s="1">
        <v>5</v>
      </c>
      <c r="KH385" s="1">
        <v>0</v>
      </c>
      <c r="KI385" s="1">
        <v>0</v>
      </c>
      <c r="KJ385" s="1">
        <v>0</v>
      </c>
      <c r="KK385" s="1">
        <v>0</v>
      </c>
      <c r="KL385" s="1">
        <v>6</v>
      </c>
      <c r="KM385" s="1">
        <v>6</v>
      </c>
      <c r="KN385" s="1">
        <v>1</v>
      </c>
      <c r="KO385" s="1">
        <v>3</v>
      </c>
      <c r="KP385" s="1">
        <v>3</v>
      </c>
      <c r="KQ385" s="1">
        <v>3</v>
      </c>
      <c r="KR385" s="1">
        <v>1</v>
      </c>
      <c r="KS385" s="1">
        <v>1</v>
      </c>
      <c r="KT385" s="1">
        <v>0</v>
      </c>
      <c r="KU385" s="1">
        <v>0</v>
      </c>
      <c r="KV385" s="1">
        <v>3</v>
      </c>
      <c r="KW385" s="1">
        <v>3</v>
      </c>
      <c r="KX385" s="1">
        <v>3</v>
      </c>
      <c r="KY385" s="1">
        <v>3</v>
      </c>
      <c r="KZ385" s="1">
        <v>3</v>
      </c>
      <c r="LA385" s="1">
        <v>3</v>
      </c>
      <c r="LB385" s="1">
        <v>5</v>
      </c>
      <c r="LC385" s="1">
        <v>3</v>
      </c>
      <c r="LD385" s="1">
        <v>2</v>
      </c>
      <c r="LE385" s="1">
        <v>2</v>
      </c>
      <c r="LF385" s="1">
        <v>0</v>
      </c>
      <c r="LG385" s="1">
        <v>0</v>
      </c>
      <c r="LH385" s="1">
        <v>0</v>
      </c>
      <c r="LI385" s="1">
        <v>0</v>
      </c>
      <c r="LJ385" s="1">
        <v>1</v>
      </c>
      <c r="LK385" s="1">
        <v>3</v>
      </c>
      <c r="LL385" s="1">
        <v>12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1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5</v>
      </c>
      <c r="MF385" s="1">
        <v>5</v>
      </c>
      <c r="MG385" s="1">
        <v>5</v>
      </c>
      <c r="MH385" s="1">
        <v>5</v>
      </c>
      <c r="MI385" s="1">
        <v>5</v>
      </c>
      <c r="MJ385" s="1">
        <v>5</v>
      </c>
      <c r="MK385" s="1">
        <v>5</v>
      </c>
      <c r="ML385" s="1">
        <v>5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3</v>
      </c>
      <c r="MS385" s="1">
        <v>0</v>
      </c>
      <c r="MT385" s="1">
        <v>1</v>
      </c>
      <c r="MU385" s="1">
        <v>0</v>
      </c>
      <c r="MV385" s="1">
        <v>0</v>
      </c>
      <c r="MW385" s="1">
        <v>6</v>
      </c>
      <c r="MX385" s="1">
        <v>6</v>
      </c>
      <c r="MY385" s="1">
        <v>4</v>
      </c>
      <c r="MZ385" s="1">
        <v>6</v>
      </c>
      <c r="NA385" s="1">
        <v>6</v>
      </c>
      <c r="NB385" s="1">
        <v>9</v>
      </c>
      <c r="NC385" s="1">
        <v>12</v>
      </c>
      <c r="ND385" s="1">
        <v>6</v>
      </c>
      <c r="NE385" s="1">
        <v>2</v>
      </c>
      <c r="NF385" s="1">
        <v>7</v>
      </c>
      <c r="NG385" s="1">
        <v>0</v>
      </c>
      <c r="NH385" s="1">
        <v>6</v>
      </c>
      <c r="NI385" s="1">
        <v>2</v>
      </c>
      <c r="NJ385" s="1">
        <v>2</v>
      </c>
      <c r="NK385" s="1">
        <v>1</v>
      </c>
      <c r="NL385" s="1">
        <v>1</v>
      </c>
      <c r="NM385" s="1">
        <v>1</v>
      </c>
      <c r="NN385" s="1">
        <v>1</v>
      </c>
      <c r="NO385" s="1">
        <v>1</v>
      </c>
      <c r="NP385" s="1">
        <v>0</v>
      </c>
      <c r="NQ385" s="1">
        <v>0</v>
      </c>
      <c r="NR385" s="1">
        <v>1</v>
      </c>
      <c r="NS385" s="1">
        <v>1</v>
      </c>
      <c r="NT385" s="1">
        <v>3</v>
      </c>
      <c r="NU385" s="1">
        <v>1</v>
      </c>
      <c r="NV385" s="1">
        <v>1</v>
      </c>
      <c r="NW385" s="1">
        <v>1</v>
      </c>
      <c r="NX385" s="1">
        <v>1</v>
      </c>
      <c r="NY385" s="1">
        <v>1</v>
      </c>
      <c r="NZ385" s="1">
        <v>1</v>
      </c>
      <c r="OA385" s="1">
        <v>0</v>
      </c>
      <c r="OB385" s="1">
        <v>1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  <c r="RT385" s="1">
        <v>1</v>
      </c>
    </row>
    <row r="386" spans="1:488">
      <c r="A386" s="1">
        <v>2016</v>
      </c>
      <c r="B386" s="1" t="s">
        <v>843</v>
      </c>
      <c r="C386" s="1">
        <v>1</v>
      </c>
      <c r="D386" s="1">
        <v>0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2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15</v>
      </c>
      <c r="R386" s="1">
        <v>15</v>
      </c>
      <c r="S386" s="1">
        <v>15</v>
      </c>
      <c r="T386" s="1">
        <v>15</v>
      </c>
      <c r="U386" s="1">
        <v>15</v>
      </c>
      <c r="V386" s="1">
        <v>15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21</v>
      </c>
      <c r="AU386" s="1">
        <v>2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19</v>
      </c>
      <c r="BC386" s="1">
        <v>18</v>
      </c>
      <c r="BD386" s="1">
        <v>18</v>
      </c>
      <c r="BE386" s="1">
        <v>15</v>
      </c>
      <c r="BF386" s="1">
        <v>17</v>
      </c>
      <c r="BG386" s="1">
        <v>25</v>
      </c>
      <c r="BH386" s="1">
        <v>37</v>
      </c>
      <c r="BI386" s="1">
        <v>21</v>
      </c>
      <c r="BJ386" s="1">
        <v>4</v>
      </c>
      <c r="BK386" s="1">
        <v>16</v>
      </c>
      <c r="BL386" s="1">
        <v>0</v>
      </c>
      <c r="BM386" s="1">
        <v>21</v>
      </c>
      <c r="BN386" s="1">
        <v>0</v>
      </c>
      <c r="BO386" s="1">
        <v>0</v>
      </c>
      <c r="BP386" s="1">
        <v>0</v>
      </c>
      <c r="BQ386" s="1">
        <v>0</v>
      </c>
      <c r="BR386" s="1">
        <v>4</v>
      </c>
      <c r="BS386" s="1">
        <v>4</v>
      </c>
      <c r="BT386" s="1">
        <v>3</v>
      </c>
      <c r="BU386" s="1">
        <v>6</v>
      </c>
      <c r="BV386" s="1">
        <v>4</v>
      </c>
      <c r="BW386" s="1">
        <v>5</v>
      </c>
      <c r="BX386" s="1">
        <v>4</v>
      </c>
      <c r="BY386" s="1">
        <v>2</v>
      </c>
      <c r="BZ386" s="1">
        <v>2</v>
      </c>
      <c r="CA386" s="1">
        <v>1</v>
      </c>
      <c r="CB386" s="1">
        <v>4</v>
      </c>
      <c r="CC386" s="1">
        <v>3</v>
      </c>
      <c r="CD386" s="1">
        <v>2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1</v>
      </c>
      <c r="CM386" s="1">
        <v>1</v>
      </c>
      <c r="CN386" s="1">
        <v>1</v>
      </c>
      <c r="CO386" s="1">
        <v>1</v>
      </c>
      <c r="CP386" s="1">
        <v>1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1</v>
      </c>
      <c r="GP386" s="1">
        <v>1</v>
      </c>
      <c r="GQ386" s="1">
        <v>0</v>
      </c>
      <c r="GR386" s="1">
        <v>0</v>
      </c>
      <c r="GS386" s="1">
        <v>2</v>
      </c>
      <c r="GT386" s="1">
        <v>2</v>
      </c>
      <c r="GU386" s="1">
        <v>1</v>
      </c>
      <c r="GV386" s="1">
        <v>4</v>
      </c>
      <c r="GW386" s="1">
        <v>2</v>
      </c>
      <c r="GX386" s="1">
        <v>2</v>
      </c>
      <c r="GY386" s="1">
        <v>2</v>
      </c>
      <c r="GZ386" s="1">
        <v>1</v>
      </c>
      <c r="HA386" s="1">
        <v>1</v>
      </c>
      <c r="HB386" s="1">
        <v>1</v>
      </c>
      <c r="HC386" s="1">
        <v>2</v>
      </c>
      <c r="HD386" s="1">
        <v>1</v>
      </c>
      <c r="HE386" s="1">
        <v>18</v>
      </c>
      <c r="HF386" s="1">
        <v>0</v>
      </c>
      <c r="HG386" s="1">
        <v>18</v>
      </c>
      <c r="HH386" s="1">
        <v>313</v>
      </c>
      <c r="HI386" s="1">
        <v>0</v>
      </c>
      <c r="HJ386" s="1">
        <v>0</v>
      </c>
      <c r="HK386" s="1">
        <v>313</v>
      </c>
      <c r="HL386" s="1">
        <v>313</v>
      </c>
      <c r="HM386" s="1">
        <v>18</v>
      </c>
      <c r="HN386" s="1">
        <v>18</v>
      </c>
      <c r="HO386" s="1">
        <v>18</v>
      </c>
      <c r="HP386" s="1">
        <v>18</v>
      </c>
      <c r="HQ386" s="1">
        <v>18</v>
      </c>
      <c r="HR386" s="1">
        <v>18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30</v>
      </c>
      <c r="HZ386" s="1">
        <v>30</v>
      </c>
      <c r="IA386" s="1">
        <v>30</v>
      </c>
      <c r="IB386" s="1">
        <v>30</v>
      </c>
      <c r="IC386" s="1">
        <v>30</v>
      </c>
      <c r="ID386" s="1">
        <v>30</v>
      </c>
      <c r="IE386" s="1">
        <v>2</v>
      </c>
      <c r="IF386" s="1">
        <v>28</v>
      </c>
      <c r="IG386" s="1">
        <v>0</v>
      </c>
      <c r="IH386" s="1">
        <v>4167</v>
      </c>
      <c r="II386" s="1">
        <v>4167</v>
      </c>
      <c r="IJ386" s="1">
        <v>0</v>
      </c>
      <c r="IK386" s="1">
        <v>4</v>
      </c>
      <c r="IL386" s="1">
        <v>0</v>
      </c>
      <c r="IM386" s="1">
        <v>0</v>
      </c>
      <c r="IN386" s="1">
        <v>0</v>
      </c>
      <c r="IO386" s="1">
        <v>0</v>
      </c>
      <c r="IP386" s="1">
        <v>14</v>
      </c>
      <c r="IQ386" s="1">
        <v>71</v>
      </c>
      <c r="IR386" s="1">
        <v>71</v>
      </c>
      <c r="IS386" s="1">
        <v>71</v>
      </c>
      <c r="IT386" s="1">
        <v>71</v>
      </c>
      <c r="IU386" s="1">
        <v>71</v>
      </c>
      <c r="IV386" s="1">
        <v>71</v>
      </c>
      <c r="IW386" s="1">
        <v>2</v>
      </c>
      <c r="IX386" s="1">
        <v>69</v>
      </c>
      <c r="IY386" s="1">
        <v>0</v>
      </c>
      <c r="IZ386" s="1">
        <v>0</v>
      </c>
      <c r="JA386" s="1">
        <v>313</v>
      </c>
      <c r="JB386" s="1">
        <v>313</v>
      </c>
      <c r="JC386" s="1">
        <v>36</v>
      </c>
      <c r="JD386" s="1">
        <v>0</v>
      </c>
      <c r="JE386" s="1">
        <v>18</v>
      </c>
      <c r="JF386" s="1">
        <v>227</v>
      </c>
      <c r="JG386" s="1">
        <v>18</v>
      </c>
      <c r="JH386" s="1">
        <v>36</v>
      </c>
      <c r="JI386" s="1">
        <v>0</v>
      </c>
      <c r="JJ386" s="1">
        <v>0</v>
      </c>
      <c r="JK386" s="1">
        <v>18</v>
      </c>
      <c r="JL386" s="1">
        <v>18</v>
      </c>
      <c r="JM386" s="1">
        <v>18</v>
      </c>
      <c r="JN386" s="1">
        <v>18</v>
      </c>
      <c r="JO386" s="1">
        <v>18</v>
      </c>
      <c r="JP386" s="1">
        <v>0</v>
      </c>
      <c r="JQ386" s="1">
        <v>0</v>
      </c>
      <c r="JR386" s="1">
        <v>0</v>
      </c>
      <c r="JS386" s="1">
        <v>18</v>
      </c>
      <c r="JT386" s="1">
        <v>18</v>
      </c>
      <c r="JU386" s="1">
        <v>18</v>
      </c>
      <c r="JV386" s="1">
        <v>18</v>
      </c>
      <c r="JW386" s="1">
        <v>18</v>
      </c>
      <c r="JX386" s="1">
        <v>0</v>
      </c>
      <c r="JY386" s="1">
        <v>18</v>
      </c>
      <c r="JZ386" s="1">
        <v>18</v>
      </c>
      <c r="KA386" s="1">
        <v>18</v>
      </c>
      <c r="KB386" s="1">
        <v>0</v>
      </c>
      <c r="KC386" s="1">
        <v>1</v>
      </c>
      <c r="KD386" s="1">
        <v>1</v>
      </c>
      <c r="KE386" s="1">
        <v>0</v>
      </c>
      <c r="KF386" s="1">
        <v>6</v>
      </c>
      <c r="KG386" s="1">
        <v>5</v>
      </c>
      <c r="KH386" s="1">
        <v>0</v>
      </c>
      <c r="KI386" s="1">
        <v>0</v>
      </c>
      <c r="KJ386" s="1">
        <v>0</v>
      </c>
      <c r="KK386" s="1">
        <v>0</v>
      </c>
      <c r="KL386" s="1">
        <v>11</v>
      </c>
      <c r="KM386" s="1">
        <v>11</v>
      </c>
      <c r="KN386" s="1">
        <v>1</v>
      </c>
      <c r="KO386" s="1">
        <v>24</v>
      </c>
      <c r="KP386" s="1">
        <v>24</v>
      </c>
      <c r="KQ386" s="1">
        <v>24</v>
      </c>
      <c r="KR386" s="1">
        <v>1</v>
      </c>
      <c r="KS386" s="1">
        <v>1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67</v>
      </c>
      <c r="LK386" s="1">
        <v>0</v>
      </c>
      <c r="LL386" s="1">
        <v>3</v>
      </c>
      <c r="LM386" s="1">
        <v>0</v>
      </c>
      <c r="LN386" s="1">
        <v>0</v>
      </c>
      <c r="LO386" s="1">
        <v>0</v>
      </c>
      <c r="LP386" s="1">
        <v>2</v>
      </c>
      <c r="LQ386" s="1">
        <v>0</v>
      </c>
      <c r="LR386" s="1">
        <v>0</v>
      </c>
      <c r="LS386" s="1">
        <v>0</v>
      </c>
      <c r="LT386" s="1">
        <v>14</v>
      </c>
      <c r="LU386" s="1">
        <v>0</v>
      </c>
      <c r="LV386" s="1">
        <v>0</v>
      </c>
      <c r="LW386" s="1">
        <v>5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6</v>
      </c>
      <c r="MF386" s="1">
        <v>6</v>
      </c>
      <c r="MG386" s="1">
        <v>6</v>
      </c>
      <c r="MH386" s="1">
        <v>6</v>
      </c>
      <c r="MI386" s="1">
        <v>6</v>
      </c>
      <c r="MJ386" s="1">
        <v>6</v>
      </c>
      <c r="MK386" s="1">
        <v>6</v>
      </c>
      <c r="ML386" s="1">
        <v>6</v>
      </c>
      <c r="MM386" s="1">
        <v>0</v>
      </c>
      <c r="MN386" s="1">
        <v>2</v>
      </c>
      <c r="MO386" s="1">
        <v>0</v>
      </c>
      <c r="MP386" s="1">
        <v>0</v>
      </c>
      <c r="MQ386" s="1">
        <v>0</v>
      </c>
      <c r="MR386" s="1">
        <v>3</v>
      </c>
      <c r="MS386" s="1">
        <v>0</v>
      </c>
      <c r="MT386" s="1">
        <v>1</v>
      </c>
      <c r="MU386" s="1">
        <v>0</v>
      </c>
      <c r="MV386" s="1">
        <v>0</v>
      </c>
      <c r="MW386" s="1">
        <v>5</v>
      </c>
      <c r="MX386" s="1">
        <v>5</v>
      </c>
      <c r="MY386" s="1">
        <v>4</v>
      </c>
      <c r="MZ386" s="1">
        <v>5</v>
      </c>
      <c r="NA386" s="1">
        <v>5</v>
      </c>
      <c r="NB386" s="1">
        <v>9</v>
      </c>
      <c r="NC386" s="1">
        <v>12</v>
      </c>
      <c r="ND386" s="1">
        <v>6</v>
      </c>
      <c r="NE386" s="1">
        <v>2</v>
      </c>
      <c r="NF386" s="1">
        <v>6</v>
      </c>
      <c r="NG386" s="1">
        <v>0</v>
      </c>
      <c r="NH386" s="1">
        <v>6</v>
      </c>
      <c r="NI386" s="1">
        <v>0</v>
      </c>
      <c r="NJ386" s="1">
        <v>0</v>
      </c>
      <c r="NK386" s="1">
        <v>1</v>
      </c>
      <c r="NL386" s="1">
        <v>1</v>
      </c>
      <c r="NM386" s="1">
        <v>1</v>
      </c>
      <c r="NN386" s="1">
        <v>1</v>
      </c>
      <c r="NO386" s="1">
        <v>1</v>
      </c>
      <c r="NP386" s="1">
        <v>0</v>
      </c>
      <c r="NQ386" s="1">
        <v>0</v>
      </c>
      <c r="NR386" s="1">
        <v>1</v>
      </c>
      <c r="NS386" s="1">
        <v>1</v>
      </c>
      <c r="NT386" s="1">
        <v>3</v>
      </c>
      <c r="NU386" s="1">
        <v>1</v>
      </c>
      <c r="NV386" s="1">
        <v>1</v>
      </c>
      <c r="NW386" s="1">
        <v>1</v>
      </c>
      <c r="NX386" s="1">
        <v>1</v>
      </c>
      <c r="NY386" s="1">
        <v>1</v>
      </c>
      <c r="NZ386" s="1">
        <v>1</v>
      </c>
      <c r="OA386" s="1">
        <v>0</v>
      </c>
      <c r="OB386" s="1">
        <v>1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  <c r="RT386" s="1">
        <v>1</v>
      </c>
    </row>
    <row r="387" spans="1:488">
      <c r="A387" s="1">
        <v>2016</v>
      </c>
      <c r="B387" s="1" t="s">
        <v>844</v>
      </c>
      <c r="C387" s="1">
        <v>1</v>
      </c>
      <c r="D387" s="1">
        <v>0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3</v>
      </c>
      <c r="BC387" s="1">
        <v>3</v>
      </c>
      <c r="BD387" s="1">
        <v>3</v>
      </c>
      <c r="BE387" s="1">
        <v>3</v>
      </c>
      <c r="BF387" s="1">
        <v>3</v>
      </c>
      <c r="BG387" s="1">
        <v>5</v>
      </c>
      <c r="BH387" s="1">
        <v>6</v>
      </c>
      <c r="BI387" s="1">
        <v>3</v>
      </c>
      <c r="BJ387" s="1">
        <v>0</v>
      </c>
      <c r="BK387" s="1">
        <v>3</v>
      </c>
      <c r="BL387" s="1">
        <v>0</v>
      </c>
      <c r="BM387" s="1">
        <v>3</v>
      </c>
      <c r="BN387" s="1">
        <v>0</v>
      </c>
      <c r="BO387" s="1">
        <v>0</v>
      </c>
      <c r="BP387" s="1">
        <v>0</v>
      </c>
      <c r="BQ387" s="1">
        <v>0</v>
      </c>
      <c r="BR387" s="1">
        <v>3</v>
      </c>
      <c r="BS387" s="1">
        <v>3</v>
      </c>
      <c r="BT387" s="1">
        <v>2</v>
      </c>
      <c r="BU387" s="1">
        <v>6</v>
      </c>
      <c r="BV387" s="1">
        <v>3</v>
      </c>
      <c r="BW387" s="1">
        <v>3</v>
      </c>
      <c r="BX387" s="1">
        <v>2</v>
      </c>
      <c r="BY387" s="1">
        <v>1</v>
      </c>
      <c r="BZ387" s="1">
        <v>2</v>
      </c>
      <c r="CA387" s="1">
        <v>1</v>
      </c>
      <c r="CB387" s="1">
        <v>4</v>
      </c>
      <c r="CC387" s="1">
        <v>3</v>
      </c>
      <c r="CD387" s="1">
        <v>2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1</v>
      </c>
      <c r="CM387" s="1">
        <v>1</v>
      </c>
      <c r="CN387" s="1">
        <v>1</v>
      </c>
      <c r="CO387" s="1">
        <v>1</v>
      </c>
      <c r="CP387" s="1">
        <v>1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1</v>
      </c>
      <c r="GP387" s="1">
        <v>1</v>
      </c>
      <c r="GQ387" s="1">
        <v>0</v>
      </c>
      <c r="GR387" s="1">
        <v>0</v>
      </c>
      <c r="GS387" s="1">
        <v>2</v>
      </c>
      <c r="GT387" s="1">
        <v>2</v>
      </c>
      <c r="GU387" s="1">
        <v>1</v>
      </c>
      <c r="GV387" s="1">
        <v>4</v>
      </c>
      <c r="GW387" s="1">
        <v>2</v>
      </c>
      <c r="GX387" s="1">
        <v>3</v>
      </c>
      <c r="GY387" s="1">
        <v>2</v>
      </c>
      <c r="GZ387" s="1">
        <v>1</v>
      </c>
      <c r="HA387" s="1">
        <v>1</v>
      </c>
      <c r="HB387" s="1">
        <v>1</v>
      </c>
      <c r="HC387" s="1">
        <v>2</v>
      </c>
      <c r="HD387" s="1">
        <v>1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1</v>
      </c>
      <c r="KD387" s="1">
        <v>1</v>
      </c>
      <c r="KE387" s="1">
        <v>0</v>
      </c>
      <c r="KF387" s="1">
        <v>5</v>
      </c>
      <c r="KG387" s="1">
        <v>5</v>
      </c>
      <c r="KH387" s="1">
        <v>0</v>
      </c>
      <c r="KI387" s="1">
        <v>0</v>
      </c>
      <c r="KJ387" s="1">
        <v>0</v>
      </c>
      <c r="KK387" s="1">
        <v>0</v>
      </c>
      <c r="KL387" s="1">
        <v>4</v>
      </c>
      <c r="KM387" s="1">
        <v>4</v>
      </c>
      <c r="KN387" s="1">
        <v>1</v>
      </c>
      <c r="KO387" s="1">
        <v>5</v>
      </c>
      <c r="KP387" s="1">
        <v>5</v>
      </c>
      <c r="KQ387" s="1">
        <v>5</v>
      </c>
      <c r="KR387" s="1">
        <v>1</v>
      </c>
      <c r="KS387" s="1">
        <v>1</v>
      </c>
      <c r="KT387" s="1">
        <v>0</v>
      </c>
      <c r="KU387" s="1">
        <v>0</v>
      </c>
      <c r="KV387" s="1">
        <v>1</v>
      </c>
      <c r="KW387" s="1">
        <v>1</v>
      </c>
      <c r="KX387" s="1">
        <v>1</v>
      </c>
      <c r="KY387" s="1">
        <v>1</v>
      </c>
      <c r="KZ387" s="1">
        <v>1</v>
      </c>
      <c r="LA387" s="1">
        <v>1</v>
      </c>
      <c r="LB387" s="1">
        <v>2</v>
      </c>
      <c r="LC387" s="1">
        <v>1</v>
      </c>
      <c r="LD387" s="1">
        <v>0</v>
      </c>
      <c r="LE387" s="1">
        <v>1</v>
      </c>
      <c r="LF387" s="1">
        <v>0</v>
      </c>
      <c r="LG387" s="1">
        <v>0</v>
      </c>
      <c r="LH387" s="1">
        <v>0</v>
      </c>
      <c r="LI387" s="1">
        <v>0</v>
      </c>
      <c r="LJ387" s="1">
        <v>6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3</v>
      </c>
      <c r="MS387" s="1">
        <v>0</v>
      </c>
      <c r="MT387" s="1">
        <v>1</v>
      </c>
      <c r="MU387" s="1">
        <v>0</v>
      </c>
      <c r="MV387" s="1">
        <v>0</v>
      </c>
      <c r="MW387" s="1">
        <v>5</v>
      </c>
      <c r="MX387" s="1">
        <v>5</v>
      </c>
      <c r="MY387" s="1">
        <v>4</v>
      </c>
      <c r="MZ387" s="1">
        <v>5</v>
      </c>
      <c r="NA387" s="1">
        <v>5</v>
      </c>
      <c r="NB387" s="1">
        <v>9</v>
      </c>
      <c r="NC387" s="1">
        <v>12</v>
      </c>
      <c r="ND387" s="1">
        <v>6</v>
      </c>
      <c r="NE387" s="1">
        <v>2</v>
      </c>
      <c r="NF387" s="1">
        <v>6</v>
      </c>
      <c r="NG387" s="1">
        <v>0</v>
      </c>
      <c r="NH387" s="1">
        <v>6</v>
      </c>
      <c r="NI387" s="1">
        <v>0</v>
      </c>
      <c r="NJ387" s="1">
        <v>0</v>
      </c>
      <c r="NK387" s="1">
        <v>1</v>
      </c>
      <c r="NL387" s="1">
        <v>1</v>
      </c>
      <c r="NM387" s="1">
        <v>1</v>
      </c>
      <c r="NN387" s="1">
        <v>1</v>
      </c>
      <c r="NO387" s="1">
        <v>1</v>
      </c>
      <c r="NP387" s="1">
        <v>0</v>
      </c>
      <c r="NQ387" s="1">
        <v>0</v>
      </c>
      <c r="NR387" s="1">
        <v>1</v>
      </c>
      <c r="NS387" s="1">
        <v>1</v>
      </c>
      <c r="NT387" s="1">
        <v>3</v>
      </c>
      <c r="NU387" s="1">
        <v>1</v>
      </c>
      <c r="NV387" s="1">
        <v>1</v>
      </c>
      <c r="NW387" s="1">
        <v>1</v>
      </c>
      <c r="NX387" s="1">
        <v>1</v>
      </c>
      <c r="NY387" s="1">
        <v>1</v>
      </c>
      <c r="NZ387" s="1">
        <v>1</v>
      </c>
      <c r="OA387" s="1">
        <v>0</v>
      </c>
      <c r="OB387" s="1">
        <v>1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2</v>
      </c>
      <c r="QA387" s="1">
        <v>0</v>
      </c>
      <c r="QB387" s="1">
        <v>0</v>
      </c>
      <c r="QC387" s="1">
        <v>0</v>
      </c>
      <c r="QD387" s="1">
        <v>24</v>
      </c>
      <c r="QE387" s="1">
        <v>24</v>
      </c>
      <c r="QF387" s="1">
        <v>0</v>
      </c>
      <c r="QG387" s="1">
        <v>0</v>
      </c>
      <c r="QH387" s="1">
        <v>18</v>
      </c>
      <c r="QI387" s="1">
        <v>18</v>
      </c>
      <c r="QJ387" s="1">
        <v>18</v>
      </c>
      <c r="QK387" s="1">
        <v>18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24</v>
      </c>
      <c r="QS387" s="1">
        <v>2</v>
      </c>
      <c r="QT387" s="1">
        <v>2</v>
      </c>
      <c r="QU387" s="1">
        <v>2</v>
      </c>
      <c r="QV387" s="1">
        <v>2</v>
      </c>
      <c r="QW387" s="1">
        <v>0</v>
      </c>
      <c r="QX387" s="1">
        <v>0</v>
      </c>
      <c r="QY387" s="1">
        <v>0</v>
      </c>
      <c r="QZ387" s="1">
        <v>5</v>
      </c>
      <c r="RA387" s="1">
        <v>2</v>
      </c>
      <c r="RB387" s="1">
        <v>2</v>
      </c>
      <c r="RC387" s="1">
        <v>2</v>
      </c>
      <c r="RD387" s="1">
        <v>2</v>
      </c>
      <c r="RE387" s="1">
        <v>2</v>
      </c>
      <c r="RF387" s="1">
        <v>2</v>
      </c>
      <c r="RG387" s="1">
        <v>2</v>
      </c>
      <c r="RH387" s="1">
        <v>2</v>
      </c>
      <c r="RI387" s="1">
        <v>2</v>
      </c>
      <c r="RJ387" s="1">
        <v>2</v>
      </c>
      <c r="RK387" s="1">
        <v>2</v>
      </c>
      <c r="RL387" s="1">
        <v>2</v>
      </c>
      <c r="RM387" s="1">
        <v>10</v>
      </c>
      <c r="RN387" s="1">
        <v>10</v>
      </c>
      <c r="RO387" s="1">
        <v>10</v>
      </c>
      <c r="RP387" s="1">
        <v>2</v>
      </c>
      <c r="RQ387" s="1">
        <v>0</v>
      </c>
      <c r="RR387" s="1">
        <v>0</v>
      </c>
      <c r="RS387" s="1">
        <v>0</v>
      </c>
      <c r="RT387" s="1">
        <v>1</v>
      </c>
    </row>
    <row r="388" spans="1:488">
      <c r="A388" s="1">
        <v>2016</v>
      </c>
      <c r="B388" s="1" t="s">
        <v>845</v>
      </c>
      <c r="C388" s="1">
        <v>1</v>
      </c>
      <c r="D388" s="1">
        <v>0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2</v>
      </c>
      <c r="L388" s="1">
        <v>2</v>
      </c>
      <c r="M388" s="1">
        <v>0</v>
      </c>
      <c r="N388" s="1">
        <v>0</v>
      </c>
      <c r="O388" s="1">
        <v>0</v>
      </c>
      <c r="P388" s="1">
        <v>0</v>
      </c>
      <c r="Q388" s="1">
        <v>3</v>
      </c>
      <c r="R388" s="1">
        <v>3</v>
      </c>
      <c r="S388" s="1">
        <v>3</v>
      </c>
      <c r="T388" s="1">
        <v>3</v>
      </c>
      <c r="U388" s="1">
        <v>3</v>
      </c>
      <c r="V388" s="1">
        <v>3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4</v>
      </c>
      <c r="BC388" s="1">
        <v>4</v>
      </c>
      <c r="BD388" s="1">
        <v>4</v>
      </c>
      <c r="BE388" s="1">
        <v>4</v>
      </c>
      <c r="BF388" s="1">
        <v>4</v>
      </c>
      <c r="BG388" s="1">
        <v>3</v>
      </c>
      <c r="BH388" s="1">
        <v>7</v>
      </c>
      <c r="BI388" s="1">
        <v>4</v>
      </c>
      <c r="BJ388" s="1">
        <v>3</v>
      </c>
      <c r="BK388" s="1">
        <v>4</v>
      </c>
      <c r="BL388" s="1">
        <v>0</v>
      </c>
      <c r="BM388" s="1">
        <v>4</v>
      </c>
      <c r="BN388" s="1">
        <v>0</v>
      </c>
      <c r="BO388" s="1">
        <v>0</v>
      </c>
      <c r="BP388" s="1">
        <v>0</v>
      </c>
      <c r="BQ388" s="1">
        <v>0</v>
      </c>
      <c r="BR388" s="1">
        <v>2</v>
      </c>
      <c r="BS388" s="1">
        <v>2</v>
      </c>
      <c r="BT388" s="1">
        <v>1</v>
      </c>
      <c r="BU388" s="1">
        <v>5</v>
      </c>
      <c r="BV388" s="1">
        <v>2</v>
      </c>
      <c r="BW388" s="1">
        <v>2</v>
      </c>
      <c r="BX388" s="1">
        <v>0</v>
      </c>
      <c r="BY388" s="1">
        <v>0</v>
      </c>
      <c r="BZ388" s="1">
        <v>2</v>
      </c>
      <c r="CA388" s="1">
        <v>1</v>
      </c>
      <c r="CB388" s="1">
        <v>3</v>
      </c>
      <c r="CC388" s="1">
        <v>3</v>
      </c>
      <c r="CD388" s="1">
        <v>2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1</v>
      </c>
      <c r="CM388" s="1">
        <v>1</v>
      </c>
      <c r="CN388" s="1">
        <v>1</v>
      </c>
      <c r="CO388" s="1">
        <v>1</v>
      </c>
      <c r="CP388" s="1">
        <v>1</v>
      </c>
      <c r="CQ388" s="1">
        <v>0</v>
      </c>
      <c r="CR388" s="1">
        <v>1</v>
      </c>
      <c r="CS388" s="1">
        <v>1</v>
      </c>
      <c r="CT388" s="1">
        <v>1</v>
      </c>
      <c r="CU388" s="1">
        <v>1</v>
      </c>
      <c r="CV388" s="1">
        <v>1</v>
      </c>
      <c r="CW388" s="1">
        <v>1</v>
      </c>
      <c r="CX388" s="1">
        <v>1</v>
      </c>
      <c r="CY388" s="1">
        <v>1</v>
      </c>
      <c r="CZ388" s="1">
        <v>1</v>
      </c>
      <c r="DA388" s="1">
        <v>1</v>
      </c>
      <c r="DB388" s="1">
        <v>1</v>
      </c>
      <c r="DC388" s="1">
        <v>1</v>
      </c>
      <c r="DD388" s="1">
        <v>4</v>
      </c>
      <c r="DE388" s="1">
        <v>4</v>
      </c>
      <c r="DF388" s="1">
        <v>10</v>
      </c>
      <c r="DG388" s="1">
        <v>10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1</v>
      </c>
      <c r="GP388" s="1">
        <v>1</v>
      </c>
      <c r="GQ388" s="1">
        <v>0</v>
      </c>
      <c r="GR388" s="1">
        <v>0</v>
      </c>
      <c r="GS388" s="1">
        <v>2</v>
      </c>
      <c r="GT388" s="1">
        <v>2</v>
      </c>
      <c r="GU388" s="1">
        <v>1</v>
      </c>
      <c r="GV388" s="1">
        <v>4</v>
      </c>
      <c r="GW388" s="1">
        <v>2</v>
      </c>
      <c r="GX388" s="1">
        <v>2</v>
      </c>
      <c r="GY388" s="1">
        <v>2</v>
      </c>
      <c r="GZ388" s="1">
        <v>1</v>
      </c>
      <c r="HA388" s="1">
        <v>1</v>
      </c>
      <c r="HB388" s="1">
        <v>1</v>
      </c>
      <c r="HC388" s="1">
        <v>2</v>
      </c>
      <c r="HD388" s="1">
        <v>1</v>
      </c>
      <c r="HE388" s="1">
        <v>1</v>
      </c>
      <c r="HF388" s="1">
        <v>0</v>
      </c>
      <c r="HG388" s="1">
        <v>1</v>
      </c>
      <c r="HH388" s="1">
        <v>8</v>
      </c>
      <c r="HI388" s="1">
        <v>0</v>
      </c>
      <c r="HJ388" s="1">
        <v>0</v>
      </c>
      <c r="HK388" s="1">
        <v>8</v>
      </c>
      <c r="HL388" s="1">
        <v>8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83</v>
      </c>
      <c r="II388" s="1">
        <v>83</v>
      </c>
      <c r="IJ388" s="1">
        <v>0</v>
      </c>
      <c r="IK388" s="1">
        <v>2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1</v>
      </c>
      <c r="IR388" s="1">
        <v>1</v>
      </c>
      <c r="IS388" s="1">
        <v>1</v>
      </c>
      <c r="IT388" s="1">
        <v>1</v>
      </c>
      <c r="IU388" s="1">
        <v>1</v>
      </c>
      <c r="IV388" s="1">
        <v>1</v>
      </c>
      <c r="IW388" s="1">
        <v>0</v>
      </c>
      <c r="IX388" s="1">
        <v>1</v>
      </c>
      <c r="IY388" s="1">
        <v>0</v>
      </c>
      <c r="IZ388" s="1">
        <v>0</v>
      </c>
      <c r="JA388" s="1">
        <v>8</v>
      </c>
      <c r="JB388" s="1">
        <v>8</v>
      </c>
      <c r="JC388" s="1">
        <v>2</v>
      </c>
      <c r="JD388" s="1">
        <v>0</v>
      </c>
      <c r="JE388" s="1">
        <v>1</v>
      </c>
      <c r="JF388" s="1">
        <v>8</v>
      </c>
      <c r="JG388" s="1">
        <v>1</v>
      </c>
      <c r="JH388" s="1">
        <v>1</v>
      </c>
      <c r="JI388" s="1">
        <v>0</v>
      </c>
      <c r="JJ388" s="1">
        <v>0</v>
      </c>
      <c r="JK388" s="1">
        <v>0</v>
      </c>
      <c r="JL388" s="1">
        <v>0</v>
      </c>
      <c r="JM388" s="1">
        <v>1</v>
      </c>
      <c r="JN388" s="1">
        <v>1</v>
      </c>
      <c r="JO388" s="1">
        <v>1</v>
      </c>
      <c r="JP388" s="1">
        <v>0</v>
      </c>
      <c r="JQ388" s="1">
        <v>0</v>
      </c>
      <c r="JR388" s="1">
        <v>0</v>
      </c>
      <c r="JS388" s="1">
        <v>1</v>
      </c>
      <c r="JT388" s="1">
        <v>1</v>
      </c>
      <c r="JU388" s="1">
        <v>1</v>
      </c>
      <c r="JV388" s="1">
        <v>1</v>
      </c>
      <c r="JW388" s="1">
        <v>1</v>
      </c>
      <c r="JX388" s="1">
        <v>0</v>
      </c>
      <c r="JY388" s="1">
        <v>1</v>
      </c>
      <c r="JZ388" s="1">
        <v>1</v>
      </c>
      <c r="KA388" s="1">
        <v>1</v>
      </c>
      <c r="KB388" s="1">
        <v>0</v>
      </c>
      <c r="KC388" s="1">
        <v>1</v>
      </c>
      <c r="KD388" s="1">
        <v>1</v>
      </c>
      <c r="KE388" s="1">
        <v>0</v>
      </c>
      <c r="KF388" s="1">
        <v>5</v>
      </c>
      <c r="KG388" s="1">
        <v>5</v>
      </c>
      <c r="KH388" s="1">
        <v>0</v>
      </c>
      <c r="KI388" s="1">
        <v>0</v>
      </c>
      <c r="KJ388" s="1">
        <v>0</v>
      </c>
      <c r="KK388" s="1">
        <v>0</v>
      </c>
      <c r="KL388" s="1">
        <v>2</v>
      </c>
      <c r="KM388" s="1">
        <v>2</v>
      </c>
      <c r="KN388" s="1">
        <v>1</v>
      </c>
      <c r="KO388" s="1">
        <v>8</v>
      </c>
      <c r="KP388" s="1">
        <v>8</v>
      </c>
      <c r="KQ388" s="1">
        <v>8</v>
      </c>
      <c r="KR388" s="1">
        <v>1</v>
      </c>
      <c r="KS388" s="1">
        <v>1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2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1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41</v>
      </c>
      <c r="MI388" s="1">
        <v>41</v>
      </c>
      <c r="MJ388" s="1">
        <v>41</v>
      </c>
      <c r="MK388" s="1">
        <v>41</v>
      </c>
      <c r="ML388" s="1">
        <v>41</v>
      </c>
      <c r="MM388" s="1">
        <v>0</v>
      </c>
      <c r="MN388" s="1">
        <v>1</v>
      </c>
      <c r="MO388" s="1">
        <v>0</v>
      </c>
      <c r="MP388" s="1">
        <v>0</v>
      </c>
      <c r="MQ388" s="1">
        <v>0</v>
      </c>
      <c r="MR388" s="1">
        <v>3</v>
      </c>
      <c r="MS388" s="1">
        <v>0</v>
      </c>
      <c r="MT388" s="1">
        <v>1</v>
      </c>
      <c r="MU388" s="1">
        <v>0</v>
      </c>
      <c r="MV388" s="1">
        <v>0</v>
      </c>
      <c r="MW388" s="1">
        <v>5</v>
      </c>
      <c r="MX388" s="1">
        <v>5</v>
      </c>
      <c r="MY388" s="1">
        <v>4</v>
      </c>
      <c r="MZ388" s="1">
        <v>5</v>
      </c>
      <c r="NA388" s="1">
        <v>5</v>
      </c>
      <c r="NB388" s="1">
        <v>9</v>
      </c>
      <c r="NC388" s="1">
        <v>12</v>
      </c>
      <c r="ND388" s="1">
        <v>6</v>
      </c>
      <c r="NE388" s="1">
        <v>2</v>
      </c>
      <c r="NF388" s="1">
        <v>6</v>
      </c>
      <c r="NG388" s="1">
        <v>0</v>
      </c>
      <c r="NH388" s="1">
        <v>6</v>
      </c>
      <c r="NI388" s="1">
        <v>0</v>
      </c>
      <c r="NJ388" s="1">
        <v>0</v>
      </c>
      <c r="NK388" s="1">
        <v>1</v>
      </c>
      <c r="NL388" s="1">
        <v>1</v>
      </c>
      <c r="NM388" s="1">
        <v>1</v>
      </c>
      <c r="NN388" s="1">
        <v>1</v>
      </c>
      <c r="NO388" s="1">
        <v>1</v>
      </c>
      <c r="NP388" s="1">
        <v>0</v>
      </c>
      <c r="NQ388" s="1">
        <v>0</v>
      </c>
      <c r="NR388" s="1">
        <v>1</v>
      </c>
      <c r="NS388" s="1">
        <v>1</v>
      </c>
      <c r="NT388" s="1">
        <v>3</v>
      </c>
      <c r="NU388" s="1">
        <v>1</v>
      </c>
      <c r="NV388" s="1">
        <v>1</v>
      </c>
      <c r="NW388" s="1">
        <v>1</v>
      </c>
      <c r="NX388" s="1">
        <v>1</v>
      </c>
      <c r="NY388" s="1">
        <v>1</v>
      </c>
      <c r="NZ388" s="1">
        <v>1</v>
      </c>
      <c r="OA388" s="1">
        <v>0</v>
      </c>
      <c r="OB388" s="1">
        <v>1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  <c r="RT388" s="1">
        <v>1</v>
      </c>
    </row>
    <row r="389" spans="1:488">
      <c r="A389" s="1">
        <v>2016</v>
      </c>
      <c r="B389" s="1" t="s">
        <v>846</v>
      </c>
      <c r="C389" s="1">
        <v>1</v>
      </c>
      <c r="D389" s="1">
        <v>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L389" s="1">
        <v>2</v>
      </c>
      <c r="M389" s="1">
        <v>0</v>
      </c>
      <c r="N389" s="1">
        <v>0</v>
      </c>
      <c r="O389" s="1">
        <v>0</v>
      </c>
      <c r="P389" s="1">
        <v>0</v>
      </c>
      <c r="Q389" s="1">
        <v>6</v>
      </c>
      <c r="R389" s="1">
        <v>6</v>
      </c>
      <c r="S389" s="1">
        <v>6</v>
      </c>
      <c r="T389" s="1">
        <v>6</v>
      </c>
      <c r="U389" s="1">
        <v>6</v>
      </c>
      <c r="V389" s="1">
        <v>6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17</v>
      </c>
      <c r="AU389" s="1">
        <v>2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11</v>
      </c>
      <c r="BC389" s="1">
        <v>10</v>
      </c>
      <c r="BD389" s="1">
        <v>10</v>
      </c>
      <c r="BE389" s="1">
        <v>7</v>
      </c>
      <c r="BF389" s="1">
        <v>9</v>
      </c>
      <c r="BG389" s="1">
        <v>12</v>
      </c>
      <c r="BH389" s="1">
        <v>21</v>
      </c>
      <c r="BI389" s="1">
        <v>12</v>
      </c>
      <c r="BJ389" s="1">
        <v>2</v>
      </c>
      <c r="BK389" s="1">
        <v>5</v>
      </c>
      <c r="BL389" s="1">
        <v>0</v>
      </c>
      <c r="BM389" s="1">
        <v>12</v>
      </c>
      <c r="BN389" s="1">
        <v>0</v>
      </c>
      <c r="BO389" s="1">
        <v>0</v>
      </c>
      <c r="BP389" s="1">
        <v>0</v>
      </c>
      <c r="BQ389" s="1">
        <v>0</v>
      </c>
      <c r="BR389" s="1">
        <v>4</v>
      </c>
      <c r="BS389" s="1">
        <v>4</v>
      </c>
      <c r="BT389" s="1">
        <v>3</v>
      </c>
      <c r="BU389" s="1">
        <v>7</v>
      </c>
      <c r="BV389" s="1">
        <v>4</v>
      </c>
      <c r="BW389" s="1">
        <v>5</v>
      </c>
      <c r="BX389" s="1">
        <v>4</v>
      </c>
      <c r="BY389" s="1">
        <v>2</v>
      </c>
      <c r="BZ389" s="1">
        <v>3</v>
      </c>
      <c r="CA389" s="1">
        <v>1</v>
      </c>
      <c r="CB389" s="1">
        <v>5</v>
      </c>
      <c r="CC389" s="1">
        <v>3</v>
      </c>
      <c r="CD389" s="1">
        <v>2</v>
      </c>
      <c r="CE389" s="1">
        <v>0</v>
      </c>
      <c r="CF389" s="1">
        <v>0</v>
      </c>
      <c r="CG389" s="1">
        <v>0</v>
      </c>
      <c r="CH389" s="1">
        <v>0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1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1</v>
      </c>
      <c r="GP389" s="1">
        <v>1</v>
      </c>
      <c r="GQ389" s="1">
        <v>0</v>
      </c>
      <c r="GR389" s="1">
        <v>0</v>
      </c>
      <c r="GS389" s="1">
        <v>2</v>
      </c>
      <c r="GT389" s="1">
        <v>2</v>
      </c>
      <c r="GU389" s="1">
        <v>1</v>
      </c>
      <c r="GV389" s="1">
        <v>4</v>
      </c>
      <c r="GW389" s="1">
        <v>2</v>
      </c>
      <c r="GX389" s="1">
        <v>2</v>
      </c>
      <c r="GY389" s="1">
        <v>2</v>
      </c>
      <c r="GZ389" s="1">
        <v>1</v>
      </c>
      <c r="HA389" s="1">
        <v>1</v>
      </c>
      <c r="HB389" s="1">
        <v>1</v>
      </c>
      <c r="HC389" s="1">
        <v>2</v>
      </c>
      <c r="HD389" s="1">
        <v>1</v>
      </c>
      <c r="HE389" s="1">
        <v>4</v>
      </c>
      <c r="HF389" s="1">
        <v>0</v>
      </c>
      <c r="HG389" s="1">
        <v>4</v>
      </c>
      <c r="HH389" s="1">
        <v>68</v>
      </c>
      <c r="HI389" s="1">
        <v>0</v>
      </c>
      <c r="HJ389" s="1">
        <v>0</v>
      </c>
      <c r="HK389" s="1">
        <v>68</v>
      </c>
      <c r="HL389" s="1">
        <v>68</v>
      </c>
      <c r="HM389" s="1">
        <v>4</v>
      </c>
      <c r="HN389" s="1">
        <v>4</v>
      </c>
      <c r="HO389" s="1">
        <v>4</v>
      </c>
      <c r="HP389" s="1">
        <v>4</v>
      </c>
      <c r="HQ389" s="1">
        <v>4</v>
      </c>
      <c r="HR389" s="1">
        <v>4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10</v>
      </c>
      <c r="HZ389" s="1">
        <v>10</v>
      </c>
      <c r="IA389" s="1">
        <v>10</v>
      </c>
      <c r="IB389" s="1">
        <v>10</v>
      </c>
      <c r="IC389" s="1">
        <v>10</v>
      </c>
      <c r="ID389" s="1">
        <v>10</v>
      </c>
      <c r="IE389" s="1">
        <v>0</v>
      </c>
      <c r="IF389" s="1">
        <v>10</v>
      </c>
      <c r="IG389" s="1">
        <v>0</v>
      </c>
      <c r="IH389" s="1">
        <v>700</v>
      </c>
      <c r="II389" s="1">
        <v>700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6</v>
      </c>
      <c r="IQ389" s="1">
        <v>12</v>
      </c>
      <c r="IR389" s="1">
        <v>12</v>
      </c>
      <c r="IS389" s="1">
        <v>12</v>
      </c>
      <c r="IT389" s="1">
        <v>12</v>
      </c>
      <c r="IU389" s="1">
        <v>12</v>
      </c>
      <c r="IV389" s="1">
        <v>12</v>
      </c>
      <c r="IW389" s="1">
        <v>0</v>
      </c>
      <c r="IX389" s="1">
        <v>12</v>
      </c>
      <c r="IY389" s="1">
        <v>0</v>
      </c>
      <c r="IZ389" s="1">
        <v>0</v>
      </c>
      <c r="JA389" s="1">
        <v>68</v>
      </c>
      <c r="JB389" s="1">
        <v>68</v>
      </c>
      <c r="JC389" s="1">
        <v>8</v>
      </c>
      <c r="JD389" s="1">
        <v>0</v>
      </c>
      <c r="JE389" s="1">
        <v>4</v>
      </c>
      <c r="JF389" s="1">
        <v>41</v>
      </c>
      <c r="JG389" s="1">
        <v>4</v>
      </c>
      <c r="JH389" s="1">
        <v>8</v>
      </c>
      <c r="JI389" s="1">
        <v>0</v>
      </c>
      <c r="JJ389" s="1">
        <v>0</v>
      </c>
      <c r="JK389" s="1">
        <v>4</v>
      </c>
      <c r="JL389" s="1">
        <v>4</v>
      </c>
      <c r="JM389" s="1">
        <v>4</v>
      </c>
      <c r="JN389" s="1">
        <v>4</v>
      </c>
      <c r="JO389" s="1">
        <v>4</v>
      </c>
      <c r="JP389" s="1">
        <v>0</v>
      </c>
      <c r="JQ389" s="1">
        <v>0</v>
      </c>
      <c r="JR389" s="1">
        <v>0</v>
      </c>
      <c r="JS389" s="1">
        <v>4</v>
      </c>
      <c r="JT389" s="1">
        <v>4</v>
      </c>
      <c r="JU389" s="1">
        <v>4</v>
      </c>
      <c r="JV389" s="1">
        <v>4</v>
      </c>
      <c r="JW389" s="1">
        <v>4</v>
      </c>
      <c r="JX389" s="1">
        <v>0</v>
      </c>
      <c r="JY389" s="1">
        <v>4</v>
      </c>
      <c r="JZ389" s="1">
        <v>4</v>
      </c>
      <c r="KA389" s="1">
        <v>4</v>
      </c>
      <c r="KB389" s="1">
        <v>0</v>
      </c>
      <c r="KC389" s="1">
        <v>1</v>
      </c>
      <c r="KD389" s="1">
        <v>1</v>
      </c>
      <c r="KE389" s="1">
        <v>0</v>
      </c>
      <c r="KF389" s="1">
        <v>5</v>
      </c>
      <c r="KG389" s="1">
        <v>5</v>
      </c>
      <c r="KH389" s="1">
        <v>0</v>
      </c>
      <c r="KI389" s="1">
        <v>0</v>
      </c>
      <c r="KJ389" s="1">
        <v>0</v>
      </c>
      <c r="KK389" s="1">
        <v>0</v>
      </c>
      <c r="KL389" s="1">
        <v>11</v>
      </c>
      <c r="KM389" s="1">
        <v>11</v>
      </c>
      <c r="KN389" s="1">
        <v>1</v>
      </c>
      <c r="KO389" s="1">
        <v>10</v>
      </c>
      <c r="KP389" s="1">
        <v>10</v>
      </c>
      <c r="KQ389" s="1">
        <v>10</v>
      </c>
      <c r="KR389" s="1">
        <v>1</v>
      </c>
      <c r="KS389" s="1">
        <v>1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1</v>
      </c>
      <c r="LJ389" s="1">
        <v>21</v>
      </c>
      <c r="LK389" s="1">
        <v>0</v>
      </c>
      <c r="LL389" s="1">
        <v>3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5</v>
      </c>
      <c r="LU389" s="1">
        <v>1</v>
      </c>
      <c r="LV389" s="1">
        <v>0</v>
      </c>
      <c r="LW389" s="1">
        <v>3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34</v>
      </c>
      <c r="MF389" s="1">
        <v>34</v>
      </c>
      <c r="MG389" s="1">
        <v>34</v>
      </c>
      <c r="MH389" s="1">
        <v>34</v>
      </c>
      <c r="MI389" s="1">
        <v>34</v>
      </c>
      <c r="MJ389" s="1">
        <v>34</v>
      </c>
      <c r="MK389" s="1">
        <v>34</v>
      </c>
      <c r="ML389" s="1">
        <v>34</v>
      </c>
      <c r="MM389" s="1">
        <v>0</v>
      </c>
      <c r="MN389" s="1">
        <v>2</v>
      </c>
      <c r="MO389" s="1">
        <v>0</v>
      </c>
      <c r="MP389" s="1">
        <v>0</v>
      </c>
      <c r="MQ389" s="1">
        <v>0</v>
      </c>
      <c r="MR389" s="1">
        <v>3</v>
      </c>
      <c r="MS389" s="1">
        <v>0</v>
      </c>
      <c r="MT389" s="1">
        <v>1</v>
      </c>
      <c r="MU389" s="1">
        <v>0</v>
      </c>
      <c r="MV389" s="1">
        <v>0</v>
      </c>
      <c r="MW389" s="1">
        <v>5</v>
      </c>
      <c r="MX389" s="1">
        <v>5</v>
      </c>
      <c r="MY389" s="1">
        <v>4</v>
      </c>
      <c r="MZ389" s="1">
        <v>5</v>
      </c>
      <c r="NA389" s="1">
        <v>5</v>
      </c>
      <c r="NB389" s="1">
        <v>9</v>
      </c>
      <c r="NC389" s="1">
        <v>12</v>
      </c>
      <c r="ND389" s="1">
        <v>6</v>
      </c>
      <c r="NE389" s="1">
        <v>2</v>
      </c>
      <c r="NF389" s="1">
        <v>6</v>
      </c>
      <c r="NG389" s="1">
        <v>0</v>
      </c>
      <c r="NH389" s="1">
        <v>6</v>
      </c>
      <c r="NI389" s="1">
        <v>0</v>
      </c>
      <c r="NJ389" s="1">
        <v>0</v>
      </c>
      <c r="NK389" s="1">
        <v>1</v>
      </c>
      <c r="NL389" s="1">
        <v>1</v>
      </c>
      <c r="NM389" s="1">
        <v>1</v>
      </c>
      <c r="NN389" s="1">
        <v>1</v>
      </c>
      <c r="NO389" s="1">
        <v>1</v>
      </c>
      <c r="NP389" s="1">
        <v>0</v>
      </c>
      <c r="NQ389" s="1">
        <v>0</v>
      </c>
      <c r="NR389" s="1">
        <v>1</v>
      </c>
      <c r="NS389" s="1">
        <v>1</v>
      </c>
      <c r="NT389" s="1">
        <v>3</v>
      </c>
      <c r="NU389" s="1">
        <v>1</v>
      </c>
      <c r="NV389" s="1">
        <v>1</v>
      </c>
      <c r="NW389" s="1">
        <v>1</v>
      </c>
      <c r="NX389" s="1">
        <v>1</v>
      </c>
      <c r="NY389" s="1">
        <v>1</v>
      </c>
      <c r="NZ389" s="1">
        <v>1</v>
      </c>
      <c r="OA389" s="1">
        <v>0</v>
      </c>
      <c r="OB389" s="1">
        <v>1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  <c r="RT389" s="1">
        <v>1</v>
      </c>
    </row>
    <row r="390" spans="1:488">
      <c r="A390" s="1">
        <v>2016</v>
      </c>
      <c r="B390" s="1" t="s">
        <v>847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2</v>
      </c>
      <c r="L390" s="1">
        <v>2</v>
      </c>
      <c r="M390" s="1">
        <v>0</v>
      </c>
      <c r="N390" s="1">
        <v>0</v>
      </c>
      <c r="O390" s="1">
        <v>0</v>
      </c>
      <c r="P390" s="1">
        <v>0</v>
      </c>
      <c r="Q390" s="1">
        <v>3</v>
      </c>
      <c r="R390" s="1">
        <v>3</v>
      </c>
      <c r="S390" s="1">
        <v>3</v>
      </c>
      <c r="T390" s="1">
        <v>3</v>
      </c>
      <c r="U390" s="1">
        <v>3</v>
      </c>
      <c r="V390" s="1">
        <v>3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5</v>
      </c>
      <c r="AU390" s="1">
        <v>2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8</v>
      </c>
      <c r="BC390" s="1">
        <v>8</v>
      </c>
      <c r="BD390" s="1">
        <v>8</v>
      </c>
      <c r="BE390" s="1">
        <v>8</v>
      </c>
      <c r="BF390" s="1">
        <v>8</v>
      </c>
      <c r="BG390" s="1">
        <v>11</v>
      </c>
      <c r="BH390" s="1">
        <v>13</v>
      </c>
      <c r="BI390" s="1">
        <v>8</v>
      </c>
      <c r="BJ390" s="1">
        <v>1</v>
      </c>
      <c r="BK390" s="1">
        <v>10</v>
      </c>
      <c r="BL390" s="1">
        <v>0</v>
      </c>
      <c r="BM390" s="1">
        <v>8</v>
      </c>
      <c r="BN390" s="1">
        <v>0</v>
      </c>
      <c r="BO390" s="1">
        <v>0</v>
      </c>
      <c r="BP390" s="1">
        <v>0</v>
      </c>
      <c r="BQ390" s="1">
        <v>0</v>
      </c>
      <c r="BR390" s="1">
        <v>3</v>
      </c>
      <c r="BS390" s="1">
        <v>3</v>
      </c>
      <c r="BT390" s="1">
        <v>2</v>
      </c>
      <c r="BU390" s="1">
        <v>6</v>
      </c>
      <c r="BV390" s="1">
        <v>3</v>
      </c>
      <c r="BW390" s="1">
        <v>4</v>
      </c>
      <c r="BX390" s="1">
        <v>2</v>
      </c>
      <c r="BY390" s="1">
        <v>1</v>
      </c>
      <c r="BZ390" s="1">
        <v>2</v>
      </c>
      <c r="CA390" s="1">
        <v>1</v>
      </c>
      <c r="CB390" s="1">
        <v>4</v>
      </c>
      <c r="CC390" s="1">
        <v>3</v>
      </c>
      <c r="CD390" s="1">
        <v>2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1</v>
      </c>
      <c r="CK390" s="1">
        <v>1</v>
      </c>
      <c r="CL390" s="1">
        <v>1</v>
      </c>
      <c r="CM390" s="1">
        <v>1</v>
      </c>
      <c r="CN390" s="1">
        <v>1</v>
      </c>
      <c r="CO390" s="1">
        <v>1</v>
      </c>
      <c r="CP390" s="1">
        <v>1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1</v>
      </c>
      <c r="GP390" s="1">
        <v>1</v>
      </c>
      <c r="GQ390" s="1">
        <v>0</v>
      </c>
      <c r="GR390" s="1">
        <v>0</v>
      </c>
      <c r="GS390" s="1">
        <v>2</v>
      </c>
      <c r="GT390" s="1">
        <v>2</v>
      </c>
      <c r="GU390" s="1">
        <v>1</v>
      </c>
      <c r="GV390" s="1">
        <v>4</v>
      </c>
      <c r="GW390" s="1">
        <v>2</v>
      </c>
      <c r="GX390" s="1">
        <v>2</v>
      </c>
      <c r="GY390" s="1">
        <v>2</v>
      </c>
      <c r="GZ390" s="1">
        <v>1</v>
      </c>
      <c r="HA390" s="1">
        <v>1</v>
      </c>
      <c r="HB390" s="1">
        <v>1</v>
      </c>
      <c r="HC390" s="1">
        <v>2</v>
      </c>
      <c r="HD390" s="1">
        <v>1</v>
      </c>
      <c r="HE390" s="1">
        <v>2</v>
      </c>
      <c r="HF390" s="1">
        <v>0</v>
      </c>
      <c r="HG390" s="1">
        <v>2</v>
      </c>
      <c r="HH390" s="1">
        <v>33</v>
      </c>
      <c r="HI390" s="1">
        <v>0</v>
      </c>
      <c r="HJ390" s="1">
        <v>0</v>
      </c>
      <c r="HK390" s="1">
        <v>33</v>
      </c>
      <c r="HL390" s="1">
        <v>33</v>
      </c>
      <c r="HM390" s="1">
        <v>2</v>
      </c>
      <c r="HN390" s="1">
        <v>2</v>
      </c>
      <c r="HO390" s="1">
        <v>2</v>
      </c>
      <c r="HP390" s="1">
        <v>2</v>
      </c>
      <c r="HQ390" s="1">
        <v>2</v>
      </c>
      <c r="HR390" s="1">
        <v>2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8</v>
      </c>
      <c r="HZ390" s="1">
        <v>8</v>
      </c>
      <c r="IA390" s="1">
        <v>8</v>
      </c>
      <c r="IB390" s="1">
        <v>8</v>
      </c>
      <c r="IC390" s="1">
        <v>8</v>
      </c>
      <c r="ID390" s="1">
        <v>8</v>
      </c>
      <c r="IE390" s="1">
        <v>0</v>
      </c>
      <c r="IF390" s="1">
        <v>8</v>
      </c>
      <c r="IG390" s="1">
        <v>0</v>
      </c>
      <c r="IH390" s="1">
        <v>246</v>
      </c>
      <c r="II390" s="1">
        <v>246</v>
      </c>
      <c r="IJ390" s="1">
        <v>0</v>
      </c>
      <c r="IK390" s="1">
        <v>2</v>
      </c>
      <c r="IL390" s="1">
        <v>0</v>
      </c>
      <c r="IM390" s="1">
        <v>0</v>
      </c>
      <c r="IN390" s="1">
        <v>0</v>
      </c>
      <c r="IO390" s="1">
        <v>0</v>
      </c>
      <c r="IP390" s="1">
        <v>2</v>
      </c>
      <c r="IQ390" s="1">
        <v>1</v>
      </c>
      <c r="IR390" s="1">
        <v>1</v>
      </c>
      <c r="IS390" s="1">
        <v>1</v>
      </c>
      <c r="IT390" s="1">
        <v>1</v>
      </c>
      <c r="IU390" s="1">
        <v>1</v>
      </c>
      <c r="IV390" s="1">
        <v>1</v>
      </c>
      <c r="IW390" s="1">
        <v>0</v>
      </c>
      <c r="IX390" s="1">
        <v>1</v>
      </c>
      <c r="IY390" s="1">
        <v>0</v>
      </c>
      <c r="IZ390" s="1">
        <v>0</v>
      </c>
      <c r="JA390" s="1">
        <v>33</v>
      </c>
      <c r="JB390" s="1">
        <v>33</v>
      </c>
      <c r="JC390" s="1">
        <v>4</v>
      </c>
      <c r="JD390" s="1">
        <v>0</v>
      </c>
      <c r="JE390" s="1">
        <v>2</v>
      </c>
      <c r="JF390" s="1">
        <v>23</v>
      </c>
      <c r="JG390" s="1">
        <v>2</v>
      </c>
      <c r="JH390" s="1">
        <v>4</v>
      </c>
      <c r="JI390" s="1">
        <v>0</v>
      </c>
      <c r="JJ390" s="1">
        <v>0</v>
      </c>
      <c r="JK390" s="1">
        <v>2</v>
      </c>
      <c r="JL390" s="1">
        <v>2</v>
      </c>
      <c r="JM390" s="1">
        <v>2</v>
      </c>
      <c r="JN390" s="1">
        <v>2</v>
      </c>
      <c r="JO390" s="1">
        <v>2</v>
      </c>
      <c r="JP390" s="1">
        <v>0</v>
      </c>
      <c r="JQ390" s="1">
        <v>0</v>
      </c>
      <c r="JR390" s="1">
        <v>0</v>
      </c>
      <c r="JS390" s="1">
        <v>2</v>
      </c>
      <c r="JT390" s="1">
        <v>2</v>
      </c>
      <c r="JU390" s="1">
        <v>2</v>
      </c>
      <c r="JV390" s="1">
        <v>2</v>
      </c>
      <c r="JW390" s="1">
        <v>2</v>
      </c>
      <c r="JX390" s="1">
        <v>0</v>
      </c>
      <c r="JY390" s="1">
        <v>2</v>
      </c>
      <c r="JZ390" s="1">
        <v>2</v>
      </c>
      <c r="KA390" s="1">
        <v>2</v>
      </c>
      <c r="KB390" s="1">
        <v>0</v>
      </c>
      <c r="KC390" s="1">
        <v>1</v>
      </c>
      <c r="KD390" s="1">
        <v>1</v>
      </c>
      <c r="KE390" s="1">
        <v>0</v>
      </c>
      <c r="KF390" s="1">
        <v>5</v>
      </c>
      <c r="KG390" s="1">
        <v>5</v>
      </c>
      <c r="KH390" s="1">
        <v>0</v>
      </c>
      <c r="KI390" s="1">
        <v>0</v>
      </c>
      <c r="KJ390" s="1">
        <v>0</v>
      </c>
      <c r="KK390" s="1">
        <v>0</v>
      </c>
      <c r="KL390" s="1">
        <v>6</v>
      </c>
      <c r="KM390" s="1">
        <v>6</v>
      </c>
      <c r="KN390" s="1">
        <v>1</v>
      </c>
      <c r="KO390" s="1">
        <v>19</v>
      </c>
      <c r="KP390" s="1">
        <v>19</v>
      </c>
      <c r="KQ390" s="1">
        <v>19</v>
      </c>
      <c r="KR390" s="1">
        <v>1</v>
      </c>
      <c r="KS390" s="1">
        <v>1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11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2</v>
      </c>
      <c r="LU390" s="1">
        <v>1</v>
      </c>
      <c r="LV390" s="1">
        <v>0</v>
      </c>
      <c r="LW390" s="1">
        <v>1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15</v>
      </c>
      <c r="MF390" s="1">
        <v>15</v>
      </c>
      <c r="MG390" s="1">
        <v>15</v>
      </c>
      <c r="MH390" s="1">
        <v>15</v>
      </c>
      <c r="MI390" s="1">
        <v>15</v>
      </c>
      <c r="MJ390" s="1">
        <v>15</v>
      </c>
      <c r="MK390" s="1">
        <v>15</v>
      </c>
      <c r="ML390" s="1">
        <v>15</v>
      </c>
      <c r="MM390" s="1">
        <v>0</v>
      </c>
      <c r="MN390" s="1">
        <v>2</v>
      </c>
      <c r="MO390" s="1">
        <v>0</v>
      </c>
      <c r="MP390" s="1">
        <v>0</v>
      </c>
      <c r="MQ390" s="1">
        <v>0</v>
      </c>
      <c r="MR390" s="1">
        <v>3</v>
      </c>
      <c r="MS390" s="1">
        <v>0</v>
      </c>
      <c r="MT390" s="1">
        <v>1</v>
      </c>
      <c r="MU390" s="1">
        <v>0</v>
      </c>
      <c r="MV390" s="1">
        <v>0</v>
      </c>
      <c r="MW390" s="1">
        <v>5</v>
      </c>
      <c r="MX390" s="1">
        <v>5</v>
      </c>
      <c r="MY390" s="1">
        <v>4</v>
      </c>
      <c r="MZ390" s="1">
        <v>5</v>
      </c>
      <c r="NA390" s="1">
        <v>5</v>
      </c>
      <c r="NB390" s="1">
        <v>9</v>
      </c>
      <c r="NC390" s="1">
        <v>12</v>
      </c>
      <c r="ND390" s="1">
        <v>6</v>
      </c>
      <c r="NE390" s="1">
        <v>2</v>
      </c>
      <c r="NF390" s="1">
        <v>6</v>
      </c>
      <c r="NG390" s="1">
        <v>0</v>
      </c>
      <c r="NH390" s="1">
        <v>6</v>
      </c>
      <c r="NI390" s="1">
        <v>0</v>
      </c>
      <c r="NJ390" s="1">
        <v>0</v>
      </c>
      <c r="NK390" s="1">
        <v>1</v>
      </c>
      <c r="NL390" s="1">
        <v>1</v>
      </c>
      <c r="NM390" s="1">
        <v>1</v>
      </c>
      <c r="NN390" s="1">
        <v>1</v>
      </c>
      <c r="NO390" s="1">
        <v>1</v>
      </c>
      <c r="NP390" s="1">
        <v>0</v>
      </c>
      <c r="NQ390" s="1">
        <v>0</v>
      </c>
      <c r="NR390" s="1">
        <v>1</v>
      </c>
      <c r="NS390" s="1">
        <v>1</v>
      </c>
      <c r="NT390" s="1">
        <v>3</v>
      </c>
      <c r="NU390" s="1">
        <v>1</v>
      </c>
      <c r="NV390" s="1">
        <v>1</v>
      </c>
      <c r="NW390" s="1">
        <v>1</v>
      </c>
      <c r="NX390" s="1">
        <v>1</v>
      </c>
      <c r="NY390" s="1">
        <v>1</v>
      </c>
      <c r="NZ390" s="1">
        <v>1</v>
      </c>
      <c r="OA390" s="1">
        <v>0</v>
      </c>
      <c r="OB390" s="1">
        <v>1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  <c r="RT390" s="1">
        <v>1</v>
      </c>
    </row>
    <row r="391" spans="1:488">
      <c r="A391" s="1">
        <v>2016</v>
      </c>
      <c r="B391" s="1" t="s">
        <v>848</v>
      </c>
      <c r="C391" s="1">
        <v>1</v>
      </c>
      <c r="D391" s="1">
        <v>0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7</v>
      </c>
      <c r="R391" s="1">
        <v>6</v>
      </c>
      <c r="S391" s="1">
        <v>7</v>
      </c>
      <c r="T391" s="1">
        <v>7</v>
      </c>
      <c r="U391" s="1">
        <v>7</v>
      </c>
      <c r="V391" s="1">
        <v>7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39</v>
      </c>
      <c r="AU391" s="1">
        <v>2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13</v>
      </c>
      <c r="BC391" s="1">
        <v>13</v>
      </c>
      <c r="BD391" s="1">
        <v>12</v>
      </c>
      <c r="BE391" s="1">
        <v>12</v>
      </c>
      <c r="BF391" s="1">
        <v>13</v>
      </c>
      <c r="BG391" s="1">
        <v>18</v>
      </c>
      <c r="BH391" s="1">
        <v>24</v>
      </c>
      <c r="BI391" s="1">
        <v>14</v>
      </c>
      <c r="BJ391" s="1">
        <v>3</v>
      </c>
      <c r="BK391" s="1">
        <v>14</v>
      </c>
      <c r="BL391" s="1">
        <v>0</v>
      </c>
      <c r="BM391" s="1">
        <v>14</v>
      </c>
      <c r="BN391" s="1">
        <v>0</v>
      </c>
      <c r="BO391" s="1">
        <v>0</v>
      </c>
      <c r="BP391" s="1">
        <v>0</v>
      </c>
      <c r="BQ391" s="1">
        <v>0</v>
      </c>
      <c r="BR391" s="1">
        <v>3</v>
      </c>
      <c r="BS391" s="1">
        <v>3</v>
      </c>
      <c r="BT391" s="1">
        <v>2</v>
      </c>
      <c r="BU391" s="1">
        <v>6</v>
      </c>
      <c r="BV391" s="1">
        <v>3</v>
      </c>
      <c r="BW391" s="1">
        <v>4</v>
      </c>
      <c r="BX391" s="1">
        <v>2</v>
      </c>
      <c r="BY391" s="1">
        <v>1</v>
      </c>
      <c r="BZ391" s="1">
        <v>2</v>
      </c>
      <c r="CA391" s="1">
        <v>1</v>
      </c>
      <c r="CB391" s="1">
        <v>4</v>
      </c>
      <c r="CC391" s="1">
        <v>3</v>
      </c>
      <c r="CD391" s="1">
        <v>2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1</v>
      </c>
      <c r="CK391" s="1">
        <v>1</v>
      </c>
      <c r="CL391" s="1">
        <v>1</v>
      </c>
      <c r="CM391" s="1">
        <v>1</v>
      </c>
      <c r="CN391" s="1">
        <v>1</v>
      </c>
      <c r="CO391" s="1">
        <v>1</v>
      </c>
      <c r="CP391" s="1">
        <v>1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1</v>
      </c>
      <c r="GP391" s="1">
        <v>1</v>
      </c>
      <c r="GQ391" s="1">
        <v>0</v>
      </c>
      <c r="GR391" s="1">
        <v>0</v>
      </c>
      <c r="GS391" s="1">
        <v>1</v>
      </c>
      <c r="GT391" s="1">
        <v>1</v>
      </c>
      <c r="GU391" s="1">
        <v>0</v>
      </c>
      <c r="GV391" s="1">
        <v>3</v>
      </c>
      <c r="GW391" s="1">
        <v>1</v>
      </c>
      <c r="GX391" s="1">
        <v>1</v>
      </c>
      <c r="GY391" s="1">
        <v>2</v>
      </c>
      <c r="GZ391" s="1">
        <v>1</v>
      </c>
      <c r="HA391" s="1">
        <v>1</v>
      </c>
      <c r="HB391" s="1">
        <v>1</v>
      </c>
      <c r="HC391" s="1">
        <v>1</v>
      </c>
      <c r="HD391" s="1">
        <v>1</v>
      </c>
      <c r="HE391" s="1">
        <v>5</v>
      </c>
      <c r="HF391" s="1">
        <v>0</v>
      </c>
      <c r="HG391" s="1">
        <v>5</v>
      </c>
      <c r="HH391" s="1">
        <v>239</v>
      </c>
      <c r="HI391" s="1">
        <v>0</v>
      </c>
      <c r="HJ391" s="1">
        <v>0</v>
      </c>
      <c r="HK391" s="1">
        <v>239</v>
      </c>
      <c r="HL391" s="1">
        <v>239</v>
      </c>
      <c r="HM391" s="1">
        <v>2</v>
      </c>
      <c r="HN391" s="1">
        <v>4</v>
      </c>
      <c r="HO391" s="1">
        <v>2</v>
      </c>
      <c r="HP391" s="1">
        <v>4</v>
      </c>
      <c r="HQ391" s="1">
        <v>4</v>
      </c>
      <c r="HR391" s="1">
        <v>4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9</v>
      </c>
      <c r="HZ391" s="1">
        <v>9</v>
      </c>
      <c r="IA391" s="1">
        <v>9</v>
      </c>
      <c r="IB391" s="1">
        <v>9</v>
      </c>
      <c r="IC391" s="1">
        <v>9</v>
      </c>
      <c r="ID391" s="1">
        <v>9</v>
      </c>
      <c r="IE391" s="1">
        <v>9</v>
      </c>
      <c r="IF391" s="1">
        <v>0</v>
      </c>
      <c r="IG391" s="1">
        <v>0</v>
      </c>
      <c r="IH391" s="1">
        <v>824</v>
      </c>
      <c r="II391" s="1">
        <v>824</v>
      </c>
      <c r="IJ391" s="1">
        <v>0</v>
      </c>
      <c r="IK391" s="1">
        <v>5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104</v>
      </c>
      <c r="IR391" s="1">
        <v>104</v>
      </c>
      <c r="IS391" s="1">
        <v>104</v>
      </c>
      <c r="IT391" s="1">
        <v>104</v>
      </c>
      <c r="IU391" s="1">
        <v>104</v>
      </c>
      <c r="IV391" s="1">
        <v>104</v>
      </c>
      <c r="IW391" s="1">
        <v>104</v>
      </c>
      <c r="IX391" s="1">
        <v>0</v>
      </c>
      <c r="IY391" s="1">
        <v>0</v>
      </c>
      <c r="IZ391" s="1">
        <v>0</v>
      </c>
      <c r="JA391" s="1">
        <v>239</v>
      </c>
      <c r="JB391" s="1">
        <v>239</v>
      </c>
      <c r="JC391" s="1">
        <v>10</v>
      </c>
      <c r="JD391" s="1">
        <v>0</v>
      </c>
      <c r="JE391" s="1">
        <v>5</v>
      </c>
      <c r="JF391" s="1">
        <v>34</v>
      </c>
      <c r="JG391" s="1">
        <v>5</v>
      </c>
      <c r="JH391" s="1">
        <v>12</v>
      </c>
      <c r="JI391" s="1">
        <v>0</v>
      </c>
      <c r="JJ391" s="1">
        <v>0</v>
      </c>
      <c r="JK391" s="1">
        <v>5</v>
      </c>
      <c r="JL391" s="1">
        <v>5</v>
      </c>
      <c r="JM391" s="1">
        <v>5</v>
      </c>
      <c r="JN391" s="1">
        <v>5</v>
      </c>
      <c r="JO391" s="1">
        <v>5</v>
      </c>
      <c r="JP391" s="1">
        <v>0</v>
      </c>
      <c r="JQ391" s="1">
        <v>0</v>
      </c>
      <c r="JR391" s="1">
        <v>0</v>
      </c>
      <c r="JS391" s="1">
        <v>5</v>
      </c>
      <c r="JT391" s="1">
        <v>5</v>
      </c>
      <c r="JU391" s="1">
        <v>5</v>
      </c>
      <c r="JV391" s="1">
        <v>5</v>
      </c>
      <c r="JW391" s="1">
        <v>5</v>
      </c>
      <c r="JX391" s="1">
        <v>0</v>
      </c>
      <c r="JY391" s="1">
        <v>5</v>
      </c>
      <c r="JZ391" s="1">
        <v>5</v>
      </c>
      <c r="KA391" s="1">
        <v>5</v>
      </c>
      <c r="KB391" s="1">
        <v>0</v>
      </c>
      <c r="KC391" s="1">
        <v>1</v>
      </c>
      <c r="KD391" s="1">
        <v>1</v>
      </c>
      <c r="KE391" s="1">
        <v>0</v>
      </c>
      <c r="KF391" s="1">
        <v>5</v>
      </c>
      <c r="KG391" s="1">
        <v>5</v>
      </c>
      <c r="KH391" s="1">
        <v>0</v>
      </c>
      <c r="KI391" s="1">
        <v>0</v>
      </c>
      <c r="KJ391" s="1">
        <v>0</v>
      </c>
      <c r="KK391" s="1">
        <v>0</v>
      </c>
      <c r="KL391" s="1">
        <v>8</v>
      </c>
      <c r="KM391" s="1">
        <v>8</v>
      </c>
      <c r="KN391" s="1">
        <v>1</v>
      </c>
      <c r="KO391" s="1">
        <v>15</v>
      </c>
      <c r="KP391" s="1">
        <v>15</v>
      </c>
      <c r="KQ391" s="1">
        <v>15</v>
      </c>
      <c r="KR391" s="1">
        <v>1</v>
      </c>
      <c r="KS391" s="1">
        <v>1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60</v>
      </c>
      <c r="LK391" s="1">
        <v>0</v>
      </c>
      <c r="LL391" s="1">
        <v>5</v>
      </c>
      <c r="LM391" s="1">
        <v>3</v>
      </c>
      <c r="LN391" s="1">
        <v>0</v>
      </c>
      <c r="LO391" s="1">
        <v>8</v>
      </c>
      <c r="LP391" s="1">
        <v>2</v>
      </c>
      <c r="LQ391" s="1">
        <v>0</v>
      </c>
      <c r="LR391" s="1">
        <v>0</v>
      </c>
      <c r="LS391" s="1">
        <v>0</v>
      </c>
      <c r="LT391" s="1">
        <v>17</v>
      </c>
      <c r="LU391" s="1">
        <v>0</v>
      </c>
      <c r="LV391" s="1">
        <v>0</v>
      </c>
      <c r="LW391" s="1">
        <v>6</v>
      </c>
      <c r="LX391" s="1">
        <v>0</v>
      </c>
      <c r="LY391" s="1">
        <v>9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17</v>
      </c>
      <c r="MF391" s="1">
        <v>17</v>
      </c>
      <c r="MG391" s="1">
        <v>17</v>
      </c>
      <c r="MH391" s="1">
        <v>17</v>
      </c>
      <c r="MI391" s="1">
        <v>17</v>
      </c>
      <c r="MJ391" s="1">
        <v>17</v>
      </c>
      <c r="MK391" s="1">
        <v>17</v>
      </c>
      <c r="ML391" s="1">
        <v>17</v>
      </c>
      <c r="MM391" s="1">
        <v>0</v>
      </c>
      <c r="MN391" s="1">
        <v>3</v>
      </c>
      <c r="MO391" s="1">
        <v>0</v>
      </c>
      <c r="MP391" s="1">
        <v>0</v>
      </c>
      <c r="MQ391" s="1">
        <v>0</v>
      </c>
      <c r="MR391" s="1">
        <v>3</v>
      </c>
      <c r="MS391" s="1">
        <v>0</v>
      </c>
      <c r="MT391" s="1">
        <v>1</v>
      </c>
      <c r="MU391" s="1">
        <v>0</v>
      </c>
      <c r="MV391" s="1">
        <v>0</v>
      </c>
      <c r="MW391" s="1">
        <v>5</v>
      </c>
      <c r="MX391" s="1">
        <v>5</v>
      </c>
      <c r="MY391" s="1">
        <v>4</v>
      </c>
      <c r="MZ391" s="1">
        <v>5</v>
      </c>
      <c r="NA391" s="1">
        <v>5</v>
      </c>
      <c r="NB391" s="1">
        <v>9</v>
      </c>
      <c r="NC391" s="1">
        <v>12</v>
      </c>
      <c r="ND391" s="1">
        <v>6</v>
      </c>
      <c r="NE391" s="1">
        <v>2</v>
      </c>
      <c r="NF391" s="1">
        <v>6</v>
      </c>
      <c r="NG391" s="1">
        <v>0</v>
      </c>
      <c r="NH391" s="1">
        <v>6</v>
      </c>
      <c r="NI391" s="1">
        <v>0</v>
      </c>
      <c r="NJ391" s="1">
        <v>0</v>
      </c>
      <c r="NK391" s="1">
        <v>1</v>
      </c>
      <c r="NL391" s="1">
        <v>1</v>
      </c>
      <c r="NM391" s="1">
        <v>1</v>
      </c>
      <c r="NN391" s="1">
        <v>1</v>
      </c>
      <c r="NO391" s="1">
        <v>1</v>
      </c>
      <c r="NP391" s="1">
        <v>0</v>
      </c>
      <c r="NQ391" s="1">
        <v>0</v>
      </c>
      <c r="NR391" s="1">
        <v>1</v>
      </c>
      <c r="NS391" s="1">
        <v>1</v>
      </c>
      <c r="NT391" s="1">
        <v>3</v>
      </c>
      <c r="NU391" s="1">
        <v>1</v>
      </c>
      <c r="NV391" s="1">
        <v>1</v>
      </c>
      <c r="NW391" s="1">
        <v>1</v>
      </c>
      <c r="NX391" s="1">
        <v>1</v>
      </c>
      <c r="NY391" s="1">
        <v>1</v>
      </c>
      <c r="NZ391" s="1">
        <v>1</v>
      </c>
      <c r="OA391" s="1">
        <v>0</v>
      </c>
      <c r="OB391" s="1">
        <v>1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  <c r="RT391" s="1">
        <v>1</v>
      </c>
    </row>
    <row r="392" spans="1:488">
      <c r="A392" s="1">
        <v>2016</v>
      </c>
      <c r="B392" s="1" t="s">
        <v>849</v>
      </c>
      <c r="C392" s="1">
        <v>1</v>
      </c>
      <c r="D392" s="1">
        <v>0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7</v>
      </c>
      <c r="P392" s="1">
        <v>0</v>
      </c>
      <c r="Q392" s="1">
        <v>7</v>
      </c>
      <c r="R392" s="1">
        <v>6</v>
      </c>
      <c r="S392" s="1">
        <v>7</v>
      </c>
      <c r="T392" s="1">
        <v>7</v>
      </c>
      <c r="U392" s="1">
        <v>7</v>
      </c>
      <c r="V392" s="1">
        <v>7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39</v>
      </c>
      <c r="AU392" s="1">
        <v>2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13</v>
      </c>
      <c r="BC392" s="1">
        <v>13</v>
      </c>
      <c r="BD392" s="1">
        <v>12</v>
      </c>
      <c r="BE392" s="1">
        <v>12</v>
      </c>
      <c r="BF392" s="1">
        <v>13</v>
      </c>
      <c r="BG392" s="1">
        <v>18</v>
      </c>
      <c r="BH392" s="1">
        <v>24</v>
      </c>
      <c r="BI392" s="1">
        <v>14</v>
      </c>
      <c r="BJ392" s="1">
        <v>3</v>
      </c>
      <c r="BK392" s="1">
        <v>14</v>
      </c>
      <c r="BL392" s="1">
        <v>0</v>
      </c>
      <c r="BM392" s="1">
        <v>14</v>
      </c>
      <c r="BN392" s="1">
        <v>0</v>
      </c>
      <c r="BO392" s="1">
        <v>0</v>
      </c>
      <c r="BP392" s="1">
        <v>0</v>
      </c>
      <c r="BQ392" s="1">
        <v>0</v>
      </c>
      <c r="BR392" s="1">
        <v>3</v>
      </c>
      <c r="BS392" s="1">
        <v>3</v>
      </c>
      <c r="BT392" s="1">
        <v>2</v>
      </c>
      <c r="BU392" s="1">
        <v>6</v>
      </c>
      <c r="BV392" s="1">
        <v>3</v>
      </c>
      <c r="BW392" s="1">
        <v>4</v>
      </c>
      <c r="BX392" s="1">
        <v>2</v>
      </c>
      <c r="BY392" s="1">
        <v>1</v>
      </c>
      <c r="BZ392" s="1">
        <v>2</v>
      </c>
      <c r="CA392" s="1">
        <v>1</v>
      </c>
      <c r="CB392" s="1">
        <v>4</v>
      </c>
      <c r="CC392" s="1">
        <v>3</v>
      </c>
      <c r="CD392" s="1">
        <v>2</v>
      </c>
      <c r="CE392" s="1">
        <v>0</v>
      </c>
      <c r="CF392" s="1">
        <v>0</v>
      </c>
      <c r="CG392" s="1">
        <v>0</v>
      </c>
      <c r="CH392" s="1">
        <v>0</v>
      </c>
      <c r="CI392" s="1">
        <v>1</v>
      </c>
      <c r="CJ392" s="1">
        <v>1</v>
      </c>
      <c r="CK392" s="1">
        <v>1</v>
      </c>
      <c r="CL392" s="1">
        <v>1</v>
      </c>
      <c r="CM392" s="1">
        <v>1</v>
      </c>
      <c r="CN392" s="1">
        <v>1</v>
      </c>
      <c r="CO392" s="1">
        <v>1</v>
      </c>
      <c r="CP392" s="1">
        <v>1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1</v>
      </c>
      <c r="GP392" s="1">
        <v>1</v>
      </c>
      <c r="GQ392" s="1">
        <v>0</v>
      </c>
      <c r="GR392" s="1">
        <v>0</v>
      </c>
      <c r="GS392" s="1">
        <v>1</v>
      </c>
      <c r="GT392" s="1">
        <v>1</v>
      </c>
      <c r="GU392" s="1">
        <v>0</v>
      </c>
      <c r="GV392" s="1">
        <v>3</v>
      </c>
      <c r="GW392" s="1">
        <v>1</v>
      </c>
      <c r="GX392" s="1">
        <v>1</v>
      </c>
      <c r="GY392" s="1">
        <v>2</v>
      </c>
      <c r="GZ392" s="1">
        <v>1</v>
      </c>
      <c r="HA392" s="1">
        <v>1</v>
      </c>
      <c r="HB392" s="1">
        <v>1</v>
      </c>
      <c r="HC392" s="1">
        <v>1</v>
      </c>
      <c r="HD392" s="1">
        <v>1</v>
      </c>
      <c r="HE392" s="1">
        <v>5</v>
      </c>
      <c r="HF392" s="1">
        <v>0</v>
      </c>
      <c r="HG392" s="1">
        <v>5</v>
      </c>
      <c r="HH392" s="1">
        <v>239</v>
      </c>
      <c r="HI392" s="1">
        <v>0</v>
      </c>
      <c r="HJ392" s="1">
        <v>0</v>
      </c>
      <c r="HK392" s="1">
        <v>239</v>
      </c>
      <c r="HL392" s="1">
        <v>239</v>
      </c>
      <c r="HM392" s="1">
        <v>2</v>
      </c>
      <c r="HN392" s="1">
        <v>4</v>
      </c>
      <c r="HO392" s="1">
        <v>2</v>
      </c>
      <c r="HP392" s="1">
        <v>4</v>
      </c>
      <c r="HQ392" s="1">
        <v>4</v>
      </c>
      <c r="HR392" s="1">
        <v>4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9</v>
      </c>
      <c r="HZ392" s="1">
        <v>9</v>
      </c>
      <c r="IA392" s="1">
        <v>9</v>
      </c>
      <c r="IB392" s="1">
        <v>9</v>
      </c>
      <c r="IC392" s="1">
        <v>9</v>
      </c>
      <c r="ID392" s="1">
        <v>9</v>
      </c>
      <c r="IE392" s="1">
        <v>9</v>
      </c>
      <c r="IF392" s="1">
        <v>0</v>
      </c>
      <c r="IG392" s="1">
        <v>0</v>
      </c>
      <c r="IH392" s="1">
        <v>828</v>
      </c>
      <c r="II392" s="1">
        <v>828</v>
      </c>
      <c r="IJ392" s="1">
        <v>0</v>
      </c>
      <c r="IK392" s="1">
        <v>5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104</v>
      </c>
      <c r="IR392" s="1">
        <v>104</v>
      </c>
      <c r="IS392" s="1">
        <v>104</v>
      </c>
      <c r="IT392" s="1">
        <v>104</v>
      </c>
      <c r="IU392" s="1">
        <v>104</v>
      </c>
      <c r="IV392" s="1">
        <v>104</v>
      </c>
      <c r="IW392" s="1">
        <v>104</v>
      </c>
      <c r="IX392" s="1">
        <v>0</v>
      </c>
      <c r="IY392" s="1">
        <v>0</v>
      </c>
      <c r="IZ392" s="1">
        <v>0</v>
      </c>
      <c r="JA392" s="1">
        <v>239</v>
      </c>
      <c r="JB392" s="1">
        <v>239</v>
      </c>
      <c r="JC392" s="1">
        <v>10</v>
      </c>
      <c r="JD392" s="1">
        <v>0</v>
      </c>
      <c r="JE392" s="1">
        <v>5</v>
      </c>
      <c r="JF392" s="1">
        <v>34</v>
      </c>
      <c r="JG392" s="1">
        <v>5</v>
      </c>
      <c r="JH392" s="1">
        <v>12</v>
      </c>
      <c r="JI392" s="1">
        <v>0</v>
      </c>
      <c r="JJ392" s="1">
        <v>0</v>
      </c>
      <c r="JK392" s="1">
        <v>5</v>
      </c>
      <c r="JL392" s="1">
        <v>5</v>
      </c>
      <c r="JM392" s="1">
        <v>5</v>
      </c>
      <c r="JN392" s="1">
        <v>5</v>
      </c>
      <c r="JO392" s="1">
        <v>5</v>
      </c>
      <c r="JP392" s="1">
        <v>0</v>
      </c>
      <c r="JQ392" s="1">
        <v>0</v>
      </c>
      <c r="JR392" s="1">
        <v>0</v>
      </c>
      <c r="JS392" s="1">
        <v>5</v>
      </c>
      <c r="JT392" s="1">
        <v>5</v>
      </c>
      <c r="JU392" s="1">
        <v>5</v>
      </c>
      <c r="JV392" s="1">
        <v>5</v>
      </c>
      <c r="JW392" s="1">
        <v>5</v>
      </c>
      <c r="JX392" s="1">
        <v>0</v>
      </c>
      <c r="JY392" s="1">
        <v>5</v>
      </c>
      <c r="JZ392" s="1">
        <v>5</v>
      </c>
      <c r="KA392" s="1">
        <v>5</v>
      </c>
      <c r="KB392" s="1">
        <v>0</v>
      </c>
      <c r="KC392" s="1">
        <v>1</v>
      </c>
      <c r="KD392" s="1">
        <v>1</v>
      </c>
      <c r="KE392" s="1">
        <v>0</v>
      </c>
      <c r="KF392" s="1">
        <v>5</v>
      </c>
      <c r="KG392" s="1">
        <v>5</v>
      </c>
      <c r="KH392" s="1">
        <v>0</v>
      </c>
      <c r="KI392" s="1">
        <v>0</v>
      </c>
      <c r="KJ392" s="1">
        <v>0</v>
      </c>
      <c r="KK392" s="1">
        <v>0</v>
      </c>
      <c r="KL392" s="1">
        <v>8</v>
      </c>
      <c r="KM392" s="1">
        <v>8</v>
      </c>
      <c r="KN392" s="1">
        <v>1</v>
      </c>
      <c r="KO392" s="1">
        <v>16</v>
      </c>
      <c r="KP392" s="1">
        <v>16</v>
      </c>
      <c r="KQ392" s="1">
        <v>16</v>
      </c>
      <c r="KR392" s="1">
        <v>1</v>
      </c>
      <c r="KS392" s="1">
        <v>1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60</v>
      </c>
      <c r="LK392" s="1">
        <v>0</v>
      </c>
      <c r="LL392" s="1">
        <v>5</v>
      </c>
      <c r="LM392" s="1">
        <v>3</v>
      </c>
      <c r="LN392" s="1">
        <v>0</v>
      </c>
      <c r="LO392" s="1">
        <v>8</v>
      </c>
      <c r="LP392" s="1">
        <v>2</v>
      </c>
      <c r="LQ392" s="1">
        <v>0</v>
      </c>
      <c r="LR392" s="1">
        <v>0</v>
      </c>
      <c r="LS392" s="1">
        <v>0</v>
      </c>
      <c r="LT392" s="1">
        <v>17</v>
      </c>
      <c r="LU392" s="1">
        <v>0</v>
      </c>
      <c r="LV392" s="1">
        <v>0</v>
      </c>
      <c r="LW392" s="1">
        <v>6</v>
      </c>
      <c r="LX392" s="1">
        <v>0</v>
      </c>
      <c r="LY392" s="1">
        <v>9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17</v>
      </c>
      <c r="MF392" s="1">
        <v>17</v>
      </c>
      <c r="MG392" s="1">
        <v>17</v>
      </c>
      <c r="MH392" s="1">
        <v>17</v>
      </c>
      <c r="MI392" s="1">
        <v>17</v>
      </c>
      <c r="MJ392" s="1">
        <v>17</v>
      </c>
      <c r="MK392" s="1">
        <v>17</v>
      </c>
      <c r="ML392" s="1">
        <v>17</v>
      </c>
      <c r="MM392" s="1">
        <v>0</v>
      </c>
      <c r="MN392" s="1">
        <v>3</v>
      </c>
      <c r="MO392" s="1">
        <v>0</v>
      </c>
      <c r="MP392" s="1">
        <v>0</v>
      </c>
      <c r="MQ392" s="1">
        <v>0</v>
      </c>
      <c r="MR392" s="1">
        <v>3</v>
      </c>
      <c r="MS392" s="1">
        <v>0</v>
      </c>
      <c r="MT392" s="1">
        <v>1</v>
      </c>
      <c r="MU392" s="1">
        <v>0</v>
      </c>
      <c r="MV392" s="1">
        <v>0</v>
      </c>
      <c r="MW392" s="1">
        <v>5</v>
      </c>
      <c r="MX392" s="1">
        <v>5</v>
      </c>
      <c r="MY392" s="1">
        <v>4</v>
      </c>
      <c r="MZ392" s="1">
        <v>5</v>
      </c>
      <c r="NA392" s="1">
        <v>5</v>
      </c>
      <c r="NB392" s="1">
        <v>9</v>
      </c>
      <c r="NC392" s="1">
        <v>12</v>
      </c>
      <c r="ND392" s="1">
        <v>6</v>
      </c>
      <c r="NE392" s="1">
        <v>2</v>
      </c>
      <c r="NF392" s="1">
        <v>6</v>
      </c>
      <c r="NG392" s="1">
        <v>0</v>
      </c>
      <c r="NH392" s="1">
        <v>6</v>
      </c>
      <c r="NI392" s="1">
        <v>0</v>
      </c>
      <c r="NJ392" s="1">
        <v>0</v>
      </c>
      <c r="NK392" s="1">
        <v>1</v>
      </c>
      <c r="NL392" s="1">
        <v>1</v>
      </c>
      <c r="NM392" s="1">
        <v>1</v>
      </c>
      <c r="NN392" s="1">
        <v>1</v>
      </c>
      <c r="NO392" s="1">
        <v>1</v>
      </c>
      <c r="NP392" s="1">
        <v>0</v>
      </c>
      <c r="NQ392" s="1">
        <v>0</v>
      </c>
      <c r="NR392" s="1">
        <v>1</v>
      </c>
      <c r="NS392" s="1">
        <v>1</v>
      </c>
      <c r="NT392" s="1">
        <v>3</v>
      </c>
      <c r="NU392" s="1">
        <v>1</v>
      </c>
      <c r="NV392" s="1">
        <v>1</v>
      </c>
      <c r="NW392" s="1">
        <v>1</v>
      </c>
      <c r="NX392" s="1">
        <v>1</v>
      </c>
      <c r="NY392" s="1">
        <v>1</v>
      </c>
      <c r="NZ392" s="1">
        <v>1</v>
      </c>
      <c r="OA392" s="1">
        <v>0</v>
      </c>
      <c r="OB392" s="1">
        <v>1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  <c r="RT392" s="1">
        <v>1</v>
      </c>
    </row>
    <row r="393" spans="1:488">
      <c r="A393" s="1">
        <v>2016</v>
      </c>
      <c r="B393" s="1" t="s">
        <v>850</v>
      </c>
      <c r="C393" s="1">
        <v>1</v>
      </c>
      <c r="D393" s="1">
        <v>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2</v>
      </c>
      <c r="L393" s="1">
        <v>2</v>
      </c>
      <c r="M393" s="1">
        <v>0</v>
      </c>
      <c r="N393" s="1">
        <v>0</v>
      </c>
      <c r="O393" s="1">
        <v>0</v>
      </c>
      <c r="P393" s="1">
        <v>0</v>
      </c>
      <c r="Q393" s="1">
        <v>8</v>
      </c>
      <c r="R393" s="1">
        <v>7</v>
      </c>
      <c r="S393" s="1">
        <v>8</v>
      </c>
      <c r="T393" s="1">
        <v>8</v>
      </c>
      <c r="U393" s="1">
        <v>8</v>
      </c>
      <c r="V393" s="1">
        <v>8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13</v>
      </c>
      <c r="AU393" s="1">
        <v>2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10</v>
      </c>
      <c r="BC393" s="1">
        <v>10</v>
      </c>
      <c r="BD393" s="1">
        <v>10</v>
      </c>
      <c r="BE393" s="1">
        <v>9</v>
      </c>
      <c r="BF393" s="1">
        <v>10</v>
      </c>
      <c r="BG393" s="1">
        <v>14</v>
      </c>
      <c r="BH393" s="1">
        <v>20</v>
      </c>
      <c r="BI393" s="1">
        <v>11</v>
      </c>
      <c r="BJ393" s="1">
        <v>2</v>
      </c>
      <c r="BK393" s="1">
        <v>11</v>
      </c>
      <c r="BL393" s="1">
        <v>0</v>
      </c>
      <c r="BM393" s="1">
        <v>11</v>
      </c>
      <c r="BN393" s="1">
        <v>0</v>
      </c>
      <c r="BO393" s="1">
        <v>0</v>
      </c>
      <c r="BP393" s="1">
        <v>0</v>
      </c>
      <c r="BQ393" s="1">
        <v>0</v>
      </c>
      <c r="BR393" s="1">
        <v>3</v>
      </c>
      <c r="BS393" s="1">
        <v>3</v>
      </c>
      <c r="BT393" s="1">
        <v>2</v>
      </c>
      <c r="BU393" s="1">
        <v>6</v>
      </c>
      <c r="BV393" s="1">
        <v>3</v>
      </c>
      <c r="BW393" s="1">
        <v>4</v>
      </c>
      <c r="BX393" s="1">
        <v>2</v>
      </c>
      <c r="BY393" s="1">
        <v>1</v>
      </c>
      <c r="BZ393" s="1">
        <v>2</v>
      </c>
      <c r="CA393" s="1">
        <v>1</v>
      </c>
      <c r="CB393" s="1">
        <v>4</v>
      </c>
      <c r="CC393" s="1">
        <v>3</v>
      </c>
      <c r="CD393" s="1">
        <v>2</v>
      </c>
      <c r="CE393" s="1">
        <v>0</v>
      </c>
      <c r="CF393" s="1">
        <v>0</v>
      </c>
      <c r="CG393" s="1">
        <v>0</v>
      </c>
      <c r="CH393" s="1">
        <v>0</v>
      </c>
      <c r="CI393" s="1">
        <v>1</v>
      </c>
      <c r="CJ393" s="1">
        <v>1</v>
      </c>
      <c r="CK393" s="1">
        <v>1</v>
      </c>
      <c r="CL393" s="1">
        <v>1</v>
      </c>
      <c r="CM393" s="1">
        <v>1</v>
      </c>
      <c r="CN393" s="1">
        <v>1</v>
      </c>
      <c r="CO393" s="1">
        <v>1</v>
      </c>
      <c r="CP393" s="1">
        <v>1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1</v>
      </c>
      <c r="GP393" s="1">
        <v>1</v>
      </c>
      <c r="GQ393" s="1">
        <v>0</v>
      </c>
      <c r="GR393" s="1">
        <v>0</v>
      </c>
      <c r="GS393" s="1">
        <v>1</v>
      </c>
      <c r="GT393" s="1">
        <v>1</v>
      </c>
      <c r="GU393" s="1">
        <v>0</v>
      </c>
      <c r="GV393" s="1">
        <v>3</v>
      </c>
      <c r="GW393" s="1">
        <v>1</v>
      </c>
      <c r="GX393" s="1">
        <v>1</v>
      </c>
      <c r="GY393" s="1">
        <v>2</v>
      </c>
      <c r="GZ393" s="1">
        <v>1</v>
      </c>
      <c r="HA393" s="1">
        <v>1</v>
      </c>
      <c r="HB393" s="1">
        <v>1</v>
      </c>
      <c r="HC393" s="1">
        <v>1</v>
      </c>
      <c r="HD393" s="1">
        <v>1</v>
      </c>
      <c r="HE393" s="1">
        <v>4</v>
      </c>
      <c r="HF393" s="1">
        <v>0</v>
      </c>
      <c r="HG393" s="1">
        <v>4</v>
      </c>
      <c r="HH393" s="1">
        <v>182</v>
      </c>
      <c r="HI393" s="1">
        <v>0</v>
      </c>
      <c r="HJ393" s="1">
        <v>0</v>
      </c>
      <c r="HK393" s="1">
        <v>182</v>
      </c>
      <c r="HL393" s="1">
        <v>182</v>
      </c>
      <c r="HM393" s="1">
        <v>3</v>
      </c>
      <c r="HN393" s="1">
        <v>3</v>
      </c>
      <c r="HO393" s="1">
        <v>3</v>
      </c>
      <c r="HP393" s="1">
        <v>3</v>
      </c>
      <c r="HQ393" s="1">
        <v>0</v>
      </c>
      <c r="HR393" s="1">
        <v>3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6</v>
      </c>
      <c r="HZ393" s="1">
        <v>6</v>
      </c>
      <c r="IA393" s="1">
        <v>6</v>
      </c>
      <c r="IB393" s="1">
        <v>6</v>
      </c>
      <c r="IC393" s="1">
        <v>6</v>
      </c>
      <c r="ID393" s="1">
        <v>6</v>
      </c>
      <c r="IE393" s="1">
        <v>6</v>
      </c>
      <c r="IF393" s="1">
        <v>0</v>
      </c>
      <c r="IG393" s="1">
        <v>0</v>
      </c>
      <c r="IH393" s="1">
        <v>559</v>
      </c>
      <c r="II393" s="1">
        <v>559</v>
      </c>
      <c r="IJ393" s="1">
        <v>0</v>
      </c>
      <c r="IK393" s="1">
        <v>6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78</v>
      </c>
      <c r="IR393" s="1">
        <v>78</v>
      </c>
      <c r="IS393" s="1">
        <v>78</v>
      </c>
      <c r="IT393" s="1">
        <v>78</v>
      </c>
      <c r="IU393" s="1">
        <v>78</v>
      </c>
      <c r="IV393" s="1">
        <v>78</v>
      </c>
      <c r="IW393" s="1">
        <v>78</v>
      </c>
      <c r="IX393" s="1">
        <v>0</v>
      </c>
      <c r="IY393" s="1">
        <v>0</v>
      </c>
      <c r="IZ393" s="1">
        <v>0</v>
      </c>
      <c r="JA393" s="1">
        <v>182</v>
      </c>
      <c r="JB393" s="1">
        <v>182</v>
      </c>
      <c r="JC393" s="1">
        <v>8</v>
      </c>
      <c r="JD393" s="1">
        <v>0</v>
      </c>
      <c r="JE393" s="1">
        <v>4</v>
      </c>
      <c r="JF393" s="1">
        <v>24</v>
      </c>
      <c r="JG393" s="1">
        <v>4</v>
      </c>
      <c r="JH393" s="1">
        <v>8</v>
      </c>
      <c r="JI393" s="1">
        <v>0</v>
      </c>
      <c r="JJ393" s="1">
        <v>0</v>
      </c>
      <c r="JK393" s="1">
        <v>4</v>
      </c>
      <c r="JL393" s="1">
        <v>4</v>
      </c>
      <c r="JM393" s="1">
        <v>4</v>
      </c>
      <c r="JN393" s="1">
        <v>4</v>
      </c>
      <c r="JO393" s="1">
        <v>4</v>
      </c>
      <c r="JP393" s="1">
        <v>0</v>
      </c>
      <c r="JQ393" s="1">
        <v>0</v>
      </c>
      <c r="JR393" s="1">
        <v>0</v>
      </c>
      <c r="JS393" s="1">
        <v>4</v>
      </c>
      <c r="JT393" s="1">
        <v>4</v>
      </c>
      <c r="JU393" s="1">
        <v>4</v>
      </c>
      <c r="JV393" s="1">
        <v>4</v>
      </c>
      <c r="JW393" s="1">
        <v>4</v>
      </c>
      <c r="JX393" s="1">
        <v>0</v>
      </c>
      <c r="JY393" s="1">
        <v>4</v>
      </c>
      <c r="JZ393" s="1">
        <v>4</v>
      </c>
      <c r="KA393" s="1">
        <v>4</v>
      </c>
      <c r="KB393" s="1">
        <v>0</v>
      </c>
      <c r="KC393" s="1">
        <v>1</v>
      </c>
      <c r="KD393" s="1">
        <v>1</v>
      </c>
      <c r="KE393" s="1">
        <v>0</v>
      </c>
      <c r="KF393" s="1">
        <v>5</v>
      </c>
      <c r="KG393" s="1">
        <v>5</v>
      </c>
      <c r="KH393" s="1">
        <v>0</v>
      </c>
      <c r="KI393" s="1">
        <v>0</v>
      </c>
      <c r="KJ393" s="1">
        <v>0</v>
      </c>
      <c r="KK393" s="1">
        <v>0</v>
      </c>
      <c r="KL393" s="1">
        <v>7</v>
      </c>
      <c r="KM393" s="1">
        <v>7</v>
      </c>
      <c r="KN393" s="1">
        <v>1</v>
      </c>
      <c r="KO393" s="1">
        <v>13</v>
      </c>
      <c r="KP393" s="1">
        <v>13</v>
      </c>
      <c r="KQ393" s="1">
        <v>13</v>
      </c>
      <c r="KR393" s="1">
        <v>1</v>
      </c>
      <c r="KS393" s="1">
        <v>1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1</v>
      </c>
      <c r="LJ393" s="1">
        <v>54</v>
      </c>
      <c r="LK393" s="1">
        <v>0</v>
      </c>
      <c r="LL393" s="1">
        <v>0</v>
      </c>
      <c r="LM393" s="1">
        <v>0</v>
      </c>
      <c r="LN393" s="1">
        <v>0</v>
      </c>
      <c r="LO393" s="1">
        <v>12</v>
      </c>
      <c r="LP393" s="1">
        <v>0</v>
      </c>
      <c r="LQ393" s="1">
        <v>0</v>
      </c>
      <c r="LR393" s="1">
        <v>0</v>
      </c>
      <c r="LS393" s="1">
        <v>0</v>
      </c>
      <c r="LT393" s="1">
        <v>17</v>
      </c>
      <c r="LU393" s="1">
        <v>0</v>
      </c>
      <c r="LV393" s="1">
        <v>0</v>
      </c>
      <c r="LW393" s="1">
        <v>1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11</v>
      </c>
      <c r="MF393" s="1">
        <v>11</v>
      </c>
      <c r="MG393" s="1">
        <v>11</v>
      </c>
      <c r="MH393" s="1">
        <v>11</v>
      </c>
      <c r="MI393" s="1">
        <v>11</v>
      </c>
      <c r="MJ393" s="1">
        <v>11</v>
      </c>
      <c r="MK393" s="1">
        <v>11</v>
      </c>
      <c r="ML393" s="1">
        <v>11</v>
      </c>
      <c r="MM393" s="1">
        <v>0</v>
      </c>
      <c r="MN393" s="1">
        <v>5</v>
      </c>
      <c r="MO393" s="1">
        <v>0</v>
      </c>
      <c r="MP393" s="1">
        <v>0</v>
      </c>
      <c r="MQ393" s="1">
        <v>0</v>
      </c>
      <c r="MR393" s="1">
        <v>3</v>
      </c>
      <c r="MS393" s="1">
        <v>0</v>
      </c>
      <c r="MT393" s="1">
        <v>1</v>
      </c>
      <c r="MU393" s="1">
        <v>0</v>
      </c>
      <c r="MV393" s="1">
        <v>0</v>
      </c>
      <c r="MW393" s="1">
        <v>5</v>
      </c>
      <c r="MX393" s="1">
        <v>5</v>
      </c>
      <c r="MY393" s="1">
        <v>4</v>
      </c>
      <c r="MZ393" s="1">
        <v>5</v>
      </c>
      <c r="NA393" s="1">
        <v>5</v>
      </c>
      <c r="NB393" s="1">
        <v>9</v>
      </c>
      <c r="NC393" s="1">
        <v>12</v>
      </c>
      <c r="ND393" s="1">
        <v>6</v>
      </c>
      <c r="NE393" s="1">
        <v>2</v>
      </c>
      <c r="NF393" s="1">
        <v>6</v>
      </c>
      <c r="NG393" s="1">
        <v>0</v>
      </c>
      <c r="NH393" s="1">
        <v>6</v>
      </c>
      <c r="NI393" s="1">
        <v>0</v>
      </c>
      <c r="NJ393" s="1">
        <v>0</v>
      </c>
      <c r="NK393" s="1">
        <v>1</v>
      </c>
      <c r="NL393" s="1">
        <v>1</v>
      </c>
      <c r="NM393" s="1">
        <v>1</v>
      </c>
      <c r="NN393" s="1">
        <v>1</v>
      </c>
      <c r="NO393" s="1">
        <v>1</v>
      </c>
      <c r="NP393" s="1">
        <v>0</v>
      </c>
      <c r="NQ393" s="1">
        <v>0</v>
      </c>
      <c r="NR393" s="1">
        <v>1</v>
      </c>
      <c r="NS393" s="1">
        <v>1</v>
      </c>
      <c r="NT393" s="1">
        <v>3</v>
      </c>
      <c r="NU393" s="1">
        <v>1</v>
      </c>
      <c r="NV393" s="1">
        <v>1</v>
      </c>
      <c r="NW393" s="1">
        <v>1</v>
      </c>
      <c r="NX393" s="1">
        <v>1</v>
      </c>
      <c r="NY393" s="1">
        <v>1</v>
      </c>
      <c r="NZ393" s="1">
        <v>1</v>
      </c>
      <c r="OA393" s="1">
        <v>0</v>
      </c>
      <c r="OB393" s="1">
        <v>1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  <c r="RT393" s="1">
        <v>1</v>
      </c>
    </row>
    <row r="394" spans="1:488">
      <c r="A394" s="1">
        <v>2016</v>
      </c>
      <c r="B394" s="1" t="s">
        <v>851</v>
      </c>
      <c r="C394" s="1">
        <v>1</v>
      </c>
      <c r="D394" s="1">
        <v>0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  <c r="L394" s="1">
        <v>2</v>
      </c>
      <c r="M394" s="1">
        <v>0</v>
      </c>
      <c r="N394" s="1">
        <v>0</v>
      </c>
      <c r="O394" s="1">
        <v>7</v>
      </c>
      <c r="P394" s="1">
        <v>0</v>
      </c>
      <c r="Q394" s="1">
        <v>7</v>
      </c>
      <c r="R394" s="1">
        <v>6</v>
      </c>
      <c r="S394" s="1">
        <v>7</v>
      </c>
      <c r="T394" s="1">
        <v>7</v>
      </c>
      <c r="U394" s="1">
        <v>7</v>
      </c>
      <c r="V394" s="1">
        <v>7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13</v>
      </c>
      <c r="AU394" s="1">
        <v>2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10</v>
      </c>
      <c r="BC394" s="1">
        <v>10</v>
      </c>
      <c r="BD394" s="1">
        <v>10</v>
      </c>
      <c r="BE394" s="1">
        <v>9</v>
      </c>
      <c r="BF394" s="1">
        <v>10</v>
      </c>
      <c r="BG394" s="1">
        <v>14</v>
      </c>
      <c r="BH394" s="1">
        <v>20</v>
      </c>
      <c r="BI394" s="1">
        <v>11</v>
      </c>
      <c r="BJ394" s="1">
        <v>2</v>
      </c>
      <c r="BK394" s="1">
        <v>11</v>
      </c>
      <c r="BL394" s="1">
        <v>0</v>
      </c>
      <c r="BM394" s="1">
        <v>11</v>
      </c>
      <c r="BN394" s="1">
        <v>0</v>
      </c>
      <c r="BO394" s="1">
        <v>0</v>
      </c>
      <c r="BP394" s="1">
        <v>0</v>
      </c>
      <c r="BQ394" s="1">
        <v>0</v>
      </c>
      <c r="BR394" s="1">
        <v>2</v>
      </c>
      <c r="BS394" s="1">
        <v>2</v>
      </c>
      <c r="BT394" s="1">
        <v>1</v>
      </c>
      <c r="BU394" s="1">
        <v>4</v>
      </c>
      <c r="BV394" s="1">
        <v>2</v>
      </c>
      <c r="BW394" s="1">
        <v>3</v>
      </c>
      <c r="BX394" s="1">
        <v>2</v>
      </c>
      <c r="BY394" s="1">
        <v>1</v>
      </c>
      <c r="BZ394" s="1">
        <v>1</v>
      </c>
      <c r="CA394" s="1">
        <v>0</v>
      </c>
      <c r="CB394" s="1">
        <v>2</v>
      </c>
      <c r="CC394" s="1">
        <v>1</v>
      </c>
      <c r="CD394" s="1">
        <v>1</v>
      </c>
      <c r="CE394" s="1">
        <v>0</v>
      </c>
      <c r="CF394" s="1">
        <v>0</v>
      </c>
      <c r="CG394" s="1">
        <v>0</v>
      </c>
      <c r="CH394" s="1">
        <v>0</v>
      </c>
      <c r="CI394" s="1">
        <v>1</v>
      </c>
      <c r="CJ394" s="1">
        <v>1</v>
      </c>
      <c r="CK394" s="1">
        <v>1</v>
      </c>
      <c r="CL394" s="1">
        <v>1</v>
      </c>
      <c r="CM394" s="1">
        <v>1</v>
      </c>
      <c r="CN394" s="1">
        <v>1</v>
      </c>
      <c r="CO394" s="1">
        <v>1</v>
      </c>
      <c r="CP394" s="1">
        <v>1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1</v>
      </c>
      <c r="GP394" s="1">
        <v>1</v>
      </c>
      <c r="GQ394" s="1">
        <v>0</v>
      </c>
      <c r="GR394" s="1">
        <v>0</v>
      </c>
      <c r="GS394" s="1">
        <v>1</v>
      </c>
      <c r="GT394" s="1">
        <v>1</v>
      </c>
      <c r="GU394" s="1">
        <v>0</v>
      </c>
      <c r="GV394" s="1">
        <v>3</v>
      </c>
      <c r="GW394" s="1">
        <v>1</v>
      </c>
      <c r="GX394" s="1">
        <v>1</v>
      </c>
      <c r="GY394" s="1">
        <v>2</v>
      </c>
      <c r="GZ394" s="1">
        <v>1</v>
      </c>
      <c r="HA394" s="1">
        <v>1</v>
      </c>
      <c r="HB394" s="1">
        <v>1</v>
      </c>
      <c r="HC394" s="1">
        <v>1</v>
      </c>
      <c r="HD394" s="1">
        <v>1</v>
      </c>
      <c r="HE394" s="1">
        <v>4</v>
      </c>
      <c r="HF394" s="1">
        <v>0</v>
      </c>
      <c r="HG394" s="1">
        <v>4</v>
      </c>
      <c r="HH394" s="1">
        <v>182</v>
      </c>
      <c r="HI394" s="1">
        <v>0</v>
      </c>
      <c r="HJ394" s="1">
        <v>0</v>
      </c>
      <c r="HK394" s="1">
        <v>182</v>
      </c>
      <c r="HL394" s="1">
        <v>182</v>
      </c>
      <c r="HM394" s="1">
        <v>3</v>
      </c>
      <c r="HN394" s="1">
        <v>3</v>
      </c>
      <c r="HO394" s="1">
        <v>3</v>
      </c>
      <c r="HP394" s="1">
        <v>3</v>
      </c>
      <c r="HQ394" s="1">
        <v>0</v>
      </c>
      <c r="HR394" s="1">
        <v>3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6</v>
      </c>
      <c r="HZ394" s="1">
        <v>6</v>
      </c>
      <c r="IA394" s="1">
        <v>6</v>
      </c>
      <c r="IB394" s="1">
        <v>6</v>
      </c>
      <c r="IC394" s="1">
        <v>6</v>
      </c>
      <c r="ID394" s="1">
        <v>6</v>
      </c>
      <c r="IE394" s="1">
        <v>6</v>
      </c>
      <c r="IF394" s="1">
        <v>0</v>
      </c>
      <c r="IG394" s="1">
        <v>0</v>
      </c>
      <c r="IH394" s="1">
        <v>559</v>
      </c>
      <c r="II394" s="1">
        <v>559</v>
      </c>
      <c r="IJ394" s="1">
        <v>0</v>
      </c>
      <c r="IK394" s="1">
        <v>6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78</v>
      </c>
      <c r="IR394" s="1">
        <v>78</v>
      </c>
      <c r="IS394" s="1">
        <v>78</v>
      </c>
      <c r="IT394" s="1">
        <v>78</v>
      </c>
      <c r="IU394" s="1">
        <v>78</v>
      </c>
      <c r="IV394" s="1">
        <v>78</v>
      </c>
      <c r="IW394" s="1">
        <v>78</v>
      </c>
      <c r="IX394" s="1">
        <v>0</v>
      </c>
      <c r="IY394" s="1">
        <v>0</v>
      </c>
      <c r="IZ394" s="1">
        <v>0</v>
      </c>
      <c r="JA394" s="1">
        <v>182</v>
      </c>
      <c r="JB394" s="1">
        <v>182</v>
      </c>
      <c r="JC394" s="1">
        <v>8</v>
      </c>
      <c r="JD394" s="1">
        <v>0</v>
      </c>
      <c r="JE394" s="1">
        <v>4</v>
      </c>
      <c r="JF394" s="1">
        <v>24</v>
      </c>
      <c r="JG394" s="1">
        <v>4</v>
      </c>
      <c r="JH394" s="1">
        <v>8</v>
      </c>
      <c r="JI394" s="1">
        <v>0</v>
      </c>
      <c r="JJ394" s="1">
        <v>0</v>
      </c>
      <c r="JK394" s="1">
        <v>4</v>
      </c>
      <c r="JL394" s="1">
        <v>4</v>
      </c>
      <c r="JM394" s="1">
        <v>4</v>
      </c>
      <c r="JN394" s="1">
        <v>4</v>
      </c>
      <c r="JO394" s="1">
        <v>4</v>
      </c>
      <c r="JP394" s="1">
        <v>0</v>
      </c>
      <c r="JQ394" s="1">
        <v>0</v>
      </c>
      <c r="JR394" s="1">
        <v>0</v>
      </c>
      <c r="JS394" s="1">
        <v>4</v>
      </c>
      <c r="JT394" s="1">
        <v>4</v>
      </c>
      <c r="JU394" s="1">
        <v>4</v>
      </c>
      <c r="JV394" s="1">
        <v>4</v>
      </c>
      <c r="JW394" s="1">
        <v>4</v>
      </c>
      <c r="JX394" s="1">
        <v>0</v>
      </c>
      <c r="JY394" s="1">
        <v>4</v>
      </c>
      <c r="JZ394" s="1">
        <v>4</v>
      </c>
      <c r="KA394" s="1">
        <v>4</v>
      </c>
      <c r="KB394" s="1">
        <v>0</v>
      </c>
      <c r="KC394" s="1">
        <v>1</v>
      </c>
      <c r="KD394" s="1">
        <v>1</v>
      </c>
      <c r="KE394" s="1">
        <v>0</v>
      </c>
      <c r="KF394" s="1">
        <v>5</v>
      </c>
      <c r="KG394" s="1">
        <v>5</v>
      </c>
      <c r="KH394" s="1">
        <v>0</v>
      </c>
      <c r="KI394" s="1">
        <v>0</v>
      </c>
      <c r="KJ394" s="1">
        <v>0</v>
      </c>
      <c r="KK394" s="1">
        <v>0</v>
      </c>
      <c r="KL394" s="1">
        <v>7</v>
      </c>
      <c r="KM394" s="1">
        <v>7</v>
      </c>
      <c r="KN394" s="1">
        <v>1</v>
      </c>
      <c r="KO394" s="1">
        <v>14</v>
      </c>
      <c r="KP394" s="1">
        <v>14</v>
      </c>
      <c r="KQ394" s="1">
        <v>14</v>
      </c>
      <c r="KR394" s="1">
        <v>1</v>
      </c>
      <c r="KS394" s="1">
        <v>1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1</v>
      </c>
      <c r="LJ394" s="1">
        <v>54</v>
      </c>
      <c r="LK394" s="1">
        <v>0</v>
      </c>
      <c r="LL394" s="1">
        <v>0</v>
      </c>
      <c r="LM394" s="1">
        <v>0</v>
      </c>
      <c r="LN394" s="1">
        <v>0</v>
      </c>
      <c r="LO394" s="1">
        <v>12</v>
      </c>
      <c r="LP394" s="1">
        <v>0</v>
      </c>
      <c r="LQ394" s="1">
        <v>0</v>
      </c>
      <c r="LR394" s="1">
        <v>0</v>
      </c>
      <c r="LS394" s="1">
        <v>0</v>
      </c>
      <c r="LT394" s="1">
        <v>17</v>
      </c>
      <c r="LU394" s="1">
        <v>0</v>
      </c>
      <c r="LV394" s="1">
        <v>0</v>
      </c>
      <c r="LW394" s="1">
        <v>1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11</v>
      </c>
      <c r="MF394" s="1">
        <v>11</v>
      </c>
      <c r="MG394" s="1">
        <v>11</v>
      </c>
      <c r="MH394" s="1">
        <v>11</v>
      </c>
      <c r="MI394" s="1">
        <v>11</v>
      </c>
      <c r="MJ394" s="1">
        <v>11</v>
      </c>
      <c r="MK394" s="1">
        <v>11</v>
      </c>
      <c r="ML394" s="1">
        <v>11</v>
      </c>
      <c r="MM394" s="1">
        <v>0</v>
      </c>
      <c r="MN394" s="1">
        <v>5</v>
      </c>
      <c r="MO394" s="1">
        <v>0</v>
      </c>
      <c r="MP394" s="1">
        <v>0</v>
      </c>
      <c r="MQ394" s="1">
        <v>0</v>
      </c>
      <c r="MR394" s="1">
        <v>3</v>
      </c>
      <c r="MS394" s="1">
        <v>0</v>
      </c>
      <c r="MT394" s="1">
        <v>1</v>
      </c>
      <c r="MU394" s="1">
        <v>0</v>
      </c>
      <c r="MV394" s="1">
        <v>0</v>
      </c>
      <c r="MW394" s="1">
        <v>6</v>
      </c>
      <c r="MX394" s="1">
        <v>6</v>
      </c>
      <c r="MY394" s="1">
        <v>4</v>
      </c>
      <c r="MZ394" s="1">
        <v>6</v>
      </c>
      <c r="NA394" s="1">
        <v>6</v>
      </c>
      <c r="NB394" s="1">
        <v>9</v>
      </c>
      <c r="NC394" s="1">
        <v>12</v>
      </c>
      <c r="ND394" s="1">
        <v>6</v>
      </c>
      <c r="NE394" s="1">
        <v>2</v>
      </c>
      <c r="NF394" s="1">
        <v>7</v>
      </c>
      <c r="NG394" s="1">
        <v>0</v>
      </c>
      <c r="NH394" s="1">
        <v>6</v>
      </c>
      <c r="NI394" s="1">
        <v>0</v>
      </c>
      <c r="NJ394" s="1">
        <v>0</v>
      </c>
      <c r="NK394" s="1">
        <v>1</v>
      </c>
      <c r="NL394" s="1">
        <v>1</v>
      </c>
      <c r="NM394" s="1">
        <v>1</v>
      </c>
      <c r="NN394" s="1">
        <v>1</v>
      </c>
      <c r="NO394" s="1">
        <v>1</v>
      </c>
      <c r="NP394" s="1">
        <v>0</v>
      </c>
      <c r="NQ394" s="1">
        <v>0</v>
      </c>
      <c r="NR394" s="1">
        <v>1</v>
      </c>
      <c r="NS394" s="1">
        <v>1</v>
      </c>
      <c r="NT394" s="1">
        <v>3</v>
      </c>
      <c r="NU394" s="1">
        <v>1</v>
      </c>
      <c r="NV394" s="1">
        <v>1</v>
      </c>
      <c r="NW394" s="1">
        <v>1</v>
      </c>
      <c r="NX394" s="1">
        <v>1</v>
      </c>
      <c r="NY394" s="1">
        <v>1</v>
      </c>
      <c r="NZ394" s="1">
        <v>1</v>
      </c>
      <c r="OA394" s="1">
        <v>0</v>
      </c>
      <c r="OB394" s="1">
        <v>1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  <c r="RT394" s="1">
        <v>1</v>
      </c>
    </row>
    <row r="395" spans="1:488">
      <c r="A395" s="1">
        <v>2016</v>
      </c>
      <c r="B395" s="1" t="s">
        <v>852</v>
      </c>
      <c r="C395" s="1">
        <v>1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2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  <c r="Q395" s="1">
        <v>4</v>
      </c>
      <c r="R395" s="1">
        <v>4</v>
      </c>
      <c r="S395" s="1">
        <v>4</v>
      </c>
      <c r="T395" s="1">
        <v>4</v>
      </c>
      <c r="U395" s="1">
        <v>4</v>
      </c>
      <c r="V395" s="1">
        <v>4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20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3</v>
      </c>
      <c r="BC395" s="1">
        <v>3</v>
      </c>
      <c r="BD395" s="1">
        <v>3</v>
      </c>
      <c r="BE395" s="1">
        <v>3</v>
      </c>
      <c r="BF395" s="1">
        <v>3</v>
      </c>
      <c r="BG395" s="1">
        <v>3</v>
      </c>
      <c r="BH395" s="1">
        <v>6</v>
      </c>
      <c r="BI395" s="1">
        <v>3</v>
      </c>
      <c r="BJ395" s="1">
        <v>0</v>
      </c>
      <c r="BK395" s="1">
        <v>4</v>
      </c>
      <c r="BL395" s="1">
        <v>0</v>
      </c>
      <c r="BM395" s="1">
        <v>3</v>
      </c>
      <c r="BN395" s="1">
        <v>0</v>
      </c>
      <c r="BO395" s="1">
        <v>0</v>
      </c>
      <c r="BP395" s="1">
        <v>0</v>
      </c>
      <c r="BQ395" s="1">
        <v>0</v>
      </c>
      <c r="BR395" s="1">
        <v>5</v>
      </c>
      <c r="BS395" s="1">
        <v>5</v>
      </c>
      <c r="BT395" s="1">
        <v>4</v>
      </c>
      <c r="BU395" s="1">
        <v>8</v>
      </c>
      <c r="BV395" s="1">
        <v>5</v>
      </c>
      <c r="BW395" s="1">
        <v>5</v>
      </c>
      <c r="BX395" s="1">
        <v>6</v>
      </c>
      <c r="BY395" s="1">
        <v>3</v>
      </c>
      <c r="BZ395" s="1">
        <v>2</v>
      </c>
      <c r="CA395" s="1">
        <v>1</v>
      </c>
      <c r="CB395" s="1">
        <v>7</v>
      </c>
      <c r="CC395" s="1">
        <v>3</v>
      </c>
      <c r="CD395" s="1">
        <v>2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1</v>
      </c>
      <c r="CK395" s="1">
        <v>1</v>
      </c>
      <c r="CL395" s="1">
        <v>1</v>
      </c>
      <c r="CM395" s="1">
        <v>1</v>
      </c>
      <c r="CN395" s="1">
        <v>1</v>
      </c>
      <c r="CO395" s="1">
        <v>1</v>
      </c>
      <c r="CP395" s="1">
        <v>1</v>
      </c>
      <c r="CQ395" s="1">
        <v>0</v>
      </c>
      <c r="CR395" s="1">
        <v>1</v>
      </c>
      <c r="CS395" s="1">
        <v>1</v>
      </c>
      <c r="CT395" s="1">
        <v>1</v>
      </c>
      <c r="CU395" s="1">
        <v>1</v>
      </c>
      <c r="CV395" s="1">
        <v>2</v>
      </c>
      <c r="CW395" s="1">
        <v>2</v>
      </c>
      <c r="CX395" s="1">
        <v>3</v>
      </c>
      <c r="CY395" s="1">
        <v>3</v>
      </c>
      <c r="CZ395" s="1">
        <v>3</v>
      </c>
      <c r="DA395" s="1">
        <v>3</v>
      </c>
      <c r="DB395" s="1">
        <v>1</v>
      </c>
      <c r="DC395" s="1">
        <v>1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1</v>
      </c>
      <c r="GP395" s="1">
        <v>1</v>
      </c>
      <c r="GQ395" s="1">
        <v>0</v>
      </c>
      <c r="GR395" s="1">
        <v>0</v>
      </c>
      <c r="GS395" s="1">
        <v>2</v>
      </c>
      <c r="GT395" s="1">
        <v>2</v>
      </c>
      <c r="GU395" s="1">
        <v>1</v>
      </c>
      <c r="GV395" s="1">
        <v>4</v>
      </c>
      <c r="GW395" s="1">
        <v>2</v>
      </c>
      <c r="GX395" s="1">
        <v>2</v>
      </c>
      <c r="GY395" s="1">
        <v>2</v>
      </c>
      <c r="GZ395" s="1">
        <v>1</v>
      </c>
      <c r="HA395" s="1">
        <v>1</v>
      </c>
      <c r="HB395" s="1">
        <v>1</v>
      </c>
      <c r="HC395" s="1">
        <v>2</v>
      </c>
      <c r="HD395" s="1">
        <v>1</v>
      </c>
      <c r="HE395" s="1">
        <v>2</v>
      </c>
      <c r="HF395" s="1">
        <v>0</v>
      </c>
      <c r="HG395" s="1">
        <v>2</v>
      </c>
      <c r="HH395" s="1">
        <v>45</v>
      </c>
      <c r="HI395" s="1">
        <v>0</v>
      </c>
      <c r="HJ395" s="1">
        <v>0</v>
      </c>
      <c r="HK395" s="1">
        <v>45</v>
      </c>
      <c r="HL395" s="1">
        <v>45</v>
      </c>
      <c r="HM395" s="1">
        <v>2</v>
      </c>
      <c r="HN395" s="1">
        <v>2</v>
      </c>
      <c r="HO395" s="1">
        <v>2</v>
      </c>
      <c r="HP395" s="1">
        <v>2</v>
      </c>
      <c r="HQ395" s="1">
        <v>0</v>
      </c>
      <c r="HR395" s="1">
        <v>2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3</v>
      </c>
      <c r="HZ395" s="1">
        <v>3</v>
      </c>
      <c r="IA395" s="1">
        <v>3</v>
      </c>
      <c r="IB395" s="1">
        <v>3</v>
      </c>
      <c r="IC395" s="1">
        <v>3</v>
      </c>
      <c r="ID395" s="1">
        <v>3</v>
      </c>
      <c r="IE395" s="1">
        <v>0</v>
      </c>
      <c r="IF395" s="1">
        <v>3</v>
      </c>
      <c r="IG395" s="1">
        <v>0</v>
      </c>
      <c r="IH395" s="1">
        <v>53</v>
      </c>
      <c r="II395" s="1">
        <v>53</v>
      </c>
      <c r="IJ395" s="1">
        <v>0</v>
      </c>
      <c r="IK395" s="1">
        <v>2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26</v>
      </c>
      <c r="IR395" s="1">
        <v>26</v>
      </c>
      <c r="IS395" s="1">
        <v>26</v>
      </c>
      <c r="IT395" s="1">
        <v>26</v>
      </c>
      <c r="IU395" s="1">
        <v>26</v>
      </c>
      <c r="IV395" s="1">
        <v>26</v>
      </c>
      <c r="IW395" s="1">
        <v>0</v>
      </c>
      <c r="IX395" s="1">
        <v>26</v>
      </c>
      <c r="IY395" s="1">
        <v>0</v>
      </c>
      <c r="IZ395" s="1">
        <v>0</v>
      </c>
      <c r="JA395" s="1">
        <v>45</v>
      </c>
      <c r="JB395" s="1">
        <v>45</v>
      </c>
      <c r="JC395" s="1">
        <v>3</v>
      </c>
      <c r="JD395" s="1">
        <v>0</v>
      </c>
      <c r="JE395" s="1">
        <v>2</v>
      </c>
      <c r="JF395" s="1">
        <v>13</v>
      </c>
      <c r="JG395" s="1">
        <v>1</v>
      </c>
      <c r="JH395" s="1">
        <v>1</v>
      </c>
      <c r="JI395" s="1">
        <v>0</v>
      </c>
      <c r="JJ395" s="1">
        <v>0</v>
      </c>
      <c r="JK395" s="1">
        <v>2</v>
      </c>
      <c r="JL395" s="1">
        <v>2</v>
      </c>
      <c r="JM395" s="1">
        <v>2</v>
      </c>
      <c r="JN395" s="1">
        <v>2</v>
      </c>
      <c r="JO395" s="1">
        <v>2</v>
      </c>
      <c r="JP395" s="1">
        <v>0</v>
      </c>
      <c r="JQ395" s="1">
        <v>0</v>
      </c>
      <c r="JR395" s="1">
        <v>0</v>
      </c>
      <c r="JS395" s="1">
        <v>2</v>
      </c>
      <c r="JT395" s="1">
        <v>2</v>
      </c>
      <c r="JU395" s="1">
        <v>2</v>
      </c>
      <c r="JV395" s="1">
        <v>2</v>
      </c>
      <c r="JW395" s="1">
        <v>2</v>
      </c>
      <c r="JX395" s="1">
        <v>0</v>
      </c>
      <c r="JY395" s="1">
        <v>2</v>
      </c>
      <c r="JZ395" s="1">
        <v>2</v>
      </c>
      <c r="KA395" s="1">
        <v>2</v>
      </c>
      <c r="KB395" s="1">
        <v>0</v>
      </c>
      <c r="KC395" s="1">
        <v>1</v>
      </c>
      <c r="KD395" s="1">
        <v>1</v>
      </c>
      <c r="KE395" s="1">
        <v>0</v>
      </c>
      <c r="KF395" s="1">
        <v>5</v>
      </c>
      <c r="KG395" s="1">
        <v>5</v>
      </c>
      <c r="KH395" s="1">
        <v>0</v>
      </c>
      <c r="KI395" s="1">
        <v>0</v>
      </c>
      <c r="KJ395" s="1">
        <v>0</v>
      </c>
      <c r="KK395" s="1">
        <v>0</v>
      </c>
      <c r="KL395" s="1">
        <v>18</v>
      </c>
      <c r="KM395" s="1">
        <v>18</v>
      </c>
      <c r="KN395" s="1">
        <v>2</v>
      </c>
      <c r="KO395" s="1">
        <v>7</v>
      </c>
      <c r="KP395" s="1">
        <v>7</v>
      </c>
      <c r="KQ395" s="1">
        <v>7</v>
      </c>
      <c r="KR395" s="1">
        <v>1</v>
      </c>
      <c r="KS395" s="1">
        <v>1</v>
      </c>
      <c r="KT395" s="1">
        <v>0</v>
      </c>
      <c r="KU395" s="1">
        <v>0</v>
      </c>
      <c r="KV395" s="1">
        <v>1</v>
      </c>
      <c r="KW395" s="1">
        <v>1</v>
      </c>
      <c r="KX395" s="1">
        <v>1</v>
      </c>
      <c r="KY395" s="1">
        <v>1</v>
      </c>
      <c r="KZ395" s="1">
        <v>1</v>
      </c>
      <c r="LA395" s="1">
        <v>1</v>
      </c>
      <c r="LB395" s="1">
        <v>2</v>
      </c>
      <c r="LC395" s="1">
        <v>1</v>
      </c>
      <c r="LD395" s="1">
        <v>0</v>
      </c>
      <c r="LE395" s="1">
        <v>1</v>
      </c>
      <c r="LF395" s="1">
        <v>0</v>
      </c>
      <c r="LG395" s="1">
        <v>0</v>
      </c>
      <c r="LH395" s="1">
        <v>0</v>
      </c>
      <c r="LI395" s="1">
        <v>0</v>
      </c>
      <c r="LJ395" s="1">
        <v>2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1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8</v>
      </c>
      <c r="MF395" s="1">
        <v>8</v>
      </c>
      <c r="MG395" s="1">
        <v>8</v>
      </c>
      <c r="MH395" s="1">
        <v>8</v>
      </c>
      <c r="MI395" s="1">
        <v>8</v>
      </c>
      <c r="MJ395" s="1">
        <v>8</v>
      </c>
      <c r="MK395" s="1">
        <v>8</v>
      </c>
      <c r="ML395" s="1">
        <v>8</v>
      </c>
      <c r="MM395" s="1">
        <v>0</v>
      </c>
      <c r="MN395" s="1">
        <v>2</v>
      </c>
      <c r="MO395" s="1">
        <v>0</v>
      </c>
      <c r="MP395" s="1">
        <v>0</v>
      </c>
      <c r="MQ395" s="1">
        <v>0</v>
      </c>
      <c r="MR395" s="1">
        <v>3</v>
      </c>
      <c r="MS395" s="1">
        <v>0</v>
      </c>
      <c r="MT395" s="1">
        <v>1</v>
      </c>
      <c r="MU395" s="1">
        <v>0</v>
      </c>
      <c r="MV395" s="1">
        <v>0</v>
      </c>
      <c r="MW395" s="1">
        <v>5</v>
      </c>
      <c r="MX395" s="1">
        <v>5</v>
      </c>
      <c r="MY395" s="1">
        <v>4</v>
      </c>
      <c r="MZ395" s="1">
        <v>5</v>
      </c>
      <c r="NA395" s="1">
        <v>5</v>
      </c>
      <c r="NB395" s="1">
        <v>9</v>
      </c>
      <c r="NC395" s="1">
        <v>12</v>
      </c>
      <c r="ND395" s="1">
        <v>6</v>
      </c>
      <c r="NE395" s="1">
        <v>2</v>
      </c>
      <c r="NF395" s="1">
        <v>6</v>
      </c>
      <c r="NG395" s="1">
        <v>0</v>
      </c>
      <c r="NH395" s="1">
        <v>6</v>
      </c>
      <c r="NI395" s="1">
        <v>0</v>
      </c>
      <c r="NJ395" s="1">
        <v>0</v>
      </c>
      <c r="NK395" s="1">
        <v>1</v>
      </c>
      <c r="NL395" s="1">
        <v>1</v>
      </c>
      <c r="NM395" s="1">
        <v>1</v>
      </c>
      <c r="NN395" s="1">
        <v>1</v>
      </c>
      <c r="NO395" s="1">
        <v>1</v>
      </c>
      <c r="NP395" s="1">
        <v>0</v>
      </c>
      <c r="NQ395" s="1">
        <v>0</v>
      </c>
      <c r="NR395" s="1">
        <v>1</v>
      </c>
      <c r="NS395" s="1">
        <v>1</v>
      </c>
      <c r="NT395" s="1">
        <v>3</v>
      </c>
      <c r="NU395" s="1">
        <v>1</v>
      </c>
      <c r="NV395" s="1">
        <v>1</v>
      </c>
      <c r="NW395" s="1">
        <v>1</v>
      </c>
      <c r="NX395" s="1">
        <v>1</v>
      </c>
      <c r="NY395" s="1">
        <v>1</v>
      </c>
      <c r="NZ395" s="1">
        <v>1</v>
      </c>
      <c r="OA395" s="1">
        <v>0</v>
      </c>
      <c r="OB395" s="1">
        <v>1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  <c r="RT395" s="1">
        <v>1</v>
      </c>
    </row>
    <row r="396" spans="1:488">
      <c r="A396" s="1">
        <v>2016</v>
      </c>
      <c r="B396" s="1" t="s">
        <v>853</v>
      </c>
      <c r="C396" s="1">
        <v>1</v>
      </c>
      <c r="D396" s="1">
        <v>0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0</v>
      </c>
      <c r="N396" s="1">
        <v>0</v>
      </c>
      <c r="O396" s="1">
        <v>5</v>
      </c>
      <c r="P396" s="1">
        <v>0</v>
      </c>
      <c r="Q396" s="1">
        <v>5</v>
      </c>
      <c r="R396" s="1">
        <v>4</v>
      </c>
      <c r="S396" s="1">
        <v>5</v>
      </c>
      <c r="T396" s="1">
        <v>5</v>
      </c>
      <c r="U396" s="1">
        <v>5</v>
      </c>
      <c r="V396" s="1">
        <v>5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16</v>
      </c>
      <c r="AU396" s="1">
        <v>2</v>
      </c>
      <c r="AV396" s="1">
        <v>21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2</v>
      </c>
      <c r="BC396" s="1">
        <v>2</v>
      </c>
      <c r="BD396" s="1">
        <v>2</v>
      </c>
      <c r="BE396" s="1">
        <v>2</v>
      </c>
      <c r="BF396" s="1">
        <v>2</v>
      </c>
      <c r="BG396" s="1">
        <v>2</v>
      </c>
      <c r="BH396" s="1">
        <v>4</v>
      </c>
      <c r="BI396" s="1">
        <v>2</v>
      </c>
      <c r="BJ396" s="1">
        <v>2</v>
      </c>
      <c r="BK396" s="1">
        <v>2</v>
      </c>
      <c r="BL396" s="1">
        <v>0</v>
      </c>
      <c r="BM396" s="1">
        <v>2</v>
      </c>
      <c r="BN396" s="1">
        <v>0</v>
      </c>
      <c r="BO396" s="1">
        <v>0</v>
      </c>
      <c r="BP396" s="1">
        <v>0</v>
      </c>
      <c r="BQ396" s="1">
        <v>0</v>
      </c>
      <c r="BR396" s="1">
        <v>2</v>
      </c>
      <c r="BS396" s="1">
        <v>2</v>
      </c>
      <c r="BT396" s="1">
        <v>1</v>
      </c>
      <c r="BU396" s="1">
        <v>4</v>
      </c>
      <c r="BV396" s="1">
        <v>2</v>
      </c>
      <c r="BW396" s="1">
        <v>3</v>
      </c>
      <c r="BX396" s="1">
        <v>2</v>
      </c>
      <c r="BY396" s="1">
        <v>1</v>
      </c>
      <c r="BZ396" s="1">
        <v>1</v>
      </c>
      <c r="CA396" s="1">
        <v>0</v>
      </c>
      <c r="CB396" s="1">
        <v>2</v>
      </c>
      <c r="CC396" s="1">
        <v>1</v>
      </c>
      <c r="CD396" s="1">
        <v>1</v>
      </c>
      <c r="CE396" s="1">
        <v>1</v>
      </c>
      <c r="CF396" s="1">
        <v>1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1</v>
      </c>
      <c r="GP396" s="1">
        <v>1</v>
      </c>
      <c r="GQ396" s="1">
        <v>0</v>
      </c>
      <c r="GR396" s="1">
        <v>0</v>
      </c>
      <c r="GS396" s="1">
        <v>1</v>
      </c>
      <c r="GT396" s="1">
        <v>1</v>
      </c>
      <c r="GU396" s="1">
        <v>1</v>
      </c>
      <c r="GV396" s="1">
        <v>1</v>
      </c>
      <c r="GW396" s="1">
        <v>1</v>
      </c>
      <c r="GX396" s="1">
        <v>1</v>
      </c>
      <c r="GY396" s="1">
        <v>2</v>
      </c>
      <c r="GZ396" s="1">
        <v>1</v>
      </c>
      <c r="HA396" s="1">
        <v>1</v>
      </c>
      <c r="HB396" s="1">
        <v>0</v>
      </c>
      <c r="HC396" s="1">
        <v>1</v>
      </c>
      <c r="HD396" s="1">
        <v>0</v>
      </c>
      <c r="HE396" s="1">
        <v>1</v>
      </c>
      <c r="HF396" s="1">
        <v>0</v>
      </c>
      <c r="HG396" s="1">
        <v>1</v>
      </c>
      <c r="HH396" s="1">
        <v>24</v>
      </c>
      <c r="HI396" s="1">
        <v>0</v>
      </c>
      <c r="HJ396" s="1">
        <v>0</v>
      </c>
      <c r="HK396" s="1">
        <v>24</v>
      </c>
      <c r="HL396" s="1">
        <v>24</v>
      </c>
      <c r="HM396" s="1">
        <v>1</v>
      </c>
      <c r="HN396" s="1">
        <v>1</v>
      </c>
      <c r="HO396" s="1">
        <v>1</v>
      </c>
      <c r="HP396" s="1">
        <v>1</v>
      </c>
      <c r="HQ396" s="1">
        <v>0</v>
      </c>
      <c r="HR396" s="1">
        <v>1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108</v>
      </c>
      <c r="II396" s="1">
        <v>108</v>
      </c>
      <c r="IJ396" s="1">
        <v>0</v>
      </c>
      <c r="IK396" s="1">
        <v>1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13</v>
      </c>
      <c r="IR396" s="1">
        <v>13</v>
      </c>
      <c r="IS396" s="1">
        <v>13</v>
      </c>
      <c r="IT396" s="1">
        <v>13</v>
      </c>
      <c r="IU396" s="1">
        <v>13</v>
      </c>
      <c r="IV396" s="1">
        <v>13</v>
      </c>
      <c r="IW396" s="1">
        <v>13</v>
      </c>
      <c r="IX396" s="1">
        <v>0</v>
      </c>
      <c r="IY396" s="1">
        <v>0</v>
      </c>
      <c r="IZ396" s="1">
        <v>0</v>
      </c>
      <c r="JA396" s="1">
        <v>24</v>
      </c>
      <c r="JB396" s="1">
        <v>24</v>
      </c>
      <c r="JC396" s="1">
        <v>2</v>
      </c>
      <c r="JD396" s="1">
        <v>0</v>
      </c>
      <c r="JE396" s="1">
        <v>1</v>
      </c>
      <c r="JF396" s="1">
        <v>13</v>
      </c>
      <c r="JG396" s="1">
        <v>1</v>
      </c>
      <c r="JH396" s="1">
        <v>3</v>
      </c>
      <c r="JI396" s="1">
        <v>0</v>
      </c>
      <c r="JJ396" s="1">
        <v>0</v>
      </c>
      <c r="JK396" s="1">
        <v>0</v>
      </c>
      <c r="JL396" s="1">
        <v>0</v>
      </c>
      <c r="JM396" s="1">
        <v>1</v>
      </c>
      <c r="JN396" s="1">
        <v>1</v>
      </c>
      <c r="JO396" s="1">
        <v>1</v>
      </c>
      <c r="JP396" s="1">
        <v>0</v>
      </c>
      <c r="JQ396" s="1">
        <v>0</v>
      </c>
      <c r="JR396" s="1">
        <v>0</v>
      </c>
      <c r="JS396" s="1">
        <v>1</v>
      </c>
      <c r="JT396" s="1">
        <v>1</v>
      </c>
      <c r="JU396" s="1">
        <v>1</v>
      </c>
      <c r="JV396" s="1">
        <v>1</v>
      </c>
      <c r="JW396" s="1">
        <v>1</v>
      </c>
      <c r="JX396" s="1">
        <v>0</v>
      </c>
      <c r="JY396" s="1">
        <v>1</v>
      </c>
      <c r="JZ396" s="1">
        <v>1</v>
      </c>
      <c r="KA396" s="1">
        <v>1</v>
      </c>
      <c r="KB396" s="1">
        <v>0</v>
      </c>
      <c r="KC396" s="1">
        <v>1</v>
      </c>
      <c r="KD396" s="1">
        <v>1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9</v>
      </c>
      <c r="KM396" s="1">
        <v>9</v>
      </c>
      <c r="KN396" s="1">
        <v>1</v>
      </c>
      <c r="KO396" s="1">
        <v>3</v>
      </c>
      <c r="KP396" s="1">
        <v>3</v>
      </c>
      <c r="KQ396" s="1">
        <v>3</v>
      </c>
      <c r="KR396" s="1">
        <v>1</v>
      </c>
      <c r="KS396" s="1">
        <v>1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9</v>
      </c>
      <c r="LK396" s="1">
        <v>2</v>
      </c>
      <c r="LL396" s="1">
        <v>0</v>
      </c>
      <c r="LM396" s="1">
        <v>0</v>
      </c>
      <c r="LN396" s="1">
        <v>0</v>
      </c>
      <c r="LO396" s="1">
        <v>10</v>
      </c>
      <c r="LP396" s="1">
        <v>8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1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2</v>
      </c>
      <c r="MO396" s="1">
        <v>0</v>
      </c>
      <c r="MP396" s="1">
        <v>0</v>
      </c>
      <c r="MQ396" s="1">
        <v>0</v>
      </c>
      <c r="MR396" s="1">
        <v>3</v>
      </c>
      <c r="MS396" s="1">
        <v>0</v>
      </c>
      <c r="MT396" s="1">
        <v>1</v>
      </c>
      <c r="MU396" s="1">
        <v>0</v>
      </c>
      <c r="MV396" s="1">
        <v>0</v>
      </c>
      <c r="MW396" s="1">
        <v>6</v>
      </c>
      <c r="MX396" s="1">
        <v>6</v>
      </c>
      <c r="MY396" s="1">
        <v>4</v>
      </c>
      <c r="MZ396" s="1">
        <v>6</v>
      </c>
      <c r="NA396" s="1">
        <v>6</v>
      </c>
      <c r="NB396" s="1">
        <v>9</v>
      </c>
      <c r="NC396" s="1">
        <v>12</v>
      </c>
      <c r="ND396" s="1">
        <v>6</v>
      </c>
      <c r="NE396" s="1">
        <v>2</v>
      </c>
      <c r="NF396" s="1">
        <v>7</v>
      </c>
      <c r="NG396" s="1">
        <v>0</v>
      </c>
      <c r="NH396" s="1">
        <v>6</v>
      </c>
      <c r="NI396" s="1">
        <v>2</v>
      </c>
      <c r="NJ396" s="1">
        <v>2</v>
      </c>
      <c r="NK396" s="1">
        <v>1</v>
      </c>
      <c r="NL396" s="1">
        <v>1</v>
      </c>
      <c r="NM396" s="1">
        <v>1</v>
      </c>
      <c r="NN396" s="1">
        <v>1</v>
      </c>
      <c r="NO396" s="1">
        <v>1</v>
      </c>
      <c r="NP396" s="1">
        <v>0</v>
      </c>
      <c r="NQ396" s="1">
        <v>0</v>
      </c>
      <c r="NR396" s="1">
        <v>1</v>
      </c>
      <c r="NS396" s="1">
        <v>1</v>
      </c>
      <c r="NT396" s="1">
        <v>3</v>
      </c>
      <c r="NU396" s="1">
        <v>1</v>
      </c>
      <c r="NV396" s="1">
        <v>1</v>
      </c>
      <c r="NW396" s="1">
        <v>1</v>
      </c>
      <c r="NX396" s="1">
        <v>1</v>
      </c>
      <c r="NY396" s="1">
        <v>1</v>
      </c>
      <c r="NZ396" s="1">
        <v>1</v>
      </c>
      <c r="OA396" s="1">
        <v>0</v>
      </c>
      <c r="OB396" s="1">
        <v>1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  <c r="RT396" s="1">
        <v>1</v>
      </c>
    </row>
    <row r="397" spans="1:488">
      <c r="A397" s="1">
        <v>2016</v>
      </c>
      <c r="B397" s="1" t="s">
        <v>854</v>
      </c>
      <c r="C397" s="1">
        <v>1</v>
      </c>
      <c r="D397" s="1">
        <v>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2</v>
      </c>
      <c r="M397" s="1">
        <v>0</v>
      </c>
      <c r="N397" s="1">
        <v>0</v>
      </c>
      <c r="O397" s="1">
        <v>4</v>
      </c>
      <c r="P397" s="1">
        <v>0</v>
      </c>
      <c r="Q397" s="1">
        <v>4</v>
      </c>
      <c r="R397" s="1">
        <v>4</v>
      </c>
      <c r="S397" s="1">
        <v>4</v>
      </c>
      <c r="T397" s="1">
        <v>4</v>
      </c>
      <c r="U397" s="1">
        <v>4</v>
      </c>
      <c r="V397" s="1">
        <v>4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10</v>
      </c>
      <c r="AU397" s="1">
        <v>2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2</v>
      </c>
      <c r="BC397" s="1">
        <v>2</v>
      </c>
      <c r="BD397" s="1">
        <v>2</v>
      </c>
      <c r="BE397" s="1">
        <v>2</v>
      </c>
      <c r="BF397" s="1">
        <v>2</v>
      </c>
      <c r="BG397" s="1">
        <v>2</v>
      </c>
      <c r="BH397" s="1">
        <v>4</v>
      </c>
      <c r="BI397" s="1">
        <v>2</v>
      </c>
      <c r="BJ397" s="1">
        <v>2</v>
      </c>
      <c r="BK397" s="1">
        <v>2</v>
      </c>
      <c r="BL397" s="1">
        <v>0</v>
      </c>
      <c r="BM397" s="1">
        <v>2</v>
      </c>
      <c r="BN397" s="1">
        <v>0</v>
      </c>
      <c r="BO397" s="1">
        <v>0</v>
      </c>
      <c r="BP397" s="1">
        <v>0</v>
      </c>
      <c r="BQ397" s="1">
        <v>0</v>
      </c>
      <c r="BR397" s="1">
        <v>2</v>
      </c>
      <c r="BS397" s="1">
        <v>2</v>
      </c>
      <c r="BT397" s="1">
        <v>1</v>
      </c>
      <c r="BU397" s="1">
        <v>4</v>
      </c>
      <c r="BV397" s="1">
        <v>2</v>
      </c>
      <c r="BW397" s="1">
        <v>3</v>
      </c>
      <c r="BX397" s="1">
        <v>2</v>
      </c>
      <c r="BY397" s="1">
        <v>1</v>
      </c>
      <c r="BZ397" s="1">
        <v>1</v>
      </c>
      <c r="CA397" s="1">
        <v>0</v>
      </c>
      <c r="CB397" s="1">
        <v>2</v>
      </c>
      <c r="CC397" s="1">
        <v>1</v>
      </c>
      <c r="CD397" s="1">
        <v>1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1</v>
      </c>
      <c r="GP397" s="1">
        <v>1</v>
      </c>
      <c r="GQ397" s="1">
        <v>0</v>
      </c>
      <c r="GR397" s="1">
        <v>0</v>
      </c>
      <c r="GS397" s="1">
        <v>2</v>
      </c>
      <c r="GT397" s="1">
        <v>2</v>
      </c>
      <c r="GU397" s="1">
        <v>1</v>
      </c>
      <c r="GV397" s="1">
        <v>4</v>
      </c>
      <c r="GW397" s="1">
        <v>2</v>
      </c>
      <c r="GX397" s="1">
        <v>2</v>
      </c>
      <c r="GY397" s="1">
        <v>2</v>
      </c>
      <c r="GZ397" s="1">
        <v>1</v>
      </c>
      <c r="HA397" s="1">
        <v>2</v>
      </c>
      <c r="HB397" s="1">
        <v>1</v>
      </c>
      <c r="HC397" s="1">
        <v>2</v>
      </c>
      <c r="HD397" s="1">
        <v>1</v>
      </c>
      <c r="HE397" s="1">
        <v>2</v>
      </c>
      <c r="HF397" s="1">
        <v>0</v>
      </c>
      <c r="HG397" s="1">
        <v>2</v>
      </c>
      <c r="HH397" s="1">
        <v>22</v>
      </c>
      <c r="HI397" s="1">
        <v>0</v>
      </c>
      <c r="HJ397" s="1">
        <v>0</v>
      </c>
      <c r="HK397" s="1">
        <v>22</v>
      </c>
      <c r="HL397" s="1">
        <v>22</v>
      </c>
      <c r="HM397" s="1">
        <v>2</v>
      </c>
      <c r="HN397" s="1">
        <v>2</v>
      </c>
      <c r="HO397" s="1">
        <v>2</v>
      </c>
      <c r="HP397" s="1">
        <v>2</v>
      </c>
      <c r="HQ397" s="1">
        <v>0</v>
      </c>
      <c r="HR397" s="1">
        <v>2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3</v>
      </c>
      <c r="HZ397" s="1">
        <v>3</v>
      </c>
      <c r="IA397" s="1">
        <v>3</v>
      </c>
      <c r="IB397" s="1">
        <v>3</v>
      </c>
      <c r="IC397" s="1">
        <v>3</v>
      </c>
      <c r="ID397" s="1">
        <v>3</v>
      </c>
      <c r="IE397" s="1">
        <v>3</v>
      </c>
      <c r="IF397" s="1">
        <v>0</v>
      </c>
      <c r="IG397" s="1">
        <v>0</v>
      </c>
      <c r="IH397" s="1">
        <v>13</v>
      </c>
      <c r="II397" s="1">
        <v>13</v>
      </c>
      <c r="IJ397" s="1">
        <v>0</v>
      </c>
      <c r="IK397" s="1">
        <v>3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10</v>
      </c>
      <c r="IR397" s="1">
        <v>10</v>
      </c>
      <c r="IS397" s="1">
        <v>10</v>
      </c>
      <c r="IT397" s="1">
        <v>10</v>
      </c>
      <c r="IU397" s="1">
        <v>10</v>
      </c>
      <c r="IV397" s="1">
        <v>10</v>
      </c>
      <c r="IW397" s="1">
        <v>10</v>
      </c>
      <c r="IX397" s="1">
        <v>0</v>
      </c>
      <c r="IY397" s="1">
        <v>0</v>
      </c>
      <c r="IZ397" s="1">
        <v>0</v>
      </c>
      <c r="JA397" s="1">
        <v>22</v>
      </c>
      <c r="JB397" s="1">
        <v>22</v>
      </c>
      <c r="JC397" s="1">
        <v>4</v>
      </c>
      <c r="JD397" s="1">
        <v>0</v>
      </c>
      <c r="JE397" s="1">
        <v>2</v>
      </c>
      <c r="JF397" s="1">
        <v>8</v>
      </c>
      <c r="JG397" s="1">
        <v>2</v>
      </c>
      <c r="JH397" s="1">
        <v>3</v>
      </c>
      <c r="JI397" s="1">
        <v>0</v>
      </c>
      <c r="JJ397" s="1">
        <v>0</v>
      </c>
      <c r="JK397" s="1">
        <v>0</v>
      </c>
      <c r="JL397" s="1">
        <v>0</v>
      </c>
      <c r="JM397" s="1">
        <v>2</v>
      </c>
      <c r="JN397" s="1">
        <v>2</v>
      </c>
      <c r="JO397" s="1">
        <v>0</v>
      </c>
      <c r="JP397" s="1">
        <v>0</v>
      </c>
      <c r="JQ397" s="1">
        <v>0</v>
      </c>
      <c r="JR397" s="1">
        <v>0</v>
      </c>
      <c r="JS397" s="1">
        <v>2</v>
      </c>
      <c r="JT397" s="1">
        <v>2</v>
      </c>
      <c r="JU397" s="1">
        <v>2</v>
      </c>
      <c r="JV397" s="1">
        <v>2</v>
      </c>
      <c r="JW397" s="1">
        <v>2</v>
      </c>
      <c r="JX397" s="1">
        <v>0</v>
      </c>
      <c r="JY397" s="1">
        <v>2</v>
      </c>
      <c r="JZ397" s="1">
        <v>2</v>
      </c>
      <c r="KA397" s="1">
        <v>2</v>
      </c>
      <c r="KB397" s="1">
        <v>0</v>
      </c>
      <c r="KC397" s="1">
        <v>1</v>
      </c>
      <c r="KD397" s="1">
        <v>1</v>
      </c>
      <c r="KE397" s="1">
        <v>0</v>
      </c>
      <c r="KF397" s="1">
        <v>5</v>
      </c>
      <c r="KG397" s="1">
        <v>5</v>
      </c>
      <c r="KH397" s="1">
        <v>0</v>
      </c>
      <c r="KI397" s="1">
        <v>0</v>
      </c>
      <c r="KJ397" s="1">
        <v>0</v>
      </c>
      <c r="KK397" s="1">
        <v>0</v>
      </c>
      <c r="KL397" s="1">
        <v>11</v>
      </c>
      <c r="KM397" s="1">
        <v>11</v>
      </c>
      <c r="KN397" s="1">
        <v>1</v>
      </c>
      <c r="KO397" s="1">
        <v>3</v>
      </c>
      <c r="KP397" s="1">
        <v>3</v>
      </c>
      <c r="KQ397" s="1">
        <v>3</v>
      </c>
      <c r="KR397" s="1">
        <v>1</v>
      </c>
      <c r="KS397" s="1">
        <v>1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7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1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1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2</v>
      </c>
      <c r="MO397" s="1">
        <v>0</v>
      </c>
      <c r="MP397" s="1">
        <v>0</v>
      </c>
      <c r="MQ397" s="1">
        <v>0</v>
      </c>
      <c r="MR397" s="1">
        <v>3</v>
      </c>
      <c r="MS397" s="1">
        <v>0</v>
      </c>
      <c r="MT397" s="1">
        <v>1</v>
      </c>
      <c r="MU397" s="1">
        <v>0</v>
      </c>
      <c r="MV397" s="1">
        <v>0</v>
      </c>
      <c r="MW397" s="1">
        <v>6</v>
      </c>
      <c r="MX397" s="1">
        <v>6</v>
      </c>
      <c r="MY397" s="1">
        <v>4</v>
      </c>
      <c r="MZ397" s="1">
        <v>6</v>
      </c>
      <c r="NA397" s="1">
        <v>6</v>
      </c>
      <c r="NB397" s="1">
        <v>9</v>
      </c>
      <c r="NC397" s="1">
        <v>12</v>
      </c>
      <c r="ND397" s="1">
        <v>6</v>
      </c>
      <c r="NE397" s="1">
        <v>2</v>
      </c>
      <c r="NF397" s="1">
        <v>7</v>
      </c>
      <c r="NG397" s="1">
        <v>0</v>
      </c>
      <c r="NH397" s="1">
        <v>6</v>
      </c>
      <c r="NI397" s="1">
        <v>0</v>
      </c>
      <c r="NJ397" s="1">
        <v>0</v>
      </c>
      <c r="NK397" s="1">
        <v>1</v>
      </c>
      <c r="NL397" s="1">
        <v>1</v>
      </c>
      <c r="NM397" s="1">
        <v>1</v>
      </c>
      <c r="NN397" s="1">
        <v>1</v>
      </c>
      <c r="NO397" s="1">
        <v>1</v>
      </c>
      <c r="NP397" s="1">
        <v>0</v>
      </c>
      <c r="NQ397" s="1">
        <v>0</v>
      </c>
      <c r="NR397" s="1">
        <v>1</v>
      </c>
      <c r="NS397" s="1">
        <v>1</v>
      </c>
      <c r="NT397" s="1">
        <v>3</v>
      </c>
      <c r="NU397" s="1">
        <v>1</v>
      </c>
      <c r="NV397" s="1">
        <v>1</v>
      </c>
      <c r="NW397" s="1">
        <v>1</v>
      </c>
      <c r="NX397" s="1">
        <v>1</v>
      </c>
      <c r="NY397" s="1">
        <v>1</v>
      </c>
      <c r="NZ397" s="1">
        <v>1</v>
      </c>
      <c r="OA397" s="1">
        <v>0</v>
      </c>
      <c r="OB397" s="1">
        <v>1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  <c r="RT397" s="1">
        <v>1</v>
      </c>
    </row>
    <row r="398" spans="1:488">
      <c r="A398" s="1">
        <v>2016</v>
      </c>
      <c r="B398" s="1" t="s">
        <v>855</v>
      </c>
      <c r="C398" s="1">
        <v>1</v>
      </c>
      <c r="D398" s="1">
        <v>0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2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11</v>
      </c>
      <c r="R398" s="1">
        <v>11</v>
      </c>
      <c r="S398" s="1">
        <v>11</v>
      </c>
      <c r="T398" s="1">
        <v>11</v>
      </c>
      <c r="U398" s="1">
        <v>11</v>
      </c>
      <c r="V398" s="1">
        <v>11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8</v>
      </c>
      <c r="AU398" s="1">
        <v>1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2</v>
      </c>
      <c r="BC398" s="1">
        <v>2</v>
      </c>
      <c r="BD398" s="1">
        <v>2</v>
      </c>
      <c r="BE398" s="1">
        <v>2</v>
      </c>
      <c r="BF398" s="1">
        <v>2</v>
      </c>
      <c r="BG398" s="1">
        <v>2</v>
      </c>
      <c r="BH398" s="1">
        <v>4</v>
      </c>
      <c r="BI398" s="1">
        <v>2</v>
      </c>
      <c r="BJ398" s="1">
        <v>0</v>
      </c>
      <c r="BK398" s="1">
        <v>4</v>
      </c>
      <c r="BL398" s="1">
        <v>0</v>
      </c>
      <c r="BM398" s="1">
        <v>2</v>
      </c>
      <c r="BN398" s="1">
        <v>0</v>
      </c>
      <c r="BO398" s="1">
        <v>0</v>
      </c>
      <c r="BP398" s="1">
        <v>0</v>
      </c>
      <c r="BQ398" s="1">
        <v>0</v>
      </c>
      <c r="BR398" s="1">
        <v>3</v>
      </c>
      <c r="BS398" s="1">
        <v>3</v>
      </c>
      <c r="BT398" s="1">
        <v>2</v>
      </c>
      <c r="BU398" s="1">
        <v>6</v>
      </c>
      <c r="BV398" s="1">
        <v>3</v>
      </c>
      <c r="BW398" s="1">
        <v>3</v>
      </c>
      <c r="BX398" s="1">
        <v>2</v>
      </c>
      <c r="BY398" s="1">
        <v>1</v>
      </c>
      <c r="BZ398" s="1">
        <v>2</v>
      </c>
      <c r="CA398" s="1">
        <v>1</v>
      </c>
      <c r="CB398" s="1">
        <v>5</v>
      </c>
      <c r="CC398" s="1">
        <v>3</v>
      </c>
      <c r="CD398" s="1">
        <v>2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1</v>
      </c>
      <c r="CM398" s="1">
        <v>1</v>
      </c>
      <c r="CN398" s="1">
        <v>1</v>
      </c>
      <c r="CO398" s="1">
        <v>1</v>
      </c>
      <c r="CP398" s="1">
        <v>1</v>
      </c>
      <c r="CQ398" s="1">
        <v>0</v>
      </c>
      <c r="CR398" s="1">
        <v>1</v>
      </c>
      <c r="CS398" s="1">
        <v>1</v>
      </c>
      <c r="CT398" s="1">
        <v>2</v>
      </c>
      <c r="CU398" s="1">
        <v>2</v>
      </c>
      <c r="CV398" s="1">
        <v>4</v>
      </c>
      <c r="CW398" s="1">
        <v>4</v>
      </c>
      <c r="CX398" s="1">
        <v>3</v>
      </c>
      <c r="CY398" s="1">
        <v>3</v>
      </c>
      <c r="CZ398" s="1">
        <v>10</v>
      </c>
      <c r="DA398" s="1">
        <v>10</v>
      </c>
      <c r="DB398" s="1">
        <v>17</v>
      </c>
      <c r="DC398" s="1">
        <v>17</v>
      </c>
      <c r="DD398" s="1">
        <v>27</v>
      </c>
      <c r="DE398" s="1">
        <v>27</v>
      </c>
      <c r="DF398" s="1">
        <v>35</v>
      </c>
      <c r="DG398" s="1">
        <v>35</v>
      </c>
      <c r="DH398" s="1">
        <v>15</v>
      </c>
      <c r="DI398" s="1">
        <v>15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1</v>
      </c>
      <c r="GP398" s="1">
        <v>1</v>
      </c>
      <c r="GQ398" s="1">
        <v>0</v>
      </c>
      <c r="GR398" s="1">
        <v>0</v>
      </c>
      <c r="GS398" s="1">
        <v>1</v>
      </c>
      <c r="GT398" s="1">
        <v>1</v>
      </c>
      <c r="GU398" s="1">
        <v>1</v>
      </c>
      <c r="GV398" s="1">
        <v>1</v>
      </c>
      <c r="GW398" s="1">
        <v>1</v>
      </c>
      <c r="GX398" s="1">
        <v>1</v>
      </c>
      <c r="GY398" s="1">
        <v>2</v>
      </c>
      <c r="GZ398" s="1">
        <v>1</v>
      </c>
      <c r="HA398" s="1">
        <v>0</v>
      </c>
      <c r="HB398" s="1">
        <v>0</v>
      </c>
      <c r="HC398" s="1">
        <v>2</v>
      </c>
      <c r="HD398" s="1">
        <v>0</v>
      </c>
      <c r="HE398" s="1">
        <v>6</v>
      </c>
      <c r="HF398" s="1">
        <v>0</v>
      </c>
      <c r="HG398" s="1">
        <v>6</v>
      </c>
      <c r="HH398" s="1">
        <v>99</v>
      </c>
      <c r="HI398" s="1">
        <v>0</v>
      </c>
      <c r="HJ398" s="1">
        <v>0</v>
      </c>
      <c r="HK398" s="1">
        <v>99</v>
      </c>
      <c r="HL398" s="1">
        <v>99</v>
      </c>
      <c r="HM398" s="1">
        <v>0</v>
      </c>
      <c r="HN398" s="1">
        <v>4</v>
      </c>
      <c r="HO398" s="1">
        <v>0</v>
      </c>
      <c r="HP398" s="1">
        <v>4</v>
      </c>
      <c r="HQ398" s="1">
        <v>3</v>
      </c>
      <c r="HR398" s="1">
        <v>4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829</v>
      </c>
      <c r="II398" s="1">
        <v>829</v>
      </c>
      <c r="IJ398" s="1">
        <v>0</v>
      </c>
      <c r="IK398" s="1">
        <v>7</v>
      </c>
      <c r="IL398" s="1">
        <v>0</v>
      </c>
      <c r="IM398" s="1">
        <v>0</v>
      </c>
      <c r="IN398" s="1">
        <v>0</v>
      </c>
      <c r="IO398" s="1">
        <v>0</v>
      </c>
      <c r="IP398" s="1">
        <v>3</v>
      </c>
      <c r="IQ398" s="1">
        <v>59</v>
      </c>
      <c r="IR398" s="1">
        <v>59</v>
      </c>
      <c r="IS398" s="1">
        <v>59</v>
      </c>
      <c r="IT398" s="1">
        <v>59</v>
      </c>
      <c r="IU398" s="1">
        <v>59</v>
      </c>
      <c r="IV398" s="1">
        <v>59</v>
      </c>
      <c r="IW398" s="1">
        <v>59</v>
      </c>
      <c r="IX398" s="1">
        <v>0</v>
      </c>
      <c r="IY398" s="1">
        <v>0</v>
      </c>
      <c r="IZ398" s="1">
        <v>0</v>
      </c>
      <c r="JA398" s="1">
        <v>99</v>
      </c>
      <c r="JB398" s="1">
        <v>99</v>
      </c>
      <c r="JC398" s="1">
        <v>6</v>
      </c>
      <c r="JD398" s="1">
        <v>0</v>
      </c>
      <c r="JE398" s="1">
        <v>6</v>
      </c>
      <c r="JF398" s="1">
        <v>52</v>
      </c>
      <c r="JG398" s="1">
        <v>0</v>
      </c>
      <c r="JH398" s="1">
        <v>0</v>
      </c>
      <c r="JI398" s="1">
        <v>0</v>
      </c>
      <c r="JJ398" s="1">
        <v>0</v>
      </c>
      <c r="JK398" s="1">
        <v>2</v>
      </c>
      <c r="JL398" s="1">
        <v>2</v>
      </c>
      <c r="JM398" s="1">
        <v>6</v>
      </c>
      <c r="JN398" s="1">
        <v>6</v>
      </c>
      <c r="JO398" s="1">
        <v>0</v>
      </c>
      <c r="JP398" s="1">
        <v>0</v>
      </c>
      <c r="JQ398" s="1">
        <v>0</v>
      </c>
      <c r="JR398" s="1">
        <v>0</v>
      </c>
      <c r="JS398" s="1">
        <v>6</v>
      </c>
      <c r="JT398" s="1">
        <v>6</v>
      </c>
      <c r="JU398" s="1">
        <v>6</v>
      </c>
      <c r="JV398" s="1">
        <v>6</v>
      </c>
      <c r="JW398" s="1">
        <v>6</v>
      </c>
      <c r="JX398" s="1">
        <v>0</v>
      </c>
      <c r="JY398" s="1">
        <v>6</v>
      </c>
      <c r="JZ398" s="1">
        <v>6</v>
      </c>
      <c r="KA398" s="1">
        <v>6</v>
      </c>
      <c r="KB398" s="1">
        <v>0</v>
      </c>
      <c r="KC398" s="1">
        <v>1</v>
      </c>
      <c r="KD398" s="1">
        <v>1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6</v>
      </c>
      <c r="KM398" s="1">
        <v>6</v>
      </c>
      <c r="KN398" s="1">
        <v>1</v>
      </c>
      <c r="KO398" s="1">
        <v>6</v>
      </c>
      <c r="KP398" s="1">
        <v>6</v>
      </c>
      <c r="KQ398" s="1">
        <v>6</v>
      </c>
      <c r="KR398" s="1">
        <v>1</v>
      </c>
      <c r="KS398" s="1">
        <v>1</v>
      </c>
      <c r="KT398" s="1">
        <v>0</v>
      </c>
      <c r="KU398" s="1">
        <v>0</v>
      </c>
      <c r="KV398" s="1">
        <v>1</v>
      </c>
      <c r="KW398" s="1">
        <v>1</v>
      </c>
      <c r="KX398" s="1">
        <v>1</v>
      </c>
      <c r="KY398" s="1">
        <v>1</v>
      </c>
      <c r="KZ398" s="1">
        <v>1</v>
      </c>
      <c r="LA398" s="1">
        <v>1</v>
      </c>
      <c r="LB398" s="1">
        <v>1</v>
      </c>
      <c r="LC398" s="1">
        <v>1</v>
      </c>
      <c r="LD398" s="1">
        <v>0</v>
      </c>
      <c r="LE398" s="1">
        <v>2</v>
      </c>
      <c r="LF398" s="1">
        <v>0</v>
      </c>
      <c r="LG398" s="1">
        <v>0</v>
      </c>
      <c r="LH398" s="1">
        <v>0</v>
      </c>
      <c r="LI398" s="1">
        <v>0</v>
      </c>
      <c r="LJ398" s="1">
        <v>2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1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68</v>
      </c>
      <c r="MF398" s="1">
        <v>68</v>
      </c>
      <c r="MG398" s="1">
        <v>68</v>
      </c>
      <c r="MH398" s="1">
        <v>176</v>
      </c>
      <c r="MI398" s="1">
        <v>176</v>
      </c>
      <c r="MJ398" s="1">
        <v>176</v>
      </c>
      <c r="MK398" s="1">
        <v>176</v>
      </c>
      <c r="ML398" s="1">
        <v>176</v>
      </c>
      <c r="MM398" s="1">
        <v>0</v>
      </c>
      <c r="MN398" s="1">
        <v>2</v>
      </c>
      <c r="MO398" s="1">
        <v>0</v>
      </c>
      <c r="MP398" s="1">
        <v>0</v>
      </c>
      <c r="MQ398" s="1">
        <v>0</v>
      </c>
      <c r="MR398" s="1">
        <v>3</v>
      </c>
      <c r="MS398" s="1">
        <v>0</v>
      </c>
      <c r="MT398" s="1">
        <v>1</v>
      </c>
      <c r="MU398" s="1">
        <v>0</v>
      </c>
      <c r="MV398" s="1">
        <v>0</v>
      </c>
      <c r="MW398" s="1">
        <v>5</v>
      </c>
      <c r="MX398" s="1">
        <v>5</v>
      </c>
      <c r="MY398" s="1">
        <v>4</v>
      </c>
      <c r="MZ398" s="1">
        <v>5</v>
      </c>
      <c r="NA398" s="1">
        <v>5</v>
      </c>
      <c r="NB398" s="1">
        <v>9</v>
      </c>
      <c r="NC398" s="1">
        <v>12</v>
      </c>
      <c r="ND398" s="1">
        <v>6</v>
      </c>
      <c r="NE398" s="1">
        <v>2</v>
      </c>
      <c r="NF398" s="1">
        <v>6</v>
      </c>
      <c r="NG398" s="1">
        <v>0</v>
      </c>
      <c r="NH398" s="1">
        <v>6</v>
      </c>
      <c r="NI398" s="1">
        <v>0</v>
      </c>
      <c r="NJ398" s="1">
        <v>0</v>
      </c>
      <c r="NK398" s="1">
        <v>1</v>
      </c>
      <c r="NL398" s="1">
        <v>1</v>
      </c>
      <c r="NM398" s="1">
        <v>1</v>
      </c>
      <c r="NN398" s="1">
        <v>1</v>
      </c>
      <c r="NO398" s="1">
        <v>1</v>
      </c>
      <c r="NP398" s="1">
        <v>0</v>
      </c>
      <c r="NQ398" s="1">
        <v>0</v>
      </c>
      <c r="NR398" s="1">
        <v>1</v>
      </c>
      <c r="NS398" s="1">
        <v>1</v>
      </c>
      <c r="NT398" s="1">
        <v>3</v>
      </c>
      <c r="NU398" s="1">
        <v>1</v>
      </c>
      <c r="NV398" s="1">
        <v>1</v>
      </c>
      <c r="NW398" s="1">
        <v>1</v>
      </c>
      <c r="NX398" s="1">
        <v>1</v>
      </c>
      <c r="NY398" s="1">
        <v>1</v>
      </c>
      <c r="NZ398" s="1">
        <v>1</v>
      </c>
      <c r="OA398" s="1">
        <v>0</v>
      </c>
      <c r="OB398" s="1">
        <v>1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  <c r="RT398" s="1">
        <v>1</v>
      </c>
    </row>
    <row r="399" spans="1:488">
      <c r="A399" s="1">
        <v>2016</v>
      </c>
      <c r="B399" s="1" t="s">
        <v>856</v>
      </c>
      <c r="C399" s="1">
        <v>1</v>
      </c>
      <c r="D399" s="1">
        <v>0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2</v>
      </c>
      <c r="L399" s="1">
        <v>2</v>
      </c>
      <c r="M399" s="1">
        <v>0</v>
      </c>
      <c r="N399" s="1">
        <v>0</v>
      </c>
      <c r="O399" s="1">
        <v>0</v>
      </c>
      <c r="P399" s="1">
        <v>0</v>
      </c>
      <c r="Q399" s="1">
        <v>12</v>
      </c>
      <c r="R399" s="1">
        <v>9</v>
      </c>
      <c r="S399" s="1">
        <v>12</v>
      </c>
      <c r="T399" s="1">
        <v>12</v>
      </c>
      <c r="U399" s="1">
        <v>12</v>
      </c>
      <c r="V399" s="1">
        <v>12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12</v>
      </c>
      <c r="AU399" s="1">
        <v>2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2</v>
      </c>
      <c r="BC399" s="1">
        <v>2</v>
      </c>
      <c r="BD399" s="1">
        <v>2</v>
      </c>
      <c r="BE399" s="1">
        <v>2</v>
      </c>
      <c r="BF399" s="1">
        <v>2</v>
      </c>
      <c r="BG399" s="1">
        <v>2</v>
      </c>
      <c r="BH399" s="1">
        <v>4</v>
      </c>
      <c r="BI399" s="1">
        <v>2</v>
      </c>
      <c r="BJ399" s="1">
        <v>0</v>
      </c>
      <c r="BK399" s="1">
        <v>4</v>
      </c>
      <c r="BL399" s="1">
        <v>0</v>
      </c>
      <c r="BM399" s="1">
        <v>2</v>
      </c>
      <c r="BN399" s="1">
        <v>0</v>
      </c>
      <c r="BO399" s="1">
        <v>0</v>
      </c>
      <c r="BP399" s="1">
        <v>0</v>
      </c>
      <c r="BQ399" s="1">
        <v>0</v>
      </c>
      <c r="BR399" s="1">
        <v>3</v>
      </c>
      <c r="BS399" s="1">
        <v>3</v>
      </c>
      <c r="BT399" s="1">
        <v>2</v>
      </c>
      <c r="BU399" s="1">
        <v>6</v>
      </c>
      <c r="BV399" s="1">
        <v>3</v>
      </c>
      <c r="BW399" s="1">
        <v>3</v>
      </c>
      <c r="BX399" s="1">
        <v>2</v>
      </c>
      <c r="BY399" s="1">
        <v>1</v>
      </c>
      <c r="BZ399" s="1">
        <v>2</v>
      </c>
      <c r="CA399" s="1">
        <v>1</v>
      </c>
      <c r="CB399" s="1">
        <v>5</v>
      </c>
      <c r="CC399" s="1">
        <v>3</v>
      </c>
      <c r="CD399" s="1">
        <v>2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1</v>
      </c>
      <c r="CK399" s="1">
        <v>1</v>
      </c>
      <c r="CL399" s="1">
        <v>1</v>
      </c>
      <c r="CM399" s="1">
        <v>1</v>
      </c>
      <c r="CN399" s="1">
        <v>1</v>
      </c>
      <c r="CO399" s="1">
        <v>1</v>
      </c>
      <c r="CP399" s="1">
        <v>1</v>
      </c>
      <c r="CQ399" s="1">
        <v>0</v>
      </c>
      <c r="CR399" s="1">
        <v>1</v>
      </c>
      <c r="CS399" s="1">
        <v>1</v>
      </c>
      <c r="CT399" s="1">
        <v>1</v>
      </c>
      <c r="CU399" s="1">
        <v>1</v>
      </c>
      <c r="CV399" s="1">
        <v>3</v>
      </c>
      <c r="CW399" s="1">
        <v>3</v>
      </c>
      <c r="CX399" s="1">
        <v>5</v>
      </c>
      <c r="CY399" s="1">
        <v>5</v>
      </c>
      <c r="CZ399" s="1">
        <v>11</v>
      </c>
      <c r="DA399" s="1">
        <v>11</v>
      </c>
      <c r="DB399" s="1">
        <v>35</v>
      </c>
      <c r="DC399" s="1">
        <v>35</v>
      </c>
      <c r="DD399" s="1">
        <v>48</v>
      </c>
      <c r="DE399" s="1">
        <v>48</v>
      </c>
      <c r="DF399" s="1">
        <v>103</v>
      </c>
      <c r="DG399" s="1">
        <v>103</v>
      </c>
      <c r="DH399" s="1">
        <v>87</v>
      </c>
      <c r="DI399" s="1">
        <v>87</v>
      </c>
      <c r="DJ399" s="1">
        <v>4</v>
      </c>
      <c r="DK399" s="1">
        <v>4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1</v>
      </c>
      <c r="GP399" s="1">
        <v>1</v>
      </c>
      <c r="GQ399" s="1">
        <v>0</v>
      </c>
      <c r="GR399" s="1">
        <v>0</v>
      </c>
      <c r="GS399" s="1">
        <v>2</v>
      </c>
      <c r="GT399" s="1">
        <v>2</v>
      </c>
      <c r="GU399" s="1">
        <v>1</v>
      </c>
      <c r="GV399" s="1">
        <v>4</v>
      </c>
      <c r="GW399" s="1">
        <v>2</v>
      </c>
      <c r="GX399" s="1">
        <v>2</v>
      </c>
      <c r="GY399" s="1">
        <v>2</v>
      </c>
      <c r="GZ399" s="1">
        <v>1</v>
      </c>
      <c r="HA399" s="1">
        <v>1</v>
      </c>
      <c r="HB399" s="1">
        <v>1</v>
      </c>
      <c r="HC399" s="1">
        <v>3</v>
      </c>
      <c r="HD399" s="1">
        <v>1</v>
      </c>
      <c r="HE399" s="1">
        <v>12</v>
      </c>
      <c r="HF399" s="1">
        <v>0</v>
      </c>
      <c r="HG399" s="1">
        <v>12</v>
      </c>
      <c r="HH399" s="1">
        <v>211</v>
      </c>
      <c r="HI399" s="1">
        <v>0</v>
      </c>
      <c r="HJ399" s="1">
        <v>0</v>
      </c>
      <c r="HK399" s="1">
        <v>211</v>
      </c>
      <c r="HL399" s="1">
        <v>211</v>
      </c>
      <c r="HM399" s="1">
        <v>9</v>
      </c>
      <c r="HN399" s="1">
        <v>9</v>
      </c>
      <c r="HO399" s="1">
        <v>9</v>
      </c>
      <c r="HP399" s="1">
        <v>9</v>
      </c>
      <c r="HQ399" s="1">
        <v>4</v>
      </c>
      <c r="HR399" s="1">
        <v>9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740</v>
      </c>
      <c r="II399" s="1">
        <v>740</v>
      </c>
      <c r="IJ399" s="1">
        <v>0</v>
      </c>
      <c r="IK399" s="1">
        <v>4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124</v>
      </c>
      <c r="IR399" s="1">
        <v>124</v>
      </c>
      <c r="IS399" s="1">
        <v>124</v>
      </c>
      <c r="IT399" s="1">
        <v>124</v>
      </c>
      <c r="IU399" s="1">
        <v>124</v>
      </c>
      <c r="IV399" s="1">
        <v>124</v>
      </c>
      <c r="IW399" s="1">
        <v>124</v>
      </c>
      <c r="IX399" s="1">
        <v>0</v>
      </c>
      <c r="IY399" s="1">
        <v>0</v>
      </c>
      <c r="IZ399" s="1">
        <v>0</v>
      </c>
      <c r="JA399" s="1">
        <v>211</v>
      </c>
      <c r="JB399" s="1">
        <v>211</v>
      </c>
      <c r="JC399" s="1">
        <v>18</v>
      </c>
      <c r="JD399" s="1">
        <v>0</v>
      </c>
      <c r="JE399" s="1">
        <v>12</v>
      </c>
      <c r="JF399" s="1">
        <v>127</v>
      </c>
      <c r="JG399" s="1">
        <v>6</v>
      </c>
      <c r="JH399" s="1">
        <v>24</v>
      </c>
      <c r="JI399" s="1">
        <v>0</v>
      </c>
      <c r="JJ399" s="1">
        <v>0</v>
      </c>
      <c r="JK399" s="1">
        <v>8</v>
      </c>
      <c r="JL399" s="1">
        <v>8</v>
      </c>
      <c r="JM399" s="1">
        <v>12</v>
      </c>
      <c r="JN399" s="1">
        <v>12</v>
      </c>
      <c r="JO399" s="1">
        <v>12</v>
      </c>
      <c r="JP399" s="1">
        <v>0</v>
      </c>
      <c r="JQ399" s="1">
        <v>0</v>
      </c>
      <c r="JR399" s="1">
        <v>0</v>
      </c>
      <c r="JS399" s="1">
        <v>12</v>
      </c>
      <c r="JT399" s="1">
        <v>12</v>
      </c>
      <c r="JU399" s="1">
        <v>12</v>
      </c>
      <c r="JV399" s="1">
        <v>12</v>
      </c>
      <c r="JW399" s="1">
        <v>12</v>
      </c>
      <c r="JX399" s="1">
        <v>0</v>
      </c>
      <c r="JY399" s="1">
        <v>12</v>
      </c>
      <c r="JZ399" s="1">
        <v>12</v>
      </c>
      <c r="KA399" s="1">
        <v>12</v>
      </c>
      <c r="KB399" s="1">
        <v>0</v>
      </c>
      <c r="KC399" s="1">
        <v>1</v>
      </c>
      <c r="KD399" s="1">
        <v>1</v>
      </c>
      <c r="KE399" s="1">
        <v>0</v>
      </c>
      <c r="KF399" s="1">
        <v>5</v>
      </c>
      <c r="KG399" s="1">
        <v>5</v>
      </c>
      <c r="KH399" s="1">
        <v>0</v>
      </c>
      <c r="KI399" s="1">
        <v>0</v>
      </c>
      <c r="KJ399" s="1">
        <v>0</v>
      </c>
      <c r="KK399" s="1">
        <v>0</v>
      </c>
      <c r="KL399" s="1">
        <v>7</v>
      </c>
      <c r="KM399" s="1">
        <v>7</v>
      </c>
      <c r="KN399" s="1">
        <v>1</v>
      </c>
      <c r="KO399" s="1">
        <v>6</v>
      </c>
      <c r="KP399" s="1">
        <v>6</v>
      </c>
      <c r="KQ399" s="1">
        <v>6</v>
      </c>
      <c r="KR399" s="1">
        <v>1</v>
      </c>
      <c r="KS399" s="1">
        <v>1</v>
      </c>
      <c r="KT399" s="1">
        <v>0</v>
      </c>
      <c r="KU399" s="1">
        <v>0</v>
      </c>
      <c r="KV399" s="1">
        <v>1</v>
      </c>
      <c r="KW399" s="1">
        <v>1</v>
      </c>
      <c r="KX399" s="1">
        <v>1</v>
      </c>
      <c r="KY399" s="1">
        <v>1</v>
      </c>
      <c r="KZ399" s="1">
        <v>1</v>
      </c>
      <c r="LA399" s="1">
        <v>1</v>
      </c>
      <c r="LB399" s="1">
        <v>1</v>
      </c>
      <c r="LC399" s="1">
        <v>1</v>
      </c>
      <c r="LD399" s="1">
        <v>0</v>
      </c>
      <c r="LE399" s="1">
        <v>2</v>
      </c>
      <c r="LF399" s="1">
        <v>0</v>
      </c>
      <c r="LG399" s="1">
        <v>0</v>
      </c>
      <c r="LH399" s="1">
        <v>0</v>
      </c>
      <c r="LI399" s="1">
        <v>1</v>
      </c>
      <c r="LJ399" s="1">
        <v>6</v>
      </c>
      <c r="LK399" s="1">
        <v>5</v>
      </c>
      <c r="LL399" s="1">
        <v>0</v>
      </c>
      <c r="LM399" s="1">
        <v>0</v>
      </c>
      <c r="LN399" s="1">
        <v>4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2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29</v>
      </c>
      <c r="MF399" s="1">
        <v>29</v>
      </c>
      <c r="MG399" s="1">
        <v>29</v>
      </c>
      <c r="MH399" s="1">
        <v>29</v>
      </c>
      <c r="MI399" s="1">
        <v>29</v>
      </c>
      <c r="MJ399" s="1">
        <v>29</v>
      </c>
      <c r="MK399" s="1">
        <v>29</v>
      </c>
      <c r="ML399" s="1">
        <v>29</v>
      </c>
      <c r="MM399" s="1">
        <v>0</v>
      </c>
      <c r="MN399" s="1">
        <v>1</v>
      </c>
      <c r="MO399" s="1">
        <v>0</v>
      </c>
      <c r="MP399" s="1">
        <v>0</v>
      </c>
      <c r="MQ399" s="1">
        <v>0</v>
      </c>
      <c r="MR399" s="1">
        <v>3</v>
      </c>
      <c r="MS399" s="1">
        <v>0</v>
      </c>
      <c r="MT399" s="1">
        <v>1</v>
      </c>
      <c r="MU399" s="1">
        <v>0</v>
      </c>
      <c r="MV399" s="1">
        <v>0</v>
      </c>
      <c r="MW399" s="1">
        <v>5</v>
      </c>
      <c r="MX399" s="1">
        <v>5</v>
      </c>
      <c r="MY399" s="1">
        <v>4</v>
      </c>
      <c r="MZ399" s="1">
        <v>5</v>
      </c>
      <c r="NA399" s="1">
        <v>5</v>
      </c>
      <c r="NB399" s="1">
        <v>9</v>
      </c>
      <c r="NC399" s="1">
        <v>12</v>
      </c>
      <c r="ND399" s="1">
        <v>6</v>
      </c>
      <c r="NE399" s="1">
        <v>2</v>
      </c>
      <c r="NF399" s="1">
        <v>6</v>
      </c>
      <c r="NG399" s="1">
        <v>0</v>
      </c>
      <c r="NH399" s="1">
        <v>6</v>
      </c>
      <c r="NI399" s="1">
        <v>0</v>
      </c>
      <c r="NJ399" s="1">
        <v>0</v>
      </c>
      <c r="NK399" s="1">
        <v>1</v>
      </c>
      <c r="NL399" s="1">
        <v>1</v>
      </c>
      <c r="NM399" s="1">
        <v>1</v>
      </c>
      <c r="NN399" s="1">
        <v>1</v>
      </c>
      <c r="NO399" s="1">
        <v>1</v>
      </c>
      <c r="NP399" s="1">
        <v>0</v>
      </c>
      <c r="NQ399" s="1">
        <v>0</v>
      </c>
      <c r="NR399" s="1">
        <v>1</v>
      </c>
      <c r="NS399" s="1">
        <v>1</v>
      </c>
      <c r="NT399" s="1">
        <v>3</v>
      </c>
      <c r="NU399" s="1">
        <v>1</v>
      </c>
      <c r="NV399" s="1">
        <v>1</v>
      </c>
      <c r="NW399" s="1">
        <v>1</v>
      </c>
      <c r="NX399" s="1">
        <v>1</v>
      </c>
      <c r="NY399" s="1">
        <v>1</v>
      </c>
      <c r="NZ399" s="1">
        <v>1</v>
      </c>
      <c r="OA399" s="1">
        <v>0</v>
      </c>
      <c r="OB399" s="1">
        <v>1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  <c r="RT399" s="1">
        <v>1</v>
      </c>
    </row>
    <row r="400" spans="1:488">
      <c r="A400" s="1">
        <v>2016</v>
      </c>
      <c r="B400" s="1" t="s">
        <v>857</v>
      </c>
      <c r="C400" s="1">
        <v>1</v>
      </c>
      <c r="D400" s="1">
        <v>0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2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17</v>
      </c>
      <c r="R400" s="1">
        <v>16</v>
      </c>
      <c r="S400" s="1">
        <v>17</v>
      </c>
      <c r="T400" s="1">
        <v>17</v>
      </c>
      <c r="U400" s="1">
        <v>17</v>
      </c>
      <c r="V400" s="1">
        <v>17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2</v>
      </c>
      <c r="BC400" s="1">
        <v>2</v>
      </c>
      <c r="BD400" s="1">
        <v>2</v>
      </c>
      <c r="BE400" s="1">
        <v>2</v>
      </c>
      <c r="BF400" s="1">
        <v>2</v>
      </c>
      <c r="BG400" s="1">
        <v>2</v>
      </c>
      <c r="BH400" s="1">
        <v>4</v>
      </c>
      <c r="BI400" s="1">
        <v>2</v>
      </c>
      <c r="BJ400" s="1">
        <v>0</v>
      </c>
      <c r="BK400" s="1">
        <v>4</v>
      </c>
      <c r="BL400" s="1">
        <v>0</v>
      </c>
      <c r="BM400" s="1">
        <v>2</v>
      </c>
      <c r="BN400" s="1">
        <v>0</v>
      </c>
      <c r="BO400" s="1">
        <v>0</v>
      </c>
      <c r="BP400" s="1">
        <v>0</v>
      </c>
      <c r="BQ400" s="1">
        <v>0</v>
      </c>
      <c r="BR400" s="1">
        <v>3</v>
      </c>
      <c r="BS400" s="1">
        <v>3</v>
      </c>
      <c r="BT400" s="1">
        <v>2</v>
      </c>
      <c r="BU400" s="1">
        <v>6</v>
      </c>
      <c r="BV400" s="1">
        <v>3</v>
      </c>
      <c r="BW400" s="1">
        <v>3</v>
      </c>
      <c r="BX400" s="1">
        <v>2</v>
      </c>
      <c r="BY400" s="1">
        <v>1</v>
      </c>
      <c r="BZ400" s="1">
        <v>2</v>
      </c>
      <c r="CA400" s="1">
        <v>1</v>
      </c>
      <c r="CB400" s="1">
        <v>5</v>
      </c>
      <c r="CC400" s="1">
        <v>3</v>
      </c>
      <c r="CD400" s="1">
        <v>2</v>
      </c>
      <c r="CE400" s="1">
        <v>0</v>
      </c>
      <c r="CF400" s="1">
        <v>0</v>
      </c>
      <c r="CG400" s="1">
        <v>0</v>
      </c>
      <c r="CH400" s="1">
        <v>0</v>
      </c>
      <c r="CI400" s="1">
        <v>1</v>
      </c>
      <c r="CJ400" s="1">
        <v>1</v>
      </c>
      <c r="CK400" s="1">
        <v>1</v>
      </c>
      <c r="CL400" s="1">
        <v>1</v>
      </c>
      <c r="CM400" s="1">
        <v>1</v>
      </c>
      <c r="CN400" s="1">
        <v>1</v>
      </c>
      <c r="CO400" s="1">
        <v>1</v>
      </c>
      <c r="CP400" s="1">
        <v>1</v>
      </c>
      <c r="CQ400" s="1">
        <v>0</v>
      </c>
      <c r="CR400" s="1">
        <v>1</v>
      </c>
      <c r="CS400" s="1">
        <v>1</v>
      </c>
      <c r="CT400" s="1">
        <v>3</v>
      </c>
      <c r="CU400" s="1">
        <v>3</v>
      </c>
      <c r="CV400" s="1">
        <v>4</v>
      </c>
      <c r="CW400" s="1">
        <v>4</v>
      </c>
      <c r="CX400" s="1">
        <v>4</v>
      </c>
      <c r="CY400" s="1">
        <v>4</v>
      </c>
      <c r="CZ400" s="1">
        <v>8</v>
      </c>
      <c r="DA400" s="1">
        <v>8</v>
      </c>
      <c r="DB400" s="1">
        <v>16</v>
      </c>
      <c r="DC400" s="1">
        <v>16</v>
      </c>
      <c r="DD400" s="1">
        <v>20</v>
      </c>
      <c r="DE400" s="1">
        <v>20</v>
      </c>
      <c r="DF400" s="1">
        <v>12</v>
      </c>
      <c r="DG400" s="1">
        <v>12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1</v>
      </c>
      <c r="GP400" s="1">
        <v>1</v>
      </c>
      <c r="GQ400" s="1">
        <v>0</v>
      </c>
      <c r="GR400" s="1">
        <v>0</v>
      </c>
      <c r="GS400" s="1">
        <v>2</v>
      </c>
      <c r="GT400" s="1">
        <v>2</v>
      </c>
      <c r="GU400" s="1">
        <v>1</v>
      </c>
      <c r="GV400" s="1">
        <v>4</v>
      </c>
      <c r="GW400" s="1">
        <v>2</v>
      </c>
      <c r="GX400" s="1">
        <v>2</v>
      </c>
      <c r="GY400" s="1">
        <v>2</v>
      </c>
      <c r="GZ400" s="1">
        <v>1</v>
      </c>
      <c r="HA400" s="1">
        <v>1</v>
      </c>
      <c r="HB400" s="1">
        <v>1</v>
      </c>
      <c r="HC400" s="1">
        <v>3</v>
      </c>
      <c r="HD400" s="1">
        <v>1</v>
      </c>
      <c r="HE400" s="1">
        <v>15</v>
      </c>
      <c r="HF400" s="1">
        <v>0</v>
      </c>
      <c r="HG400" s="1">
        <v>15</v>
      </c>
      <c r="HH400" s="1">
        <v>246</v>
      </c>
      <c r="HI400" s="1">
        <v>0</v>
      </c>
      <c r="HJ400" s="1">
        <v>0</v>
      </c>
      <c r="HK400" s="1">
        <v>246</v>
      </c>
      <c r="HL400" s="1">
        <v>246</v>
      </c>
      <c r="HM400" s="1">
        <v>12</v>
      </c>
      <c r="HN400" s="1">
        <v>12</v>
      </c>
      <c r="HO400" s="1">
        <v>12</v>
      </c>
      <c r="HP400" s="1">
        <v>12</v>
      </c>
      <c r="HQ400" s="1">
        <v>1</v>
      </c>
      <c r="HR400" s="1">
        <v>12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18</v>
      </c>
      <c r="HZ400" s="1">
        <v>18</v>
      </c>
      <c r="IA400" s="1">
        <v>18</v>
      </c>
      <c r="IB400" s="1">
        <v>18</v>
      </c>
      <c r="IC400" s="1">
        <v>18</v>
      </c>
      <c r="ID400" s="1">
        <v>18</v>
      </c>
      <c r="IE400" s="1">
        <v>18</v>
      </c>
      <c r="IF400" s="1">
        <v>0</v>
      </c>
      <c r="IG400" s="1">
        <v>0</v>
      </c>
      <c r="IH400" s="1">
        <v>445</v>
      </c>
      <c r="II400" s="1">
        <v>445</v>
      </c>
      <c r="IJ400" s="1">
        <v>0</v>
      </c>
      <c r="IK400" s="1">
        <v>2</v>
      </c>
      <c r="IL400" s="1">
        <v>0</v>
      </c>
      <c r="IM400" s="1">
        <v>13</v>
      </c>
      <c r="IN400" s="1">
        <v>13</v>
      </c>
      <c r="IO400" s="1">
        <v>0</v>
      </c>
      <c r="IP400" s="1">
        <v>0</v>
      </c>
      <c r="IQ400" s="1">
        <v>149</v>
      </c>
      <c r="IR400" s="1">
        <v>149</v>
      </c>
      <c r="IS400" s="1">
        <v>149</v>
      </c>
      <c r="IT400" s="1">
        <v>149</v>
      </c>
      <c r="IU400" s="1">
        <v>149</v>
      </c>
      <c r="IV400" s="1">
        <v>149</v>
      </c>
      <c r="IW400" s="1">
        <v>149</v>
      </c>
      <c r="IX400" s="1">
        <v>0</v>
      </c>
      <c r="IY400" s="1">
        <v>0</v>
      </c>
      <c r="IZ400" s="1">
        <v>0</v>
      </c>
      <c r="JA400" s="1">
        <v>246</v>
      </c>
      <c r="JB400" s="1">
        <v>246</v>
      </c>
      <c r="JC400" s="1">
        <v>30</v>
      </c>
      <c r="JD400" s="1">
        <v>0</v>
      </c>
      <c r="JE400" s="1">
        <v>15</v>
      </c>
      <c r="JF400" s="1">
        <v>169</v>
      </c>
      <c r="JG400" s="1">
        <v>15</v>
      </c>
      <c r="JH400" s="1">
        <v>73</v>
      </c>
      <c r="JI400" s="1">
        <v>0</v>
      </c>
      <c r="JJ400" s="1">
        <v>0</v>
      </c>
      <c r="JK400" s="1">
        <v>15</v>
      </c>
      <c r="JL400" s="1">
        <v>15</v>
      </c>
      <c r="JM400" s="1">
        <v>15</v>
      </c>
      <c r="JN400" s="1">
        <v>15</v>
      </c>
      <c r="JO400" s="1">
        <v>0</v>
      </c>
      <c r="JP400" s="1">
        <v>0</v>
      </c>
      <c r="JQ400" s="1">
        <v>0</v>
      </c>
      <c r="JR400" s="1">
        <v>0</v>
      </c>
      <c r="JS400" s="1">
        <v>15</v>
      </c>
      <c r="JT400" s="1">
        <v>15</v>
      </c>
      <c r="JU400" s="1">
        <v>15</v>
      </c>
      <c r="JV400" s="1">
        <v>15</v>
      </c>
      <c r="JW400" s="1">
        <v>15</v>
      </c>
      <c r="JX400" s="1">
        <v>0</v>
      </c>
      <c r="JY400" s="1">
        <v>15</v>
      </c>
      <c r="JZ400" s="1">
        <v>15</v>
      </c>
      <c r="KA400" s="1">
        <v>15</v>
      </c>
      <c r="KB400" s="1">
        <v>0</v>
      </c>
      <c r="KC400" s="1">
        <v>1</v>
      </c>
      <c r="KD400" s="1">
        <v>1</v>
      </c>
      <c r="KE400" s="1">
        <v>0</v>
      </c>
      <c r="KF400" s="1">
        <v>5</v>
      </c>
      <c r="KG400" s="1">
        <v>5</v>
      </c>
      <c r="KH400" s="1">
        <v>0</v>
      </c>
      <c r="KI400" s="1">
        <v>0</v>
      </c>
      <c r="KJ400" s="1">
        <v>0</v>
      </c>
      <c r="KK400" s="1">
        <v>0</v>
      </c>
      <c r="KL400" s="1">
        <v>4</v>
      </c>
      <c r="KM400" s="1">
        <v>4</v>
      </c>
      <c r="KN400" s="1">
        <v>1</v>
      </c>
      <c r="KO400" s="1">
        <v>4</v>
      </c>
      <c r="KP400" s="1">
        <v>4</v>
      </c>
      <c r="KQ400" s="1">
        <v>4</v>
      </c>
      <c r="KR400" s="1">
        <v>1</v>
      </c>
      <c r="KS400" s="1">
        <v>1</v>
      </c>
      <c r="KT400" s="1">
        <v>0</v>
      </c>
      <c r="KU400" s="1">
        <v>0</v>
      </c>
      <c r="KV400" s="1">
        <v>1</v>
      </c>
      <c r="KW400" s="1">
        <v>1</v>
      </c>
      <c r="KX400" s="1">
        <v>1</v>
      </c>
      <c r="KY400" s="1">
        <v>1</v>
      </c>
      <c r="KZ400" s="1">
        <v>1</v>
      </c>
      <c r="LA400" s="1">
        <v>1</v>
      </c>
      <c r="LB400" s="1">
        <v>1</v>
      </c>
      <c r="LC400" s="1">
        <v>1</v>
      </c>
      <c r="LD400" s="1">
        <v>0</v>
      </c>
      <c r="LE400" s="1">
        <v>2</v>
      </c>
      <c r="LF400" s="1">
        <v>0</v>
      </c>
      <c r="LG400" s="1">
        <v>0</v>
      </c>
      <c r="LH400" s="1">
        <v>0</v>
      </c>
      <c r="LI400" s="1">
        <v>0</v>
      </c>
      <c r="LJ400" s="1">
        <v>14</v>
      </c>
      <c r="LK400" s="1">
        <v>0</v>
      </c>
      <c r="LL400" s="1">
        <v>0</v>
      </c>
      <c r="LM400" s="1">
        <v>0</v>
      </c>
      <c r="LN400" s="1">
        <v>0</v>
      </c>
      <c r="LO400" s="1">
        <v>6</v>
      </c>
      <c r="LP400" s="1">
        <v>2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1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1</v>
      </c>
      <c r="MF400" s="1">
        <v>1</v>
      </c>
      <c r="MG400" s="1">
        <v>1</v>
      </c>
      <c r="MH400" s="1">
        <v>1</v>
      </c>
      <c r="MI400" s="1">
        <v>1</v>
      </c>
      <c r="MJ400" s="1">
        <v>1</v>
      </c>
      <c r="MK400" s="1">
        <v>1</v>
      </c>
      <c r="ML400" s="1">
        <v>1</v>
      </c>
      <c r="MM400" s="1">
        <v>0</v>
      </c>
      <c r="MN400" s="1">
        <v>1</v>
      </c>
      <c r="MO400" s="1">
        <v>0</v>
      </c>
      <c r="MP400" s="1">
        <v>0</v>
      </c>
      <c r="MQ400" s="1">
        <v>0</v>
      </c>
      <c r="MR400" s="1">
        <v>3</v>
      </c>
      <c r="MS400" s="1">
        <v>0</v>
      </c>
      <c r="MT400" s="1">
        <v>1</v>
      </c>
      <c r="MU400" s="1">
        <v>0</v>
      </c>
      <c r="MV400" s="1">
        <v>0</v>
      </c>
      <c r="MW400" s="1">
        <v>5</v>
      </c>
      <c r="MX400" s="1">
        <v>5</v>
      </c>
      <c r="MY400" s="1">
        <v>4</v>
      </c>
      <c r="MZ400" s="1">
        <v>5</v>
      </c>
      <c r="NA400" s="1">
        <v>5</v>
      </c>
      <c r="NB400" s="1">
        <v>9</v>
      </c>
      <c r="NC400" s="1">
        <v>12</v>
      </c>
      <c r="ND400" s="1">
        <v>6</v>
      </c>
      <c r="NE400" s="1">
        <v>2</v>
      </c>
      <c r="NF400" s="1">
        <v>6</v>
      </c>
      <c r="NG400" s="1">
        <v>0</v>
      </c>
      <c r="NH400" s="1">
        <v>6</v>
      </c>
      <c r="NI400" s="1">
        <v>0</v>
      </c>
      <c r="NJ400" s="1">
        <v>0</v>
      </c>
      <c r="NK400" s="1">
        <v>1</v>
      </c>
      <c r="NL400" s="1">
        <v>1</v>
      </c>
      <c r="NM400" s="1">
        <v>1</v>
      </c>
      <c r="NN400" s="1">
        <v>1</v>
      </c>
      <c r="NO400" s="1">
        <v>1</v>
      </c>
      <c r="NP400" s="1">
        <v>0</v>
      </c>
      <c r="NQ400" s="1">
        <v>0</v>
      </c>
      <c r="NR400" s="1">
        <v>1</v>
      </c>
      <c r="NS400" s="1">
        <v>1</v>
      </c>
      <c r="NT400" s="1">
        <v>3</v>
      </c>
      <c r="NU400" s="1">
        <v>1</v>
      </c>
      <c r="NV400" s="1">
        <v>1</v>
      </c>
      <c r="NW400" s="1">
        <v>1</v>
      </c>
      <c r="NX400" s="1">
        <v>1</v>
      </c>
      <c r="NY400" s="1">
        <v>1</v>
      </c>
      <c r="NZ400" s="1">
        <v>1</v>
      </c>
      <c r="OA400" s="1">
        <v>0</v>
      </c>
      <c r="OB400" s="1">
        <v>1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  <c r="RT400" s="1">
        <v>1</v>
      </c>
    </row>
    <row r="401" spans="1:488">
      <c r="A401" s="1">
        <v>2016</v>
      </c>
      <c r="B401" s="1" t="s">
        <v>858</v>
      </c>
      <c r="C401" s="1">
        <v>1</v>
      </c>
      <c r="D401" s="1">
        <v>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  <c r="L401" s="1">
        <v>2</v>
      </c>
      <c r="M401" s="1">
        <v>0</v>
      </c>
      <c r="N401" s="1">
        <v>0</v>
      </c>
      <c r="O401" s="1">
        <v>0</v>
      </c>
      <c r="P401" s="1">
        <v>0</v>
      </c>
      <c r="Q401" s="1">
        <v>7</v>
      </c>
      <c r="R401" s="1">
        <v>7</v>
      </c>
      <c r="S401" s="1">
        <v>7</v>
      </c>
      <c r="T401" s="1">
        <v>7</v>
      </c>
      <c r="U401" s="1">
        <v>7</v>
      </c>
      <c r="V401" s="1">
        <v>7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4</v>
      </c>
      <c r="BC401" s="1">
        <v>4</v>
      </c>
      <c r="BD401" s="1">
        <v>4</v>
      </c>
      <c r="BE401" s="1">
        <v>3</v>
      </c>
      <c r="BF401" s="1">
        <v>4</v>
      </c>
      <c r="BG401" s="1">
        <v>4</v>
      </c>
      <c r="BH401" s="1">
        <v>7</v>
      </c>
      <c r="BI401" s="1">
        <v>4</v>
      </c>
      <c r="BJ401" s="1">
        <v>0</v>
      </c>
      <c r="BK401" s="1">
        <v>7</v>
      </c>
      <c r="BL401" s="1">
        <v>0</v>
      </c>
      <c r="BM401" s="1">
        <v>4</v>
      </c>
      <c r="BN401" s="1">
        <v>0</v>
      </c>
      <c r="BO401" s="1">
        <v>0</v>
      </c>
      <c r="BP401" s="1">
        <v>0</v>
      </c>
      <c r="BQ401" s="1">
        <v>0</v>
      </c>
      <c r="BR401" s="1">
        <v>3</v>
      </c>
      <c r="BS401" s="1">
        <v>3</v>
      </c>
      <c r="BT401" s="1">
        <v>2</v>
      </c>
      <c r="BU401" s="1">
        <v>6</v>
      </c>
      <c r="BV401" s="1">
        <v>3</v>
      </c>
      <c r="BW401" s="1">
        <v>3</v>
      </c>
      <c r="BX401" s="1">
        <v>1</v>
      </c>
      <c r="BY401" s="1">
        <v>1</v>
      </c>
      <c r="BZ401" s="1">
        <v>2</v>
      </c>
      <c r="CA401" s="1">
        <v>1</v>
      </c>
      <c r="CB401" s="1">
        <v>5</v>
      </c>
      <c r="CC401" s="1">
        <v>3</v>
      </c>
      <c r="CD401" s="1">
        <v>2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1</v>
      </c>
      <c r="CM401" s="1">
        <v>1</v>
      </c>
      <c r="CN401" s="1">
        <v>1</v>
      </c>
      <c r="CO401" s="1">
        <v>1</v>
      </c>
      <c r="CP401" s="1">
        <v>1</v>
      </c>
      <c r="CQ401" s="1">
        <v>0</v>
      </c>
      <c r="CR401" s="1">
        <v>1</v>
      </c>
      <c r="CS401" s="1">
        <v>1</v>
      </c>
      <c r="CT401" s="1">
        <v>1</v>
      </c>
      <c r="CU401" s="1">
        <v>1</v>
      </c>
      <c r="CV401" s="1">
        <v>1</v>
      </c>
      <c r="CW401" s="1">
        <v>1</v>
      </c>
      <c r="CX401" s="1">
        <v>1</v>
      </c>
      <c r="CY401" s="1">
        <v>1</v>
      </c>
      <c r="CZ401" s="1">
        <v>1</v>
      </c>
      <c r="DA401" s="1">
        <v>1</v>
      </c>
      <c r="DB401" s="1">
        <v>2</v>
      </c>
      <c r="DC401" s="1">
        <v>2</v>
      </c>
      <c r="DD401" s="1">
        <v>4</v>
      </c>
      <c r="DE401" s="1">
        <v>4</v>
      </c>
      <c r="DF401" s="1">
        <v>4</v>
      </c>
      <c r="DG401" s="1">
        <v>4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1</v>
      </c>
      <c r="GP401" s="1">
        <v>1</v>
      </c>
      <c r="GQ401" s="1">
        <v>0</v>
      </c>
      <c r="GR401" s="1">
        <v>0</v>
      </c>
      <c r="GS401" s="1">
        <v>2</v>
      </c>
      <c r="GT401" s="1">
        <v>2</v>
      </c>
      <c r="GU401" s="1">
        <v>1</v>
      </c>
      <c r="GV401" s="1">
        <v>4</v>
      </c>
      <c r="GW401" s="1">
        <v>2</v>
      </c>
      <c r="GX401" s="1">
        <v>2</v>
      </c>
      <c r="GY401" s="1">
        <v>2</v>
      </c>
      <c r="GZ401" s="1">
        <v>1</v>
      </c>
      <c r="HA401" s="1">
        <v>1</v>
      </c>
      <c r="HB401" s="1">
        <v>1</v>
      </c>
      <c r="HC401" s="1">
        <v>3</v>
      </c>
      <c r="HD401" s="1">
        <v>1</v>
      </c>
      <c r="HE401" s="1">
        <v>4</v>
      </c>
      <c r="HF401" s="1">
        <v>0</v>
      </c>
      <c r="HG401" s="1">
        <v>4</v>
      </c>
      <c r="HH401" s="1">
        <v>95</v>
      </c>
      <c r="HI401" s="1">
        <v>0</v>
      </c>
      <c r="HJ401" s="1">
        <v>0</v>
      </c>
      <c r="HK401" s="1">
        <v>95</v>
      </c>
      <c r="HL401" s="1">
        <v>95</v>
      </c>
      <c r="HM401" s="1">
        <v>6</v>
      </c>
      <c r="HN401" s="1">
        <v>6</v>
      </c>
      <c r="HO401" s="1">
        <v>6</v>
      </c>
      <c r="HP401" s="1">
        <v>6</v>
      </c>
      <c r="HQ401" s="1">
        <v>6</v>
      </c>
      <c r="HR401" s="1">
        <v>6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49</v>
      </c>
      <c r="II401" s="1">
        <v>49</v>
      </c>
      <c r="IJ401" s="1">
        <v>0</v>
      </c>
      <c r="IK401" s="1">
        <v>2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60</v>
      </c>
      <c r="IR401" s="1">
        <v>60</v>
      </c>
      <c r="IS401" s="1">
        <v>60</v>
      </c>
      <c r="IT401" s="1">
        <v>60</v>
      </c>
      <c r="IU401" s="1">
        <v>60</v>
      </c>
      <c r="IV401" s="1">
        <v>60</v>
      </c>
      <c r="IW401" s="1">
        <v>60</v>
      </c>
      <c r="IX401" s="1">
        <v>0</v>
      </c>
      <c r="IY401" s="1">
        <v>0</v>
      </c>
      <c r="IZ401" s="1">
        <v>0</v>
      </c>
      <c r="JA401" s="1">
        <v>95</v>
      </c>
      <c r="JB401" s="1">
        <v>95</v>
      </c>
      <c r="JC401" s="1">
        <v>8</v>
      </c>
      <c r="JD401" s="1">
        <v>0</v>
      </c>
      <c r="JE401" s="1">
        <v>4</v>
      </c>
      <c r="JF401" s="1">
        <v>74</v>
      </c>
      <c r="JG401" s="1">
        <v>4</v>
      </c>
      <c r="JH401" s="1">
        <v>30</v>
      </c>
      <c r="JI401" s="1">
        <v>0</v>
      </c>
      <c r="JJ401" s="1">
        <v>0</v>
      </c>
      <c r="JK401" s="1">
        <v>0</v>
      </c>
      <c r="JL401" s="1">
        <v>0</v>
      </c>
      <c r="JM401" s="1">
        <v>4</v>
      </c>
      <c r="JN401" s="1">
        <v>4</v>
      </c>
      <c r="JO401" s="1">
        <v>0</v>
      </c>
      <c r="JP401" s="1">
        <v>0</v>
      </c>
      <c r="JQ401" s="1">
        <v>0</v>
      </c>
      <c r="JR401" s="1">
        <v>0</v>
      </c>
      <c r="JS401" s="1">
        <v>4</v>
      </c>
      <c r="JT401" s="1">
        <v>4</v>
      </c>
      <c r="JU401" s="1">
        <v>4</v>
      </c>
      <c r="JV401" s="1">
        <v>4</v>
      </c>
      <c r="JW401" s="1">
        <v>4</v>
      </c>
      <c r="JX401" s="1">
        <v>0</v>
      </c>
      <c r="JY401" s="1">
        <v>4</v>
      </c>
      <c r="JZ401" s="1">
        <v>4</v>
      </c>
      <c r="KA401" s="1">
        <v>4</v>
      </c>
      <c r="KB401" s="1">
        <v>0</v>
      </c>
      <c r="KC401" s="1">
        <v>1</v>
      </c>
      <c r="KD401" s="1">
        <v>1</v>
      </c>
      <c r="KE401" s="1">
        <v>0</v>
      </c>
      <c r="KF401" s="1">
        <v>5</v>
      </c>
      <c r="KG401" s="1">
        <v>5</v>
      </c>
      <c r="KH401" s="1">
        <v>0</v>
      </c>
      <c r="KI401" s="1">
        <v>0</v>
      </c>
      <c r="KJ401" s="1">
        <v>0</v>
      </c>
      <c r="KK401" s="1">
        <v>0</v>
      </c>
      <c r="KL401" s="1">
        <v>5</v>
      </c>
      <c r="KM401" s="1">
        <v>5</v>
      </c>
      <c r="KN401" s="1">
        <v>1</v>
      </c>
      <c r="KO401" s="1">
        <v>5</v>
      </c>
      <c r="KP401" s="1">
        <v>5</v>
      </c>
      <c r="KQ401" s="1">
        <v>5</v>
      </c>
      <c r="KR401" s="1">
        <v>1</v>
      </c>
      <c r="KS401" s="1">
        <v>1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2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1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1</v>
      </c>
      <c r="MF401" s="1">
        <v>1</v>
      </c>
      <c r="MG401" s="1">
        <v>1</v>
      </c>
      <c r="MH401" s="1">
        <v>1</v>
      </c>
      <c r="MI401" s="1">
        <v>1</v>
      </c>
      <c r="MJ401" s="1">
        <v>1</v>
      </c>
      <c r="MK401" s="1">
        <v>1</v>
      </c>
      <c r="ML401" s="1">
        <v>1</v>
      </c>
      <c r="MM401" s="1">
        <v>0</v>
      </c>
      <c r="MN401" s="1">
        <v>2</v>
      </c>
      <c r="MO401" s="1">
        <v>0</v>
      </c>
      <c r="MP401" s="1">
        <v>0</v>
      </c>
      <c r="MQ401" s="1">
        <v>0</v>
      </c>
      <c r="MR401" s="1">
        <v>3</v>
      </c>
      <c r="MS401" s="1">
        <v>0</v>
      </c>
      <c r="MT401" s="1">
        <v>1</v>
      </c>
      <c r="MU401" s="1">
        <v>0</v>
      </c>
      <c r="MV401" s="1">
        <v>0</v>
      </c>
      <c r="MW401" s="1">
        <v>5</v>
      </c>
      <c r="MX401" s="1">
        <v>5</v>
      </c>
      <c r="MY401" s="1">
        <v>4</v>
      </c>
      <c r="MZ401" s="1">
        <v>5</v>
      </c>
      <c r="NA401" s="1">
        <v>5</v>
      </c>
      <c r="NB401" s="1">
        <v>9</v>
      </c>
      <c r="NC401" s="1">
        <v>12</v>
      </c>
      <c r="ND401" s="1">
        <v>6</v>
      </c>
      <c r="NE401" s="1">
        <v>2</v>
      </c>
      <c r="NF401" s="1">
        <v>6</v>
      </c>
      <c r="NG401" s="1">
        <v>0</v>
      </c>
      <c r="NH401" s="1">
        <v>6</v>
      </c>
      <c r="NI401" s="1">
        <v>0</v>
      </c>
      <c r="NJ401" s="1">
        <v>0</v>
      </c>
      <c r="NK401" s="1">
        <v>1</v>
      </c>
      <c r="NL401" s="1">
        <v>1</v>
      </c>
      <c r="NM401" s="1">
        <v>1</v>
      </c>
      <c r="NN401" s="1">
        <v>1</v>
      </c>
      <c r="NO401" s="1">
        <v>1</v>
      </c>
      <c r="NP401" s="1">
        <v>0</v>
      </c>
      <c r="NQ401" s="1">
        <v>0</v>
      </c>
      <c r="NR401" s="1">
        <v>1</v>
      </c>
      <c r="NS401" s="1">
        <v>1</v>
      </c>
      <c r="NT401" s="1">
        <v>3</v>
      </c>
      <c r="NU401" s="1">
        <v>1</v>
      </c>
      <c r="NV401" s="1">
        <v>1</v>
      </c>
      <c r="NW401" s="1">
        <v>1</v>
      </c>
      <c r="NX401" s="1">
        <v>1</v>
      </c>
      <c r="NY401" s="1">
        <v>1</v>
      </c>
      <c r="NZ401" s="1">
        <v>1</v>
      </c>
      <c r="OA401" s="1">
        <v>0</v>
      </c>
      <c r="OB401" s="1">
        <v>1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  <c r="RT401" s="1">
        <v>1</v>
      </c>
    </row>
    <row r="402" spans="1:488">
      <c r="A402" s="1">
        <v>2016</v>
      </c>
      <c r="B402" s="1" t="s">
        <v>859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9</v>
      </c>
      <c r="R402" s="1">
        <v>8</v>
      </c>
      <c r="S402" s="1">
        <v>9</v>
      </c>
      <c r="T402" s="1">
        <v>9</v>
      </c>
      <c r="U402" s="1">
        <v>9</v>
      </c>
      <c r="V402" s="1">
        <v>9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2</v>
      </c>
      <c r="BC402" s="1">
        <v>2</v>
      </c>
      <c r="BD402" s="1">
        <v>2</v>
      </c>
      <c r="BE402" s="1">
        <v>2</v>
      </c>
      <c r="BF402" s="1">
        <v>2</v>
      </c>
      <c r="BG402" s="1">
        <v>2</v>
      </c>
      <c r="BH402" s="1">
        <v>4</v>
      </c>
      <c r="BI402" s="1">
        <v>2</v>
      </c>
      <c r="BJ402" s="1">
        <v>0</v>
      </c>
      <c r="BK402" s="1">
        <v>4</v>
      </c>
      <c r="BL402" s="1">
        <v>0</v>
      </c>
      <c r="BM402" s="1">
        <v>2</v>
      </c>
      <c r="BN402" s="1">
        <v>0</v>
      </c>
      <c r="BO402" s="1">
        <v>0</v>
      </c>
      <c r="BP402" s="1">
        <v>0</v>
      </c>
      <c r="BQ402" s="1">
        <v>0</v>
      </c>
      <c r="BR402" s="1">
        <v>3</v>
      </c>
      <c r="BS402" s="1">
        <v>3</v>
      </c>
      <c r="BT402" s="1">
        <v>2</v>
      </c>
      <c r="BU402" s="1">
        <v>6</v>
      </c>
      <c r="BV402" s="1">
        <v>3</v>
      </c>
      <c r="BW402" s="1">
        <v>3</v>
      </c>
      <c r="BX402" s="1">
        <v>2</v>
      </c>
      <c r="BY402" s="1">
        <v>1</v>
      </c>
      <c r="BZ402" s="1">
        <v>2</v>
      </c>
      <c r="CA402" s="1">
        <v>1</v>
      </c>
      <c r="CB402" s="1">
        <v>5</v>
      </c>
      <c r="CC402" s="1">
        <v>3</v>
      </c>
      <c r="CD402" s="1">
        <v>2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1</v>
      </c>
      <c r="CM402" s="1">
        <v>1</v>
      </c>
      <c r="CN402" s="1">
        <v>1</v>
      </c>
      <c r="CO402" s="1">
        <v>1</v>
      </c>
      <c r="CP402" s="1">
        <v>1</v>
      </c>
      <c r="CQ402" s="1">
        <v>0</v>
      </c>
      <c r="CR402" s="1">
        <v>1</v>
      </c>
      <c r="CS402" s="1">
        <v>1</v>
      </c>
      <c r="CT402" s="1">
        <v>1</v>
      </c>
      <c r="CU402" s="1">
        <v>1</v>
      </c>
      <c r="CV402" s="1">
        <v>2</v>
      </c>
      <c r="CW402" s="1">
        <v>2</v>
      </c>
      <c r="CX402" s="1">
        <v>2</v>
      </c>
      <c r="CY402" s="1">
        <v>2</v>
      </c>
      <c r="CZ402" s="1">
        <v>2</v>
      </c>
      <c r="DA402" s="1">
        <v>2</v>
      </c>
      <c r="DB402" s="1">
        <v>2</v>
      </c>
      <c r="DC402" s="1">
        <v>2</v>
      </c>
      <c r="DD402" s="1">
        <v>3</v>
      </c>
      <c r="DE402" s="1">
        <v>3</v>
      </c>
      <c r="DF402" s="1">
        <v>3</v>
      </c>
      <c r="DG402" s="1">
        <v>3</v>
      </c>
      <c r="DH402" s="1">
        <v>1</v>
      </c>
      <c r="DI402" s="1">
        <v>1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1</v>
      </c>
      <c r="GP402" s="1">
        <v>1</v>
      </c>
      <c r="GQ402" s="1">
        <v>0</v>
      </c>
      <c r="GR402" s="1">
        <v>0</v>
      </c>
      <c r="GS402" s="1">
        <v>2</v>
      </c>
      <c r="GT402" s="1">
        <v>2</v>
      </c>
      <c r="GU402" s="1">
        <v>1</v>
      </c>
      <c r="GV402" s="1">
        <v>4</v>
      </c>
      <c r="GW402" s="1">
        <v>2</v>
      </c>
      <c r="GX402" s="1">
        <v>2</v>
      </c>
      <c r="GY402" s="1">
        <v>2</v>
      </c>
      <c r="GZ402" s="1">
        <v>1</v>
      </c>
      <c r="HA402" s="1">
        <v>1</v>
      </c>
      <c r="HB402" s="1">
        <v>1</v>
      </c>
      <c r="HC402" s="1">
        <v>3</v>
      </c>
      <c r="HD402" s="1">
        <v>1</v>
      </c>
      <c r="HE402" s="1">
        <v>4</v>
      </c>
      <c r="HF402" s="1">
        <v>0</v>
      </c>
      <c r="HG402" s="1">
        <v>4</v>
      </c>
      <c r="HH402" s="1">
        <v>82</v>
      </c>
      <c r="HI402" s="1">
        <v>0</v>
      </c>
      <c r="HJ402" s="1">
        <v>0</v>
      </c>
      <c r="HK402" s="1">
        <v>82</v>
      </c>
      <c r="HL402" s="1">
        <v>82</v>
      </c>
      <c r="HM402" s="1">
        <v>4</v>
      </c>
      <c r="HN402" s="1">
        <v>4</v>
      </c>
      <c r="HO402" s="1">
        <v>4</v>
      </c>
      <c r="HP402" s="1">
        <v>4</v>
      </c>
      <c r="HQ402" s="1">
        <v>0</v>
      </c>
      <c r="HR402" s="1">
        <v>4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26</v>
      </c>
      <c r="II402" s="1">
        <v>26</v>
      </c>
      <c r="IJ402" s="1">
        <v>0</v>
      </c>
      <c r="IK402" s="1">
        <v>5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63</v>
      </c>
      <c r="IR402" s="1">
        <v>63</v>
      </c>
      <c r="IS402" s="1">
        <v>63</v>
      </c>
      <c r="IT402" s="1">
        <v>63</v>
      </c>
      <c r="IU402" s="1">
        <v>63</v>
      </c>
      <c r="IV402" s="1">
        <v>63</v>
      </c>
      <c r="IW402" s="1">
        <v>63</v>
      </c>
      <c r="IX402" s="1">
        <v>0</v>
      </c>
      <c r="IY402" s="1">
        <v>0</v>
      </c>
      <c r="IZ402" s="1">
        <v>0</v>
      </c>
      <c r="JA402" s="1">
        <v>82</v>
      </c>
      <c r="JB402" s="1">
        <v>82</v>
      </c>
      <c r="JC402" s="1">
        <v>8</v>
      </c>
      <c r="JD402" s="1">
        <v>0</v>
      </c>
      <c r="JE402" s="1">
        <v>4</v>
      </c>
      <c r="JF402" s="1">
        <v>50</v>
      </c>
      <c r="JG402" s="1">
        <v>4</v>
      </c>
      <c r="JH402" s="1">
        <v>11</v>
      </c>
      <c r="JI402" s="1">
        <v>0</v>
      </c>
      <c r="JJ402" s="1">
        <v>0</v>
      </c>
      <c r="JK402" s="1">
        <v>0</v>
      </c>
      <c r="JL402" s="1">
        <v>0</v>
      </c>
      <c r="JM402" s="1">
        <v>4</v>
      </c>
      <c r="JN402" s="1">
        <v>4</v>
      </c>
      <c r="JO402" s="1">
        <v>0</v>
      </c>
      <c r="JP402" s="1">
        <v>0</v>
      </c>
      <c r="JQ402" s="1">
        <v>0</v>
      </c>
      <c r="JR402" s="1">
        <v>0</v>
      </c>
      <c r="JS402" s="1">
        <v>4</v>
      </c>
      <c r="JT402" s="1">
        <v>4</v>
      </c>
      <c r="JU402" s="1">
        <v>4</v>
      </c>
      <c r="JV402" s="1">
        <v>4</v>
      </c>
      <c r="JW402" s="1">
        <v>4</v>
      </c>
      <c r="JX402" s="1">
        <v>0</v>
      </c>
      <c r="JY402" s="1">
        <v>4</v>
      </c>
      <c r="JZ402" s="1">
        <v>4</v>
      </c>
      <c r="KA402" s="1">
        <v>4</v>
      </c>
      <c r="KB402" s="1">
        <v>0</v>
      </c>
      <c r="KC402" s="1">
        <v>1</v>
      </c>
      <c r="KD402" s="1">
        <v>1</v>
      </c>
      <c r="KE402" s="1">
        <v>0</v>
      </c>
      <c r="KF402" s="1">
        <v>5</v>
      </c>
      <c r="KG402" s="1">
        <v>5</v>
      </c>
      <c r="KH402" s="1">
        <v>0</v>
      </c>
      <c r="KI402" s="1">
        <v>0</v>
      </c>
      <c r="KJ402" s="1">
        <v>0</v>
      </c>
      <c r="KK402" s="1">
        <v>0</v>
      </c>
      <c r="KL402" s="1">
        <v>3</v>
      </c>
      <c r="KM402" s="1">
        <v>3</v>
      </c>
      <c r="KN402" s="1">
        <v>1</v>
      </c>
      <c r="KO402" s="1">
        <v>4</v>
      </c>
      <c r="KP402" s="1">
        <v>4</v>
      </c>
      <c r="KQ402" s="1">
        <v>4</v>
      </c>
      <c r="KR402" s="1">
        <v>1</v>
      </c>
      <c r="KS402" s="1">
        <v>1</v>
      </c>
      <c r="KT402" s="1">
        <v>0</v>
      </c>
      <c r="KU402" s="1">
        <v>0</v>
      </c>
      <c r="KV402" s="1">
        <v>1</v>
      </c>
      <c r="KW402" s="1">
        <v>1</v>
      </c>
      <c r="KX402" s="1">
        <v>1</v>
      </c>
      <c r="KY402" s="1">
        <v>1</v>
      </c>
      <c r="KZ402" s="1">
        <v>1</v>
      </c>
      <c r="LA402" s="1">
        <v>1</v>
      </c>
      <c r="LB402" s="1">
        <v>1</v>
      </c>
      <c r="LC402" s="1">
        <v>1</v>
      </c>
      <c r="LD402" s="1">
        <v>0</v>
      </c>
      <c r="LE402" s="1">
        <v>2</v>
      </c>
      <c r="LF402" s="1">
        <v>0</v>
      </c>
      <c r="LG402" s="1">
        <v>0</v>
      </c>
      <c r="LH402" s="1">
        <v>0</v>
      </c>
      <c r="LI402" s="1">
        <v>0</v>
      </c>
      <c r="LJ402" s="1">
        <v>27</v>
      </c>
      <c r="LK402" s="1">
        <v>6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2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1</v>
      </c>
      <c r="MN402" s="1">
        <v>0</v>
      </c>
      <c r="MO402" s="1">
        <v>0</v>
      </c>
      <c r="MP402" s="1">
        <v>0</v>
      </c>
      <c r="MQ402" s="1">
        <v>0</v>
      </c>
      <c r="MR402" s="1">
        <v>3</v>
      </c>
      <c r="MS402" s="1">
        <v>0</v>
      </c>
      <c r="MT402" s="1">
        <v>1</v>
      </c>
      <c r="MU402" s="1">
        <v>0</v>
      </c>
      <c r="MV402" s="1">
        <v>0</v>
      </c>
      <c r="MW402" s="1">
        <v>5</v>
      </c>
      <c r="MX402" s="1">
        <v>5</v>
      </c>
      <c r="MY402" s="1">
        <v>4</v>
      </c>
      <c r="MZ402" s="1">
        <v>5</v>
      </c>
      <c r="NA402" s="1">
        <v>5</v>
      </c>
      <c r="NB402" s="1">
        <v>9</v>
      </c>
      <c r="NC402" s="1">
        <v>12</v>
      </c>
      <c r="ND402" s="1">
        <v>6</v>
      </c>
      <c r="NE402" s="1">
        <v>2</v>
      </c>
      <c r="NF402" s="1">
        <v>6</v>
      </c>
      <c r="NG402" s="1">
        <v>0</v>
      </c>
      <c r="NH402" s="1">
        <v>6</v>
      </c>
      <c r="NI402" s="1">
        <v>0</v>
      </c>
      <c r="NJ402" s="1">
        <v>0</v>
      </c>
      <c r="NK402" s="1">
        <v>1</v>
      </c>
      <c r="NL402" s="1">
        <v>1</v>
      </c>
      <c r="NM402" s="1">
        <v>1</v>
      </c>
      <c r="NN402" s="1">
        <v>1</v>
      </c>
      <c r="NO402" s="1">
        <v>1</v>
      </c>
      <c r="NP402" s="1">
        <v>0</v>
      </c>
      <c r="NQ402" s="1">
        <v>0</v>
      </c>
      <c r="NR402" s="1">
        <v>1</v>
      </c>
      <c r="NS402" s="1">
        <v>1</v>
      </c>
      <c r="NT402" s="1">
        <v>3</v>
      </c>
      <c r="NU402" s="1">
        <v>1</v>
      </c>
      <c r="NV402" s="1">
        <v>1</v>
      </c>
      <c r="NW402" s="1">
        <v>1</v>
      </c>
      <c r="NX402" s="1">
        <v>1</v>
      </c>
      <c r="NY402" s="1">
        <v>1</v>
      </c>
      <c r="NZ402" s="1">
        <v>1</v>
      </c>
      <c r="OA402" s="1">
        <v>0</v>
      </c>
      <c r="OB402" s="1">
        <v>1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  <c r="RT402" s="1">
        <v>1</v>
      </c>
    </row>
    <row r="403" spans="1:488">
      <c r="A403" s="1">
        <v>2016</v>
      </c>
      <c r="B403" s="1" t="s">
        <v>860</v>
      </c>
      <c r="C403" s="1">
        <v>1</v>
      </c>
      <c r="D403" s="1">
        <v>0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8</v>
      </c>
      <c r="R403" s="1">
        <v>8</v>
      </c>
      <c r="S403" s="1">
        <v>8</v>
      </c>
      <c r="T403" s="1">
        <v>8</v>
      </c>
      <c r="U403" s="1">
        <v>8</v>
      </c>
      <c r="V403" s="1">
        <v>8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37</v>
      </c>
      <c r="AU403" s="1">
        <v>2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8</v>
      </c>
      <c r="BC403" s="1">
        <v>8</v>
      </c>
      <c r="BD403" s="1">
        <v>9</v>
      </c>
      <c r="BE403" s="1">
        <v>8</v>
      </c>
      <c r="BF403" s="1">
        <v>8</v>
      </c>
      <c r="BG403" s="1">
        <v>13</v>
      </c>
      <c r="BH403" s="1">
        <v>20</v>
      </c>
      <c r="BI403" s="1">
        <v>11</v>
      </c>
      <c r="BJ403" s="1">
        <v>4</v>
      </c>
      <c r="BK403" s="1">
        <v>9</v>
      </c>
      <c r="BL403" s="1">
        <v>0</v>
      </c>
      <c r="BM403" s="1">
        <v>11</v>
      </c>
      <c r="BN403" s="1">
        <v>0</v>
      </c>
      <c r="BO403" s="1">
        <v>0</v>
      </c>
      <c r="BP403" s="1">
        <v>0</v>
      </c>
      <c r="BQ403" s="1">
        <v>0</v>
      </c>
      <c r="BR403" s="1">
        <v>3</v>
      </c>
      <c r="BS403" s="1">
        <v>3</v>
      </c>
      <c r="BT403" s="1">
        <v>2</v>
      </c>
      <c r="BU403" s="1">
        <v>6</v>
      </c>
      <c r="BV403" s="1">
        <v>3</v>
      </c>
      <c r="BW403" s="1">
        <v>4</v>
      </c>
      <c r="BX403" s="1">
        <v>2</v>
      </c>
      <c r="BY403" s="1">
        <v>1</v>
      </c>
      <c r="BZ403" s="1">
        <v>2</v>
      </c>
      <c r="CA403" s="1">
        <v>1</v>
      </c>
      <c r="CB403" s="1">
        <v>4</v>
      </c>
      <c r="CC403" s="1">
        <v>3</v>
      </c>
      <c r="CD403" s="1">
        <v>2</v>
      </c>
      <c r="CE403" s="1">
        <v>0</v>
      </c>
      <c r="CF403" s="1">
        <v>0</v>
      </c>
      <c r="CG403" s="1">
        <v>0</v>
      </c>
      <c r="CH403" s="1">
        <v>0</v>
      </c>
      <c r="CI403" s="1">
        <v>1</v>
      </c>
      <c r="CJ403" s="1">
        <v>1</v>
      </c>
      <c r="CK403" s="1">
        <v>1</v>
      </c>
      <c r="CL403" s="1">
        <v>1</v>
      </c>
      <c r="CM403" s="1">
        <v>1</v>
      </c>
      <c r="CN403" s="1">
        <v>1</v>
      </c>
      <c r="CO403" s="1">
        <v>1</v>
      </c>
      <c r="CP403" s="1">
        <v>1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1</v>
      </c>
      <c r="GP403" s="1">
        <v>1</v>
      </c>
      <c r="GQ403" s="1">
        <v>0</v>
      </c>
      <c r="GR403" s="1">
        <v>0</v>
      </c>
      <c r="GS403" s="1">
        <v>1</v>
      </c>
      <c r="GT403" s="1">
        <v>1</v>
      </c>
      <c r="GU403" s="1">
        <v>0</v>
      </c>
      <c r="GV403" s="1">
        <v>3</v>
      </c>
      <c r="GW403" s="1">
        <v>1</v>
      </c>
      <c r="GX403" s="1">
        <v>1</v>
      </c>
      <c r="GY403" s="1">
        <v>2</v>
      </c>
      <c r="GZ403" s="1">
        <v>1</v>
      </c>
      <c r="HA403" s="1">
        <v>1</v>
      </c>
      <c r="HB403" s="1">
        <v>1</v>
      </c>
      <c r="HC403" s="1">
        <v>1</v>
      </c>
      <c r="HD403" s="1">
        <v>1</v>
      </c>
      <c r="HE403" s="1">
        <v>4</v>
      </c>
      <c r="HF403" s="1">
        <v>0</v>
      </c>
      <c r="HG403" s="1">
        <v>4</v>
      </c>
      <c r="HH403" s="1">
        <v>45</v>
      </c>
      <c r="HI403" s="1">
        <v>0</v>
      </c>
      <c r="HJ403" s="1">
        <v>0</v>
      </c>
      <c r="HK403" s="1">
        <v>45</v>
      </c>
      <c r="HL403" s="1">
        <v>45</v>
      </c>
      <c r="HM403" s="1">
        <v>3</v>
      </c>
      <c r="HN403" s="1">
        <v>3</v>
      </c>
      <c r="HO403" s="1">
        <v>3</v>
      </c>
      <c r="HP403" s="1">
        <v>3</v>
      </c>
      <c r="HQ403" s="1">
        <v>3</v>
      </c>
      <c r="HR403" s="1">
        <v>3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6</v>
      </c>
      <c r="HZ403" s="1">
        <v>6</v>
      </c>
      <c r="IA403" s="1">
        <v>6</v>
      </c>
      <c r="IB403" s="1">
        <v>6</v>
      </c>
      <c r="IC403" s="1">
        <v>6</v>
      </c>
      <c r="ID403" s="1">
        <v>6</v>
      </c>
      <c r="IE403" s="1">
        <v>0</v>
      </c>
      <c r="IF403" s="1">
        <v>6</v>
      </c>
      <c r="IG403" s="1">
        <v>0</v>
      </c>
      <c r="IH403" s="1">
        <v>28</v>
      </c>
      <c r="II403" s="1">
        <v>28</v>
      </c>
      <c r="IJ403" s="1">
        <v>0</v>
      </c>
      <c r="IK403" s="1">
        <v>0</v>
      </c>
      <c r="IL403" s="1">
        <v>0</v>
      </c>
      <c r="IM403" s="1">
        <v>52</v>
      </c>
      <c r="IN403" s="1">
        <v>52</v>
      </c>
      <c r="IO403" s="1">
        <v>0</v>
      </c>
      <c r="IP403" s="1">
        <v>0</v>
      </c>
      <c r="IQ403" s="1">
        <v>24</v>
      </c>
      <c r="IR403" s="1">
        <v>24</v>
      </c>
      <c r="IS403" s="1">
        <v>24</v>
      </c>
      <c r="IT403" s="1">
        <v>24</v>
      </c>
      <c r="IU403" s="1">
        <v>24</v>
      </c>
      <c r="IV403" s="1">
        <v>24</v>
      </c>
      <c r="IW403" s="1">
        <v>3</v>
      </c>
      <c r="IX403" s="1">
        <v>21</v>
      </c>
      <c r="IY403" s="1">
        <v>0</v>
      </c>
      <c r="IZ403" s="1">
        <v>0</v>
      </c>
      <c r="JA403" s="1">
        <v>45</v>
      </c>
      <c r="JB403" s="1">
        <v>45</v>
      </c>
      <c r="JC403" s="1">
        <v>8</v>
      </c>
      <c r="JD403" s="1">
        <v>0</v>
      </c>
      <c r="JE403" s="1">
        <v>4</v>
      </c>
      <c r="JF403" s="1">
        <v>25</v>
      </c>
      <c r="JG403" s="1">
        <v>4</v>
      </c>
      <c r="JH403" s="1">
        <v>9</v>
      </c>
      <c r="JI403" s="1">
        <v>0</v>
      </c>
      <c r="JJ403" s="1">
        <v>0</v>
      </c>
      <c r="JK403" s="1">
        <v>4</v>
      </c>
      <c r="JL403" s="1">
        <v>4</v>
      </c>
      <c r="JM403" s="1">
        <v>4</v>
      </c>
      <c r="JN403" s="1">
        <v>4</v>
      </c>
      <c r="JO403" s="1">
        <v>4</v>
      </c>
      <c r="JP403" s="1">
        <v>0</v>
      </c>
      <c r="JQ403" s="1">
        <v>0</v>
      </c>
      <c r="JR403" s="1">
        <v>0</v>
      </c>
      <c r="JS403" s="1">
        <v>4</v>
      </c>
      <c r="JT403" s="1">
        <v>4</v>
      </c>
      <c r="JU403" s="1">
        <v>4</v>
      </c>
      <c r="JV403" s="1">
        <v>4</v>
      </c>
      <c r="JW403" s="1">
        <v>4</v>
      </c>
      <c r="JX403" s="1">
        <v>0</v>
      </c>
      <c r="JY403" s="1">
        <v>4</v>
      </c>
      <c r="JZ403" s="1">
        <v>4</v>
      </c>
      <c r="KA403" s="1">
        <v>4</v>
      </c>
      <c r="KB403" s="1">
        <v>0</v>
      </c>
      <c r="KC403" s="1">
        <v>1</v>
      </c>
      <c r="KD403" s="1">
        <v>1</v>
      </c>
      <c r="KE403" s="1">
        <v>0</v>
      </c>
      <c r="KF403" s="1">
        <v>5</v>
      </c>
      <c r="KG403" s="1">
        <v>5</v>
      </c>
      <c r="KH403" s="1">
        <v>0</v>
      </c>
      <c r="KI403" s="1">
        <v>0</v>
      </c>
      <c r="KJ403" s="1">
        <v>0</v>
      </c>
      <c r="KK403" s="1">
        <v>0</v>
      </c>
      <c r="KL403" s="1">
        <v>12</v>
      </c>
      <c r="KM403" s="1">
        <v>12</v>
      </c>
      <c r="KN403" s="1">
        <v>1</v>
      </c>
      <c r="KO403" s="1">
        <v>23</v>
      </c>
      <c r="KP403" s="1">
        <v>23</v>
      </c>
      <c r="KQ403" s="1">
        <v>23</v>
      </c>
      <c r="KR403" s="1">
        <v>1</v>
      </c>
      <c r="KS403" s="1">
        <v>1</v>
      </c>
      <c r="KT403" s="1">
        <v>0</v>
      </c>
      <c r="KU403" s="1">
        <v>0</v>
      </c>
      <c r="KV403" s="1">
        <v>1</v>
      </c>
      <c r="KW403" s="1">
        <v>1</v>
      </c>
      <c r="KX403" s="1">
        <v>1</v>
      </c>
      <c r="KY403" s="1">
        <v>1</v>
      </c>
      <c r="KZ403" s="1">
        <v>1</v>
      </c>
      <c r="LA403" s="1">
        <v>2</v>
      </c>
      <c r="LB403" s="1">
        <v>2</v>
      </c>
      <c r="LC403" s="1">
        <v>1</v>
      </c>
      <c r="LD403" s="1">
        <v>0</v>
      </c>
      <c r="LE403" s="1">
        <v>1</v>
      </c>
      <c r="LF403" s="1">
        <v>0</v>
      </c>
      <c r="LG403" s="1">
        <v>0</v>
      </c>
      <c r="LH403" s="1">
        <v>0</v>
      </c>
      <c r="LI403" s="1">
        <v>0</v>
      </c>
      <c r="LJ403" s="1">
        <v>24</v>
      </c>
      <c r="LK403" s="1">
        <v>0</v>
      </c>
      <c r="LL403" s="1">
        <v>5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4</v>
      </c>
      <c r="LU403" s="1">
        <v>0</v>
      </c>
      <c r="LV403" s="1">
        <v>0</v>
      </c>
      <c r="LW403" s="1">
        <v>2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25</v>
      </c>
      <c r="MF403" s="1">
        <v>25</v>
      </c>
      <c r="MG403" s="1">
        <v>25</v>
      </c>
      <c r="MH403" s="1">
        <v>25</v>
      </c>
      <c r="MI403" s="1">
        <v>25</v>
      </c>
      <c r="MJ403" s="1">
        <v>25</v>
      </c>
      <c r="MK403" s="1">
        <v>25</v>
      </c>
      <c r="ML403" s="1">
        <v>25</v>
      </c>
      <c r="MM403" s="1">
        <v>0</v>
      </c>
      <c r="MN403" s="1">
        <v>2</v>
      </c>
      <c r="MO403" s="1">
        <v>0</v>
      </c>
      <c r="MP403" s="1">
        <v>0</v>
      </c>
      <c r="MQ403" s="1">
        <v>0</v>
      </c>
      <c r="MR403" s="1">
        <v>3</v>
      </c>
      <c r="MS403" s="1">
        <v>0</v>
      </c>
      <c r="MT403" s="1">
        <v>1</v>
      </c>
      <c r="MU403" s="1">
        <v>0</v>
      </c>
      <c r="MV403" s="1">
        <v>0</v>
      </c>
      <c r="MW403" s="1">
        <v>5</v>
      </c>
      <c r="MX403" s="1">
        <v>5</v>
      </c>
      <c r="MY403" s="1">
        <v>4</v>
      </c>
      <c r="MZ403" s="1">
        <v>5</v>
      </c>
      <c r="NA403" s="1">
        <v>5</v>
      </c>
      <c r="NB403" s="1">
        <v>9</v>
      </c>
      <c r="NC403" s="1">
        <v>12</v>
      </c>
      <c r="ND403" s="1">
        <v>6</v>
      </c>
      <c r="NE403" s="1">
        <v>2</v>
      </c>
      <c r="NF403" s="1">
        <v>6</v>
      </c>
      <c r="NG403" s="1">
        <v>0</v>
      </c>
      <c r="NH403" s="1">
        <v>6</v>
      </c>
      <c r="NI403" s="1">
        <v>0</v>
      </c>
      <c r="NJ403" s="1">
        <v>0</v>
      </c>
      <c r="NK403" s="1">
        <v>1</v>
      </c>
      <c r="NL403" s="1">
        <v>1</v>
      </c>
      <c r="NM403" s="1">
        <v>1</v>
      </c>
      <c r="NN403" s="1">
        <v>1</v>
      </c>
      <c r="NO403" s="1">
        <v>1</v>
      </c>
      <c r="NP403" s="1">
        <v>0</v>
      </c>
      <c r="NQ403" s="1">
        <v>0</v>
      </c>
      <c r="NR403" s="1">
        <v>1</v>
      </c>
      <c r="NS403" s="1">
        <v>1</v>
      </c>
      <c r="NT403" s="1">
        <v>3</v>
      </c>
      <c r="NU403" s="1">
        <v>1</v>
      </c>
      <c r="NV403" s="1">
        <v>1</v>
      </c>
      <c r="NW403" s="1">
        <v>1</v>
      </c>
      <c r="NX403" s="1">
        <v>1</v>
      </c>
      <c r="NY403" s="1">
        <v>1</v>
      </c>
      <c r="NZ403" s="1">
        <v>1</v>
      </c>
      <c r="OA403" s="1">
        <v>0</v>
      </c>
      <c r="OB403" s="1">
        <v>1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  <c r="RT403" s="1">
        <v>1</v>
      </c>
    </row>
    <row r="404" spans="1:488">
      <c r="A404" s="1">
        <v>2016</v>
      </c>
      <c r="B404" s="1" t="s">
        <v>861</v>
      </c>
      <c r="C404" s="1">
        <v>1</v>
      </c>
      <c r="D404" s="1">
        <v>0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2</v>
      </c>
      <c r="L404" s="1">
        <v>2</v>
      </c>
      <c r="M404" s="1">
        <v>0</v>
      </c>
      <c r="N404" s="1">
        <v>0</v>
      </c>
      <c r="O404" s="1">
        <v>0</v>
      </c>
      <c r="P404" s="1">
        <v>0</v>
      </c>
      <c r="Q404" s="1">
        <v>6</v>
      </c>
      <c r="R404" s="1">
        <v>6</v>
      </c>
      <c r="S404" s="1">
        <v>6</v>
      </c>
      <c r="T404" s="1">
        <v>6</v>
      </c>
      <c r="U404" s="1">
        <v>6</v>
      </c>
      <c r="V404" s="1">
        <v>6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8</v>
      </c>
      <c r="BC404" s="1">
        <v>8</v>
      </c>
      <c r="BD404" s="1">
        <v>8</v>
      </c>
      <c r="BE404" s="1">
        <v>7</v>
      </c>
      <c r="BF404" s="1">
        <v>7</v>
      </c>
      <c r="BG404" s="1">
        <v>11</v>
      </c>
      <c r="BH404" s="1">
        <v>20</v>
      </c>
      <c r="BI404" s="1">
        <v>11</v>
      </c>
      <c r="BJ404" s="1">
        <v>2</v>
      </c>
      <c r="BK404" s="1">
        <v>6</v>
      </c>
      <c r="BL404" s="1">
        <v>0</v>
      </c>
      <c r="BM404" s="1">
        <v>11</v>
      </c>
      <c r="BN404" s="1">
        <v>0</v>
      </c>
      <c r="BO404" s="1">
        <v>0</v>
      </c>
      <c r="BP404" s="1">
        <v>0</v>
      </c>
      <c r="BQ404" s="1">
        <v>0</v>
      </c>
      <c r="BR404" s="1">
        <v>2</v>
      </c>
      <c r="BS404" s="1">
        <v>2</v>
      </c>
      <c r="BT404" s="1">
        <v>1</v>
      </c>
      <c r="BU404" s="1">
        <v>5</v>
      </c>
      <c r="BV404" s="1">
        <v>2</v>
      </c>
      <c r="BW404" s="1">
        <v>2</v>
      </c>
      <c r="BX404" s="1">
        <v>0</v>
      </c>
      <c r="BY404" s="1">
        <v>0</v>
      </c>
      <c r="BZ404" s="1">
        <v>2</v>
      </c>
      <c r="CA404" s="1">
        <v>1</v>
      </c>
      <c r="CB404" s="1">
        <v>3</v>
      </c>
      <c r="CC404" s="1">
        <v>3</v>
      </c>
      <c r="CD404" s="1">
        <v>2</v>
      </c>
      <c r="CE404" s="1">
        <v>0</v>
      </c>
      <c r="CF404" s="1">
        <v>0</v>
      </c>
      <c r="CG404" s="1">
        <v>0</v>
      </c>
      <c r="CH404" s="1">
        <v>0</v>
      </c>
      <c r="CI404" s="1">
        <v>1</v>
      </c>
      <c r="CJ404" s="1">
        <v>1</v>
      </c>
      <c r="CK404" s="1">
        <v>1</v>
      </c>
      <c r="CL404" s="1">
        <v>1</v>
      </c>
      <c r="CM404" s="1">
        <v>1</v>
      </c>
      <c r="CN404" s="1">
        <v>1</v>
      </c>
      <c r="CO404" s="1">
        <v>1</v>
      </c>
      <c r="CP404" s="1">
        <v>1</v>
      </c>
      <c r="CQ404" s="1">
        <v>0</v>
      </c>
      <c r="CR404" s="1">
        <v>1</v>
      </c>
      <c r="CS404" s="1">
        <v>1</v>
      </c>
      <c r="CT404" s="1">
        <v>1</v>
      </c>
      <c r="CU404" s="1">
        <v>1</v>
      </c>
      <c r="CV404" s="1">
        <v>2</v>
      </c>
      <c r="CW404" s="1">
        <v>2</v>
      </c>
      <c r="CX404" s="1">
        <v>2</v>
      </c>
      <c r="CY404" s="1">
        <v>2</v>
      </c>
      <c r="CZ404" s="1">
        <v>5</v>
      </c>
      <c r="DA404" s="1">
        <v>5</v>
      </c>
      <c r="DB404" s="1">
        <v>8</v>
      </c>
      <c r="DC404" s="1">
        <v>8</v>
      </c>
      <c r="DD404" s="1">
        <v>11</v>
      </c>
      <c r="DE404" s="1">
        <v>11</v>
      </c>
      <c r="DF404" s="1">
        <v>11</v>
      </c>
      <c r="DG404" s="1">
        <v>11</v>
      </c>
      <c r="DH404" s="1">
        <v>7</v>
      </c>
      <c r="DI404" s="1">
        <v>7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1</v>
      </c>
      <c r="GP404" s="1">
        <v>1</v>
      </c>
      <c r="GQ404" s="1">
        <v>0</v>
      </c>
      <c r="GR404" s="1">
        <v>0</v>
      </c>
      <c r="GS404" s="1">
        <v>2</v>
      </c>
      <c r="GT404" s="1">
        <v>2</v>
      </c>
      <c r="GU404" s="1">
        <v>1</v>
      </c>
      <c r="GV404" s="1">
        <v>4</v>
      </c>
      <c r="GW404" s="1">
        <v>2</v>
      </c>
      <c r="GX404" s="1">
        <v>2</v>
      </c>
      <c r="GY404" s="1">
        <v>2</v>
      </c>
      <c r="GZ404" s="1">
        <v>1</v>
      </c>
      <c r="HA404" s="1">
        <v>2</v>
      </c>
      <c r="HB404" s="1">
        <v>1</v>
      </c>
      <c r="HC404" s="1">
        <v>3</v>
      </c>
      <c r="HD404" s="1">
        <v>1</v>
      </c>
      <c r="HE404" s="1">
        <v>6</v>
      </c>
      <c r="HF404" s="1">
        <v>0</v>
      </c>
      <c r="HG404" s="1">
        <v>6</v>
      </c>
      <c r="HH404" s="1">
        <v>58</v>
      </c>
      <c r="HI404" s="1">
        <v>0</v>
      </c>
      <c r="HJ404" s="1">
        <v>0</v>
      </c>
      <c r="HK404" s="1">
        <v>58</v>
      </c>
      <c r="HL404" s="1">
        <v>58</v>
      </c>
      <c r="HM404" s="1">
        <v>6</v>
      </c>
      <c r="HN404" s="1">
        <v>7</v>
      </c>
      <c r="HO404" s="1">
        <v>6</v>
      </c>
      <c r="HP404" s="1">
        <v>7</v>
      </c>
      <c r="HQ404" s="1">
        <v>0</v>
      </c>
      <c r="HR404" s="1">
        <v>7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3</v>
      </c>
      <c r="HZ404" s="1">
        <v>3</v>
      </c>
      <c r="IA404" s="1">
        <v>3</v>
      </c>
      <c r="IB404" s="1">
        <v>3</v>
      </c>
      <c r="IC404" s="1">
        <v>3</v>
      </c>
      <c r="ID404" s="1">
        <v>3</v>
      </c>
      <c r="IE404" s="1">
        <v>0</v>
      </c>
      <c r="IF404" s="1">
        <v>3</v>
      </c>
      <c r="IG404" s="1">
        <v>0</v>
      </c>
      <c r="IH404" s="1">
        <v>808</v>
      </c>
      <c r="II404" s="1">
        <v>808</v>
      </c>
      <c r="IJ404" s="1">
        <v>0</v>
      </c>
      <c r="IK404" s="1">
        <v>1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15</v>
      </c>
      <c r="IR404" s="1">
        <v>15</v>
      </c>
      <c r="IS404" s="1">
        <v>15</v>
      </c>
      <c r="IT404" s="1">
        <v>15</v>
      </c>
      <c r="IU404" s="1">
        <v>15</v>
      </c>
      <c r="IV404" s="1">
        <v>15</v>
      </c>
      <c r="IW404" s="1">
        <v>0</v>
      </c>
      <c r="IX404" s="1">
        <v>15</v>
      </c>
      <c r="IY404" s="1">
        <v>0</v>
      </c>
      <c r="IZ404" s="1">
        <v>0</v>
      </c>
      <c r="JA404" s="1">
        <v>58</v>
      </c>
      <c r="JB404" s="1">
        <v>58</v>
      </c>
      <c r="JC404" s="1">
        <v>10</v>
      </c>
      <c r="JD404" s="1">
        <v>0</v>
      </c>
      <c r="JE404" s="1">
        <v>5</v>
      </c>
      <c r="JF404" s="1">
        <v>34</v>
      </c>
      <c r="JG404" s="1">
        <v>5</v>
      </c>
      <c r="JH404" s="1">
        <v>15</v>
      </c>
      <c r="JI404" s="1">
        <v>0</v>
      </c>
      <c r="JJ404" s="1">
        <v>0</v>
      </c>
      <c r="JK404" s="1">
        <v>6</v>
      </c>
      <c r="JL404" s="1">
        <v>6</v>
      </c>
      <c r="JM404" s="1">
        <v>6</v>
      </c>
      <c r="JN404" s="1">
        <v>6</v>
      </c>
      <c r="JO404" s="1">
        <v>6</v>
      </c>
      <c r="JP404" s="1">
        <v>0</v>
      </c>
      <c r="JQ404" s="1">
        <v>0</v>
      </c>
      <c r="JR404" s="1">
        <v>0</v>
      </c>
      <c r="JS404" s="1">
        <v>6</v>
      </c>
      <c r="JT404" s="1">
        <v>6</v>
      </c>
      <c r="JU404" s="1">
        <v>6</v>
      </c>
      <c r="JV404" s="1">
        <v>6</v>
      </c>
      <c r="JW404" s="1">
        <v>6</v>
      </c>
      <c r="JX404" s="1">
        <v>0</v>
      </c>
      <c r="JY404" s="1">
        <v>6</v>
      </c>
      <c r="JZ404" s="1">
        <v>6</v>
      </c>
      <c r="KA404" s="1">
        <v>6</v>
      </c>
      <c r="KB404" s="1">
        <v>0</v>
      </c>
      <c r="KC404" s="1">
        <v>1</v>
      </c>
      <c r="KD404" s="1">
        <v>1</v>
      </c>
      <c r="KE404" s="1">
        <v>0</v>
      </c>
      <c r="KF404" s="1">
        <v>6</v>
      </c>
      <c r="KG404" s="1">
        <v>5</v>
      </c>
      <c r="KH404" s="1">
        <v>0</v>
      </c>
      <c r="KI404" s="1">
        <v>0</v>
      </c>
      <c r="KJ404" s="1">
        <v>0</v>
      </c>
      <c r="KK404" s="1">
        <v>0</v>
      </c>
      <c r="KL404" s="1">
        <v>12</v>
      </c>
      <c r="KM404" s="1">
        <v>12</v>
      </c>
      <c r="KN404" s="1">
        <v>1</v>
      </c>
      <c r="KO404" s="1">
        <v>10</v>
      </c>
      <c r="KP404" s="1">
        <v>10</v>
      </c>
      <c r="KQ404" s="1">
        <v>10</v>
      </c>
      <c r="KR404" s="1">
        <v>1</v>
      </c>
      <c r="KS404" s="1">
        <v>1</v>
      </c>
      <c r="KT404" s="1">
        <v>0</v>
      </c>
      <c r="KU404" s="1">
        <v>0</v>
      </c>
      <c r="KV404" s="1">
        <v>2</v>
      </c>
      <c r="KW404" s="1">
        <v>2</v>
      </c>
      <c r="KX404" s="1">
        <v>2</v>
      </c>
      <c r="KY404" s="1">
        <v>1</v>
      </c>
      <c r="KZ404" s="1">
        <v>2</v>
      </c>
      <c r="LA404" s="1">
        <v>2</v>
      </c>
      <c r="LB404" s="1">
        <v>4</v>
      </c>
      <c r="LC404" s="1">
        <v>2</v>
      </c>
      <c r="LD404" s="1">
        <v>1</v>
      </c>
      <c r="LE404" s="1">
        <v>2</v>
      </c>
      <c r="LF404" s="1">
        <v>0</v>
      </c>
      <c r="LG404" s="1">
        <v>0</v>
      </c>
      <c r="LH404" s="1">
        <v>0</v>
      </c>
      <c r="LI404" s="1">
        <v>0</v>
      </c>
      <c r="LJ404" s="1">
        <v>23</v>
      </c>
      <c r="LK404" s="1">
        <v>0</v>
      </c>
      <c r="LL404" s="1">
        <v>0</v>
      </c>
      <c r="LM404" s="1">
        <v>0</v>
      </c>
      <c r="LN404" s="1">
        <v>0</v>
      </c>
      <c r="LO404" s="1">
        <v>7</v>
      </c>
      <c r="LP404" s="1">
        <v>1</v>
      </c>
      <c r="LQ404" s="1">
        <v>0</v>
      </c>
      <c r="LR404" s="1">
        <v>0</v>
      </c>
      <c r="LS404" s="1">
        <v>0</v>
      </c>
      <c r="LT404" s="1">
        <v>5</v>
      </c>
      <c r="LU404" s="1">
        <v>0</v>
      </c>
      <c r="LV404" s="1">
        <v>0</v>
      </c>
      <c r="LW404" s="1">
        <v>1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25</v>
      </c>
      <c r="MF404" s="1">
        <v>25</v>
      </c>
      <c r="MG404" s="1">
        <v>25</v>
      </c>
      <c r="MH404" s="1">
        <v>25</v>
      </c>
      <c r="MI404" s="1">
        <v>25</v>
      </c>
      <c r="MJ404" s="1">
        <v>25</v>
      </c>
      <c r="MK404" s="1">
        <v>25</v>
      </c>
      <c r="ML404" s="1">
        <v>25</v>
      </c>
      <c r="MM404" s="1">
        <v>0</v>
      </c>
      <c r="MN404" s="1">
        <v>2</v>
      </c>
      <c r="MO404" s="1">
        <v>0</v>
      </c>
      <c r="MP404" s="1">
        <v>0</v>
      </c>
      <c r="MQ404" s="1">
        <v>0</v>
      </c>
      <c r="MR404" s="1">
        <v>3</v>
      </c>
      <c r="MS404" s="1">
        <v>0</v>
      </c>
      <c r="MT404" s="1">
        <v>1</v>
      </c>
      <c r="MU404" s="1">
        <v>0</v>
      </c>
      <c r="MV404" s="1">
        <v>0</v>
      </c>
      <c r="MW404" s="1">
        <v>5</v>
      </c>
      <c r="MX404" s="1">
        <v>5</v>
      </c>
      <c r="MY404" s="1">
        <v>4</v>
      </c>
      <c r="MZ404" s="1">
        <v>5</v>
      </c>
      <c r="NA404" s="1">
        <v>5</v>
      </c>
      <c r="NB404" s="1">
        <v>9</v>
      </c>
      <c r="NC404" s="1">
        <v>12</v>
      </c>
      <c r="ND404" s="1">
        <v>6</v>
      </c>
      <c r="NE404" s="1">
        <v>2</v>
      </c>
      <c r="NF404" s="1">
        <v>6</v>
      </c>
      <c r="NG404" s="1">
        <v>0</v>
      </c>
      <c r="NH404" s="1">
        <v>6</v>
      </c>
      <c r="NI404" s="1">
        <v>0</v>
      </c>
      <c r="NJ404" s="1">
        <v>0</v>
      </c>
      <c r="NK404" s="1">
        <v>1</v>
      </c>
      <c r="NL404" s="1">
        <v>1</v>
      </c>
      <c r="NM404" s="1">
        <v>1</v>
      </c>
      <c r="NN404" s="1">
        <v>1</v>
      </c>
      <c r="NO404" s="1">
        <v>1</v>
      </c>
      <c r="NP404" s="1">
        <v>0</v>
      </c>
      <c r="NQ404" s="1">
        <v>0</v>
      </c>
      <c r="NR404" s="1">
        <v>1</v>
      </c>
      <c r="NS404" s="1">
        <v>1</v>
      </c>
      <c r="NT404" s="1">
        <v>3</v>
      </c>
      <c r="NU404" s="1">
        <v>1</v>
      </c>
      <c r="NV404" s="1">
        <v>1</v>
      </c>
      <c r="NW404" s="1">
        <v>1</v>
      </c>
      <c r="NX404" s="1">
        <v>1</v>
      </c>
      <c r="NY404" s="1">
        <v>1</v>
      </c>
      <c r="NZ404" s="1">
        <v>1</v>
      </c>
      <c r="OA404" s="1">
        <v>0</v>
      </c>
      <c r="OB404" s="1">
        <v>1</v>
      </c>
      <c r="OC404" s="1">
        <v>1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  <c r="RT404" s="1">
        <v>1</v>
      </c>
    </row>
    <row r="405" spans="1:488">
      <c r="A405" s="1">
        <v>2016</v>
      </c>
      <c r="B405" s="1" t="s">
        <v>862</v>
      </c>
      <c r="C405" s="1">
        <v>1</v>
      </c>
      <c r="D405" s="1">
        <v>0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</v>
      </c>
      <c r="L405" s="1">
        <v>2</v>
      </c>
      <c r="M405" s="1">
        <v>0</v>
      </c>
      <c r="N405" s="1">
        <v>0</v>
      </c>
      <c r="O405" s="1">
        <v>0</v>
      </c>
      <c r="P405" s="1">
        <v>0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5</v>
      </c>
      <c r="AU405" s="1">
        <v>1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4</v>
      </c>
      <c r="BC405" s="1">
        <v>4</v>
      </c>
      <c r="BD405" s="1">
        <v>3</v>
      </c>
      <c r="BE405" s="1">
        <v>3</v>
      </c>
      <c r="BF405" s="1">
        <v>4</v>
      </c>
      <c r="BG405" s="1">
        <v>4</v>
      </c>
      <c r="BH405" s="1">
        <v>7</v>
      </c>
      <c r="BI405" s="1">
        <v>4</v>
      </c>
      <c r="BJ405" s="1">
        <v>1</v>
      </c>
      <c r="BK405" s="1">
        <v>6</v>
      </c>
      <c r="BL405" s="1">
        <v>0</v>
      </c>
      <c r="BM405" s="1">
        <v>4</v>
      </c>
      <c r="BN405" s="1">
        <v>0</v>
      </c>
      <c r="BO405" s="1">
        <v>0</v>
      </c>
      <c r="BP405" s="1">
        <v>0</v>
      </c>
      <c r="BQ405" s="1">
        <v>0</v>
      </c>
      <c r="BR405" s="1">
        <v>2</v>
      </c>
      <c r="BS405" s="1">
        <v>2</v>
      </c>
      <c r="BT405" s="1">
        <v>1</v>
      </c>
      <c r="BU405" s="1">
        <v>5</v>
      </c>
      <c r="BV405" s="1">
        <v>2</v>
      </c>
      <c r="BW405" s="1">
        <v>2</v>
      </c>
      <c r="BX405" s="1">
        <v>0</v>
      </c>
      <c r="BY405" s="1">
        <v>0</v>
      </c>
      <c r="BZ405" s="1">
        <v>2</v>
      </c>
      <c r="CA405" s="1">
        <v>1</v>
      </c>
      <c r="CB405" s="1">
        <v>3</v>
      </c>
      <c r="CC405" s="1">
        <v>3</v>
      </c>
      <c r="CD405" s="1">
        <v>2</v>
      </c>
      <c r="CE405" s="1">
        <v>0</v>
      </c>
      <c r="CF405" s="1">
        <v>0</v>
      </c>
      <c r="CG405" s="1">
        <v>0</v>
      </c>
      <c r="CH405" s="1">
        <v>0</v>
      </c>
      <c r="CI405" s="1">
        <v>1</v>
      </c>
      <c r="CJ405" s="1">
        <v>1</v>
      </c>
      <c r="CK405" s="1">
        <v>1</v>
      </c>
      <c r="CL405" s="1">
        <v>1</v>
      </c>
      <c r="CM405" s="1">
        <v>1</v>
      </c>
      <c r="CN405" s="1">
        <v>1</v>
      </c>
      <c r="CO405" s="1">
        <v>1</v>
      </c>
      <c r="CP405" s="1">
        <v>1</v>
      </c>
      <c r="CQ405" s="1">
        <v>0</v>
      </c>
      <c r="CR405" s="1">
        <v>1</v>
      </c>
      <c r="CS405" s="1">
        <v>1</v>
      </c>
      <c r="CT405" s="1">
        <v>2</v>
      </c>
      <c r="CU405" s="1">
        <v>2</v>
      </c>
      <c r="CV405" s="1">
        <v>3</v>
      </c>
      <c r="CW405" s="1">
        <v>3</v>
      </c>
      <c r="CX405" s="1">
        <v>3</v>
      </c>
      <c r="CY405" s="1">
        <v>3</v>
      </c>
      <c r="CZ405" s="1">
        <v>4</v>
      </c>
      <c r="DA405" s="1">
        <v>4</v>
      </c>
      <c r="DB405" s="1">
        <v>5</v>
      </c>
      <c r="DC405" s="1">
        <v>5</v>
      </c>
      <c r="DD405" s="1">
        <v>8</v>
      </c>
      <c r="DE405" s="1">
        <v>8</v>
      </c>
      <c r="DF405" s="1">
        <v>10</v>
      </c>
      <c r="DG405" s="1">
        <v>10</v>
      </c>
      <c r="DH405" s="1">
        <v>2</v>
      </c>
      <c r="DI405" s="1">
        <v>2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1</v>
      </c>
      <c r="GP405" s="1">
        <v>1</v>
      </c>
      <c r="GQ405" s="1">
        <v>0</v>
      </c>
      <c r="GR405" s="1">
        <v>0</v>
      </c>
      <c r="GS405" s="1">
        <v>2</v>
      </c>
      <c r="GT405" s="1">
        <v>2</v>
      </c>
      <c r="GU405" s="1">
        <v>1</v>
      </c>
      <c r="GV405" s="1">
        <v>4</v>
      </c>
      <c r="GW405" s="1">
        <v>2</v>
      </c>
      <c r="GX405" s="1">
        <v>2</v>
      </c>
      <c r="GY405" s="1">
        <v>2</v>
      </c>
      <c r="GZ405" s="1">
        <v>1</v>
      </c>
      <c r="HA405" s="1">
        <v>1</v>
      </c>
      <c r="HB405" s="1">
        <v>1</v>
      </c>
      <c r="HC405" s="1">
        <v>3</v>
      </c>
      <c r="HD405" s="1">
        <v>1</v>
      </c>
      <c r="HE405" s="1">
        <v>2</v>
      </c>
      <c r="HF405" s="1">
        <v>0</v>
      </c>
      <c r="HG405" s="1">
        <v>2</v>
      </c>
      <c r="HH405" s="1">
        <v>35</v>
      </c>
      <c r="HI405" s="1">
        <v>0</v>
      </c>
      <c r="HJ405" s="1">
        <v>0</v>
      </c>
      <c r="HK405" s="1">
        <v>35</v>
      </c>
      <c r="HL405" s="1">
        <v>35</v>
      </c>
      <c r="HM405" s="1">
        <v>0</v>
      </c>
      <c r="HN405" s="1">
        <v>2</v>
      </c>
      <c r="HO405" s="1">
        <v>0</v>
      </c>
      <c r="HP405" s="1">
        <v>2</v>
      </c>
      <c r="HQ405" s="1">
        <v>0</v>
      </c>
      <c r="HR405" s="1">
        <v>2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18</v>
      </c>
      <c r="HZ405" s="1">
        <v>18</v>
      </c>
      <c r="IA405" s="1">
        <v>18</v>
      </c>
      <c r="IB405" s="1">
        <v>18</v>
      </c>
      <c r="IC405" s="1">
        <v>18</v>
      </c>
      <c r="ID405" s="1">
        <v>18</v>
      </c>
      <c r="IE405" s="1">
        <v>18</v>
      </c>
      <c r="IF405" s="1">
        <v>0</v>
      </c>
      <c r="IG405" s="1">
        <v>0</v>
      </c>
      <c r="IH405" s="1">
        <v>61</v>
      </c>
      <c r="II405" s="1">
        <v>61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2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35</v>
      </c>
      <c r="JB405" s="1">
        <v>35</v>
      </c>
      <c r="JC405" s="1">
        <v>4</v>
      </c>
      <c r="JD405" s="1">
        <v>0</v>
      </c>
      <c r="JE405" s="1">
        <v>2</v>
      </c>
      <c r="JF405" s="1">
        <v>21</v>
      </c>
      <c r="JG405" s="1">
        <v>2</v>
      </c>
      <c r="JH405" s="1">
        <v>17</v>
      </c>
      <c r="JI405" s="1">
        <v>0</v>
      </c>
      <c r="JJ405" s="1">
        <v>0</v>
      </c>
      <c r="JK405" s="1">
        <v>2</v>
      </c>
      <c r="JL405" s="1">
        <v>2</v>
      </c>
      <c r="JM405" s="1">
        <v>2</v>
      </c>
      <c r="JN405" s="1">
        <v>2</v>
      </c>
      <c r="JO405" s="1">
        <v>2</v>
      </c>
      <c r="JP405" s="1">
        <v>0</v>
      </c>
      <c r="JQ405" s="1">
        <v>0</v>
      </c>
      <c r="JR405" s="1">
        <v>0</v>
      </c>
      <c r="JS405" s="1">
        <v>2</v>
      </c>
      <c r="JT405" s="1">
        <v>2</v>
      </c>
      <c r="JU405" s="1">
        <v>2</v>
      </c>
      <c r="JV405" s="1">
        <v>2</v>
      </c>
      <c r="JW405" s="1">
        <v>2</v>
      </c>
      <c r="JX405" s="1">
        <v>0</v>
      </c>
      <c r="JY405" s="1">
        <v>2</v>
      </c>
      <c r="JZ405" s="1">
        <v>2</v>
      </c>
      <c r="KA405" s="1">
        <v>2</v>
      </c>
      <c r="KB405" s="1">
        <v>0</v>
      </c>
      <c r="KC405" s="1">
        <v>1</v>
      </c>
      <c r="KD405" s="1">
        <v>1</v>
      </c>
      <c r="KE405" s="1">
        <v>0</v>
      </c>
      <c r="KF405" s="1">
        <v>5</v>
      </c>
      <c r="KG405" s="1">
        <v>5</v>
      </c>
      <c r="KH405" s="1">
        <v>0</v>
      </c>
      <c r="KI405" s="1">
        <v>0</v>
      </c>
      <c r="KJ405" s="1">
        <v>0</v>
      </c>
      <c r="KK405" s="1">
        <v>0</v>
      </c>
      <c r="KL405" s="1">
        <v>21</v>
      </c>
      <c r="KM405" s="1">
        <v>21</v>
      </c>
      <c r="KN405" s="1">
        <v>1</v>
      </c>
      <c r="KO405" s="1">
        <v>2</v>
      </c>
      <c r="KP405" s="1">
        <v>2</v>
      </c>
      <c r="KQ405" s="1">
        <v>2</v>
      </c>
      <c r="KR405" s="1">
        <v>1</v>
      </c>
      <c r="KS405" s="1">
        <v>1</v>
      </c>
      <c r="KT405" s="1">
        <v>0</v>
      </c>
      <c r="KU405" s="1">
        <v>0</v>
      </c>
      <c r="KV405" s="1">
        <v>1</v>
      </c>
      <c r="KW405" s="1">
        <v>1</v>
      </c>
      <c r="KX405" s="1">
        <v>1</v>
      </c>
      <c r="KY405" s="1">
        <v>1</v>
      </c>
      <c r="KZ405" s="1">
        <v>1</v>
      </c>
      <c r="LA405" s="1">
        <v>1</v>
      </c>
      <c r="LB405" s="1">
        <v>1</v>
      </c>
      <c r="LC405" s="1">
        <v>1</v>
      </c>
      <c r="LD405" s="1">
        <v>0</v>
      </c>
      <c r="LE405" s="1">
        <v>2</v>
      </c>
      <c r="LF405" s="1">
        <v>0</v>
      </c>
      <c r="LG405" s="1">
        <v>0</v>
      </c>
      <c r="LH405" s="1">
        <v>0</v>
      </c>
      <c r="LI405" s="1">
        <v>0</v>
      </c>
      <c r="LJ405" s="1">
        <v>10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1</v>
      </c>
      <c r="LU405" s="1">
        <v>1</v>
      </c>
      <c r="LV405" s="1">
        <v>0</v>
      </c>
      <c r="LW405" s="1">
        <v>5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8</v>
      </c>
      <c r="MF405" s="1">
        <v>8</v>
      </c>
      <c r="MG405" s="1">
        <v>8</v>
      </c>
      <c r="MH405" s="1">
        <v>8</v>
      </c>
      <c r="MI405" s="1">
        <v>8</v>
      </c>
      <c r="MJ405" s="1">
        <v>8</v>
      </c>
      <c r="MK405" s="1">
        <v>8</v>
      </c>
      <c r="ML405" s="1">
        <v>8</v>
      </c>
      <c r="MM405" s="1">
        <v>0</v>
      </c>
      <c r="MN405" s="1">
        <v>2</v>
      </c>
      <c r="MO405" s="1">
        <v>0</v>
      </c>
      <c r="MP405" s="1">
        <v>0</v>
      </c>
      <c r="MQ405" s="1">
        <v>0</v>
      </c>
      <c r="MR405" s="1">
        <v>3</v>
      </c>
      <c r="MS405" s="1">
        <v>0</v>
      </c>
      <c r="MT405" s="1">
        <v>1</v>
      </c>
      <c r="MU405" s="1">
        <v>0</v>
      </c>
      <c r="MV405" s="1">
        <v>0</v>
      </c>
      <c r="MW405" s="1">
        <v>5</v>
      </c>
      <c r="MX405" s="1">
        <v>5</v>
      </c>
      <c r="MY405" s="1">
        <v>4</v>
      </c>
      <c r="MZ405" s="1">
        <v>5</v>
      </c>
      <c r="NA405" s="1">
        <v>5</v>
      </c>
      <c r="NB405" s="1">
        <v>9</v>
      </c>
      <c r="NC405" s="1">
        <v>12</v>
      </c>
      <c r="ND405" s="1">
        <v>6</v>
      </c>
      <c r="NE405" s="1">
        <v>2</v>
      </c>
      <c r="NF405" s="1">
        <v>6</v>
      </c>
      <c r="NG405" s="1">
        <v>0</v>
      </c>
      <c r="NH405" s="1">
        <v>6</v>
      </c>
      <c r="NI405" s="1">
        <v>0</v>
      </c>
      <c r="NJ405" s="1">
        <v>0</v>
      </c>
      <c r="NK405" s="1">
        <v>1</v>
      </c>
      <c r="NL405" s="1">
        <v>1</v>
      </c>
      <c r="NM405" s="1">
        <v>1</v>
      </c>
      <c r="NN405" s="1">
        <v>1</v>
      </c>
      <c r="NO405" s="1">
        <v>1</v>
      </c>
      <c r="NP405" s="1">
        <v>0</v>
      </c>
      <c r="NQ405" s="1">
        <v>0</v>
      </c>
      <c r="NR405" s="1">
        <v>1</v>
      </c>
      <c r="NS405" s="1">
        <v>1</v>
      </c>
      <c r="NT405" s="1">
        <v>3</v>
      </c>
      <c r="NU405" s="1">
        <v>1</v>
      </c>
      <c r="NV405" s="1">
        <v>1</v>
      </c>
      <c r="NW405" s="1">
        <v>1</v>
      </c>
      <c r="NX405" s="1">
        <v>1</v>
      </c>
      <c r="NY405" s="1">
        <v>1</v>
      </c>
      <c r="NZ405" s="1">
        <v>1</v>
      </c>
      <c r="OA405" s="1">
        <v>0</v>
      </c>
      <c r="OB405" s="1">
        <v>2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  <c r="RT405" s="1">
        <v>1</v>
      </c>
    </row>
    <row r="406" spans="1:488">
      <c r="A406" s="1">
        <v>2016</v>
      </c>
      <c r="B406" s="1" t="s">
        <v>863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  <c r="Q406" s="1">
        <v>2</v>
      </c>
      <c r="R406" s="1">
        <v>2</v>
      </c>
      <c r="S406" s="1">
        <v>2</v>
      </c>
      <c r="T406" s="1">
        <v>2</v>
      </c>
      <c r="U406" s="1">
        <v>2</v>
      </c>
      <c r="V406" s="1">
        <v>2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1</v>
      </c>
      <c r="BC406" s="1">
        <v>1</v>
      </c>
      <c r="BD406" s="1">
        <v>1</v>
      </c>
      <c r="BE406" s="1">
        <v>1</v>
      </c>
      <c r="BF406" s="1">
        <v>1</v>
      </c>
      <c r="BG406" s="1">
        <v>1</v>
      </c>
      <c r="BH406" s="1">
        <v>2</v>
      </c>
      <c r="BI406" s="1">
        <v>1</v>
      </c>
      <c r="BJ406" s="1">
        <v>0</v>
      </c>
      <c r="BK406" s="1">
        <v>1</v>
      </c>
      <c r="BL406" s="1">
        <v>0</v>
      </c>
      <c r="BM406" s="1">
        <v>1</v>
      </c>
      <c r="BN406" s="1">
        <v>0</v>
      </c>
      <c r="BO406" s="1">
        <v>0</v>
      </c>
      <c r="BP406" s="1">
        <v>0</v>
      </c>
      <c r="BQ406" s="1">
        <v>0</v>
      </c>
      <c r="BR406" s="1">
        <v>2</v>
      </c>
      <c r="BS406" s="1">
        <v>2</v>
      </c>
      <c r="BT406" s="1">
        <v>1</v>
      </c>
      <c r="BU406" s="1">
        <v>6</v>
      </c>
      <c r="BV406" s="1">
        <v>2</v>
      </c>
      <c r="BW406" s="1">
        <v>4</v>
      </c>
      <c r="BX406" s="1">
        <v>2</v>
      </c>
      <c r="BY406" s="1">
        <v>1</v>
      </c>
      <c r="BZ406" s="1">
        <v>2</v>
      </c>
      <c r="CA406" s="1">
        <v>1</v>
      </c>
      <c r="CB406" s="1">
        <v>3</v>
      </c>
      <c r="CC406" s="1">
        <v>3</v>
      </c>
      <c r="CD406" s="1">
        <v>2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1</v>
      </c>
      <c r="CM406" s="1">
        <v>1</v>
      </c>
      <c r="CN406" s="1">
        <v>1</v>
      </c>
      <c r="CO406" s="1">
        <v>1</v>
      </c>
      <c r="CP406" s="1">
        <v>1</v>
      </c>
      <c r="CQ406" s="1">
        <v>0</v>
      </c>
      <c r="CR406" s="1">
        <v>1</v>
      </c>
      <c r="CS406" s="1">
        <v>1</v>
      </c>
      <c r="CT406" s="1">
        <v>1</v>
      </c>
      <c r="CU406" s="1">
        <v>1</v>
      </c>
      <c r="CV406" s="1">
        <v>2</v>
      </c>
      <c r="CW406" s="1">
        <v>2</v>
      </c>
      <c r="CX406" s="1">
        <v>2</v>
      </c>
      <c r="CY406" s="1">
        <v>2</v>
      </c>
      <c r="CZ406" s="1">
        <v>5</v>
      </c>
      <c r="DA406" s="1">
        <v>5</v>
      </c>
      <c r="DB406" s="1">
        <v>7</v>
      </c>
      <c r="DC406" s="1">
        <v>7</v>
      </c>
      <c r="DD406" s="1">
        <v>12</v>
      </c>
      <c r="DE406" s="1">
        <v>12</v>
      </c>
      <c r="DF406" s="1">
        <v>16</v>
      </c>
      <c r="DG406" s="1">
        <v>16</v>
      </c>
      <c r="DH406" s="1">
        <v>4</v>
      </c>
      <c r="DI406" s="1">
        <v>4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1</v>
      </c>
      <c r="GP406" s="1">
        <v>1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1</v>
      </c>
      <c r="GW406" s="1">
        <v>0</v>
      </c>
      <c r="GX406" s="1">
        <v>2</v>
      </c>
      <c r="GY406" s="1">
        <v>2</v>
      </c>
      <c r="GZ406" s="1">
        <v>1</v>
      </c>
      <c r="HA406" s="1">
        <v>0</v>
      </c>
      <c r="HB406" s="1">
        <v>0</v>
      </c>
      <c r="HC406" s="1">
        <v>0</v>
      </c>
      <c r="HD406" s="1">
        <v>0</v>
      </c>
      <c r="HE406" s="1">
        <v>1</v>
      </c>
      <c r="HF406" s="1">
        <v>0</v>
      </c>
      <c r="HG406" s="1">
        <v>1</v>
      </c>
      <c r="HH406" s="1">
        <v>24</v>
      </c>
      <c r="HI406" s="1">
        <v>0</v>
      </c>
      <c r="HJ406" s="1">
        <v>0</v>
      </c>
      <c r="HK406" s="1">
        <v>24</v>
      </c>
      <c r="HL406" s="1">
        <v>24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11</v>
      </c>
      <c r="HZ406" s="1">
        <v>11</v>
      </c>
      <c r="IA406" s="1">
        <v>11</v>
      </c>
      <c r="IB406" s="1">
        <v>11</v>
      </c>
      <c r="IC406" s="1">
        <v>11</v>
      </c>
      <c r="ID406" s="1">
        <v>11</v>
      </c>
      <c r="IE406" s="1">
        <v>0</v>
      </c>
      <c r="IF406" s="1">
        <v>11</v>
      </c>
      <c r="IG406" s="1">
        <v>0</v>
      </c>
      <c r="IH406" s="1">
        <v>666</v>
      </c>
      <c r="II406" s="1">
        <v>666</v>
      </c>
      <c r="IJ406" s="1">
        <v>0</v>
      </c>
      <c r="IK406" s="1">
        <v>2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24</v>
      </c>
      <c r="JB406" s="1">
        <v>24</v>
      </c>
      <c r="JC406" s="1">
        <v>2</v>
      </c>
      <c r="JD406" s="1">
        <v>0</v>
      </c>
      <c r="JE406" s="1">
        <v>1</v>
      </c>
      <c r="JF406" s="1">
        <v>10</v>
      </c>
      <c r="JG406" s="1">
        <v>1</v>
      </c>
      <c r="JH406" s="1">
        <v>1</v>
      </c>
      <c r="JI406" s="1">
        <v>0</v>
      </c>
      <c r="JJ406" s="1">
        <v>0</v>
      </c>
      <c r="JK406" s="1">
        <v>1</v>
      </c>
      <c r="JL406" s="1">
        <v>1</v>
      </c>
      <c r="JM406" s="1">
        <v>1</v>
      </c>
      <c r="JN406" s="1">
        <v>1</v>
      </c>
      <c r="JO406" s="1">
        <v>1</v>
      </c>
      <c r="JP406" s="1">
        <v>0</v>
      </c>
      <c r="JQ406" s="1">
        <v>0</v>
      </c>
      <c r="JR406" s="1">
        <v>0</v>
      </c>
      <c r="JS406" s="1">
        <v>1</v>
      </c>
      <c r="JT406" s="1">
        <v>1</v>
      </c>
      <c r="JU406" s="1">
        <v>1</v>
      </c>
      <c r="JV406" s="1">
        <v>1</v>
      </c>
      <c r="JW406" s="1">
        <v>1</v>
      </c>
      <c r="JX406" s="1">
        <v>0</v>
      </c>
      <c r="JY406" s="1">
        <v>1</v>
      </c>
      <c r="JZ406" s="1">
        <v>1</v>
      </c>
      <c r="KA406" s="1">
        <v>1</v>
      </c>
      <c r="KB406" s="1">
        <v>0</v>
      </c>
      <c r="KC406" s="1">
        <v>1</v>
      </c>
      <c r="KD406" s="1">
        <v>1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2</v>
      </c>
      <c r="KM406" s="1">
        <v>2</v>
      </c>
      <c r="KN406" s="1">
        <v>1</v>
      </c>
      <c r="KO406" s="1">
        <v>4</v>
      </c>
      <c r="KP406" s="1">
        <v>4</v>
      </c>
      <c r="KQ406" s="1">
        <v>4</v>
      </c>
      <c r="KR406" s="1">
        <v>1</v>
      </c>
      <c r="KS406" s="1">
        <v>1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7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6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625</v>
      </c>
      <c r="MF406" s="1">
        <v>625</v>
      </c>
      <c r="MG406" s="1">
        <v>625</v>
      </c>
      <c r="MH406" s="1">
        <v>625</v>
      </c>
      <c r="MI406" s="1">
        <v>625</v>
      </c>
      <c r="MJ406" s="1">
        <v>625</v>
      </c>
      <c r="MK406" s="1">
        <v>625</v>
      </c>
      <c r="ML406" s="1">
        <v>625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3</v>
      </c>
      <c r="MS406" s="1">
        <v>0</v>
      </c>
      <c r="MT406" s="1">
        <v>1</v>
      </c>
      <c r="MU406" s="1">
        <v>0</v>
      </c>
      <c r="MV406" s="1">
        <v>0</v>
      </c>
      <c r="MW406" s="1">
        <v>5</v>
      </c>
      <c r="MX406" s="1">
        <v>5</v>
      </c>
      <c r="MY406" s="1">
        <v>4</v>
      </c>
      <c r="MZ406" s="1">
        <v>5</v>
      </c>
      <c r="NA406" s="1">
        <v>5</v>
      </c>
      <c r="NB406" s="1">
        <v>9</v>
      </c>
      <c r="NC406" s="1">
        <v>12</v>
      </c>
      <c r="ND406" s="1">
        <v>6</v>
      </c>
      <c r="NE406" s="1">
        <v>2</v>
      </c>
      <c r="NF406" s="1">
        <v>6</v>
      </c>
      <c r="NG406" s="1">
        <v>0</v>
      </c>
      <c r="NH406" s="1">
        <v>6</v>
      </c>
      <c r="NI406" s="1">
        <v>0</v>
      </c>
      <c r="NJ406" s="1">
        <v>0</v>
      </c>
      <c r="NK406" s="1">
        <v>1</v>
      </c>
      <c r="NL406" s="1">
        <v>1</v>
      </c>
      <c r="NM406" s="1">
        <v>1</v>
      </c>
      <c r="NN406" s="1">
        <v>1</v>
      </c>
      <c r="NO406" s="1">
        <v>1</v>
      </c>
      <c r="NP406" s="1">
        <v>0</v>
      </c>
      <c r="NQ406" s="1">
        <v>0</v>
      </c>
      <c r="NR406" s="1">
        <v>1</v>
      </c>
      <c r="NS406" s="1">
        <v>1</v>
      </c>
      <c r="NT406" s="1">
        <v>3</v>
      </c>
      <c r="NU406" s="1">
        <v>1</v>
      </c>
      <c r="NV406" s="1">
        <v>1</v>
      </c>
      <c r="NW406" s="1">
        <v>1</v>
      </c>
      <c r="NX406" s="1">
        <v>1</v>
      </c>
      <c r="NY406" s="1">
        <v>1</v>
      </c>
      <c r="NZ406" s="1">
        <v>1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  <c r="RT406" s="1">
        <v>1</v>
      </c>
    </row>
    <row r="407" spans="1:488">
      <c r="A407" s="1">
        <v>2016</v>
      </c>
      <c r="B407" s="1" t="s">
        <v>864</v>
      </c>
      <c r="C407" s="1">
        <v>1</v>
      </c>
      <c r="D407" s="1">
        <v>0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2</v>
      </c>
      <c r="L407" s="1">
        <v>2</v>
      </c>
      <c r="M407" s="1">
        <v>0</v>
      </c>
      <c r="N407" s="1">
        <v>0</v>
      </c>
      <c r="O407" s="1">
        <v>0</v>
      </c>
      <c r="P407" s="1">
        <v>0</v>
      </c>
      <c r="Q407" s="1">
        <v>3</v>
      </c>
      <c r="R407" s="1">
        <v>3</v>
      </c>
      <c r="S407" s="1">
        <v>3</v>
      </c>
      <c r="T407" s="1">
        <v>3</v>
      </c>
      <c r="U407" s="1">
        <v>3</v>
      </c>
      <c r="V407" s="1">
        <v>3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1</v>
      </c>
      <c r="BC407" s="1">
        <v>1</v>
      </c>
      <c r="BD407" s="1">
        <v>1</v>
      </c>
      <c r="BE407" s="1">
        <v>1</v>
      </c>
      <c r="BF407" s="1">
        <v>1</v>
      </c>
      <c r="BG407" s="1">
        <v>1</v>
      </c>
      <c r="BH407" s="1">
        <v>2</v>
      </c>
      <c r="BI407" s="1">
        <v>1</v>
      </c>
      <c r="BJ407" s="1">
        <v>1</v>
      </c>
      <c r="BK407" s="1">
        <v>2</v>
      </c>
      <c r="BL407" s="1">
        <v>0</v>
      </c>
      <c r="BM407" s="1">
        <v>1</v>
      </c>
      <c r="BN407" s="1">
        <v>0</v>
      </c>
      <c r="BO407" s="1">
        <v>0</v>
      </c>
      <c r="BP407" s="1">
        <v>0</v>
      </c>
      <c r="BQ407" s="1">
        <v>0</v>
      </c>
      <c r="BR407" s="1">
        <v>2</v>
      </c>
      <c r="BS407" s="1">
        <v>2</v>
      </c>
      <c r="BT407" s="1">
        <v>1</v>
      </c>
      <c r="BU407" s="1">
        <v>5</v>
      </c>
      <c r="BV407" s="1">
        <v>2</v>
      </c>
      <c r="BW407" s="1">
        <v>2</v>
      </c>
      <c r="BX407" s="1">
        <v>0</v>
      </c>
      <c r="BY407" s="1">
        <v>0</v>
      </c>
      <c r="BZ407" s="1">
        <v>2</v>
      </c>
      <c r="CA407" s="1">
        <v>1</v>
      </c>
      <c r="CB407" s="1">
        <v>3</v>
      </c>
      <c r="CC407" s="1">
        <v>3</v>
      </c>
      <c r="CD407" s="1">
        <v>2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1</v>
      </c>
      <c r="CM407" s="1">
        <v>1</v>
      </c>
      <c r="CN407" s="1">
        <v>1</v>
      </c>
      <c r="CO407" s="1">
        <v>1</v>
      </c>
      <c r="CP407" s="1">
        <v>1</v>
      </c>
      <c r="CQ407" s="1">
        <v>0</v>
      </c>
      <c r="CR407" s="1">
        <v>1</v>
      </c>
      <c r="CS407" s="1">
        <v>1</v>
      </c>
      <c r="CT407" s="1">
        <v>1</v>
      </c>
      <c r="CU407" s="1">
        <v>1</v>
      </c>
      <c r="CV407" s="1">
        <v>2</v>
      </c>
      <c r="CW407" s="1">
        <v>2</v>
      </c>
      <c r="CX407" s="1">
        <v>2</v>
      </c>
      <c r="CY407" s="1">
        <v>2</v>
      </c>
      <c r="CZ407" s="1">
        <v>5</v>
      </c>
      <c r="DA407" s="1">
        <v>5</v>
      </c>
      <c r="DB407" s="1">
        <v>8</v>
      </c>
      <c r="DC407" s="1">
        <v>8</v>
      </c>
      <c r="DD407" s="1">
        <v>10</v>
      </c>
      <c r="DE407" s="1">
        <v>10</v>
      </c>
      <c r="DF407" s="1">
        <v>10</v>
      </c>
      <c r="DG407" s="1">
        <v>10</v>
      </c>
      <c r="DH407" s="1">
        <v>6</v>
      </c>
      <c r="DI407" s="1">
        <v>6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1</v>
      </c>
      <c r="GP407" s="1">
        <v>1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1</v>
      </c>
      <c r="GY407" s="1">
        <v>2</v>
      </c>
      <c r="GZ407" s="1">
        <v>1</v>
      </c>
      <c r="HA407" s="1">
        <v>0</v>
      </c>
      <c r="HB407" s="1">
        <v>0</v>
      </c>
      <c r="HC407" s="1">
        <v>1</v>
      </c>
      <c r="HD407" s="1">
        <v>0</v>
      </c>
      <c r="HE407" s="1">
        <v>1</v>
      </c>
      <c r="HF407" s="1">
        <v>0</v>
      </c>
      <c r="HG407" s="1">
        <v>1</v>
      </c>
      <c r="HH407" s="1">
        <v>14</v>
      </c>
      <c r="HI407" s="1">
        <v>0</v>
      </c>
      <c r="HJ407" s="1">
        <v>0</v>
      </c>
      <c r="HK407" s="1">
        <v>14</v>
      </c>
      <c r="HL407" s="1">
        <v>14</v>
      </c>
      <c r="HM407" s="1">
        <v>2</v>
      </c>
      <c r="HN407" s="1">
        <v>3</v>
      </c>
      <c r="HO407" s="1">
        <v>2</v>
      </c>
      <c r="HP407" s="1">
        <v>3</v>
      </c>
      <c r="HQ407" s="1">
        <v>0</v>
      </c>
      <c r="HR407" s="1">
        <v>3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4</v>
      </c>
      <c r="HZ407" s="1">
        <v>4</v>
      </c>
      <c r="IA407" s="1">
        <v>4</v>
      </c>
      <c r="IB407" s="1">
        <v>4</v>
      </c>
      <c r="IC407" s="1">
        <v>4</v>
      </c>
      <c r="ID407" s="1">
        <v>4</v>
      </c>
      <c r="IE407" s="1">
        <v>0</v>
      </c>
      <c r="IF407" s="1">
        <v>4</v>
      </c>
      <c r="IG407" s="1">
        <v>0</v>
      </c>
      <c r="IH407" s="1">
        <v>10</v>
      </c>
      <c r="II407" s="1">
        <v>10</v>
      </c>
      <c r="IJ407" s="1">
        <v>0</v>
      </c>
      <c r="IK407" s="1">
        <v>0</v>
      </c>
      <c r="IL407" s="1">
        <v>0</v>
      </c>
      <c r="IM407" s="1">
        <v>4</v>
      </c>
      <c r="IN407" s="1">
        <v>4</v>
      </c>
      <c r="IO407" s="1">
        <v>0</v>
      </c>
      <c r="IP407" s="1">
        <v>0</v>
      </c>
      <c r="IQ407" s="1">
        <v>2</v>
      </c>
      <c r="IR407" s="1">
        <v>2</v>
      </c>
      <c r="IS407" s="1">
        <v>2</v>
      </c>
      <c r="IT407" s="1">
        <v>2</v>
      </c>
      <c r="IU407" s="1">
        <v>2</v>
      </c>
      <c r="IV407" s="1">
        <v>2</v>
      </c>
      <c r="IW407" s="1">
        <v>0</v>
      </c>
      <c r="IX407" s="1">
        <v>2</v>
      </c>
      <c r="IY407" s="1">
        <v>0</v>
      </c>
      <c r="IZ407" s="1">
        <v>0</v>
      </c>
      <c r="JA407" s="1">
        <v>14</v>
      </c>
      <c r="JB407" s="1">
        <v>14</v>
      </c>
      <c r="JC407" s="1">
        <v>2</v>
      </c>
      <c r="JD407" s="1">
        <v>0</v>
      </c>
      <c r="JE407" s="1">
        <v>1</v>
      </c>
      <c r="JF407" s="1">
        <v>9</v>
      </c>
      <c r="JG407" s="1">
        <v>1</v>
      </c>
      <c r="JH407" s="1">
        <v>4</v>
      </c>
      <c r="JI407" s="1">
        <v>0</v>
      </c>
      <c r="JJ407" s="1">
        <v>0</v>
      </c>
      <c r="JK407" s="1">
        <v>1</v>
      </c>
      <c r="JL407" s="1">
        <v>1</v>
      </c>
      <c r="JM407" s="1">
        <v>1</v>
      </c>
      <c r="JN407" s="1">
        <v>1</v>
      </c>
      <c r="JO407" s="1">
        <v>1</v>
      </c>
      <c r="JP407" s="1">
        <v>0</v>
      </c>
      <c r="JQ407" s="1">
        <v>0</v>
      </c>
      <c r="JR407" s="1">
        <v>0</v>
      </c>
      <c r="JS407" s="1">
        <v>1</v>
      </c>
      <c r="JT407" s="1">
        <v>1</v>
      </c>
      <c r="JU407" s="1">
        <v>1</v>
      </c>
      <c r="JV407" s="1">
        <v>1</v>
      </c>
      <c r="JW407" s="1">
        <v>1</v>
      </c>
      <c r="JX407" s="1">
        <v>0</v>
      </c>
      <c r="JY407" s="1">
        <v>1</v>
      </c>
      <c r="JZ407" s="1">
        <v>1</v>
      </c>
      <c r="KA407" s="1">
        <v>1</v>
      </c>
      <c r="KB407" s="1">
        <v>0</v>
      </c>
      <c r="KC407" s="1">
        <v>1</v>
      </c>
      <c r="KD407" s="1">
        <v>1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4</v>
      </c>
      <c r="KM407" s="1">
        <v>4</v>
      </c>
      <c r="KN407" s="1">
        <v>1</v>
      </c>
      <c r="KO407" s="1">
        <v>3</v>
      </c>
      <c r="KP407" s="1">
        <v>3</v>
      </c>
      <c r="KQ407" s="1">
        <v>3</v>
      </c>
      <c r="KR407" s="1">
        <v>1</v>
      </c>
      <c r="KS407" s="1">
        <v>1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2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1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6</v>
      </c>
      <c r="MF407" s="1">
        <v>6</v>
      </c>
      <c r="MG407" s="1">
        <v>6</v>
      </c>
      <c r="MH407" s="1">
        <v>6</v>
      </c>
      <c r="MI407" s="1">
        <v>6</v>
      </c>
      <c r="MJ407" s="1">
        <v>6</v>
      </c>
      <c r="MK407" s="1">
        <v>6</v>
      </c>
      <c r="ML407" s="1">
        <v>6</v>
      </c>
      <c r="MM407" s="1">
        <v>0</v>
      </c>
      <c r="MN407" s="1">
        <v>2</v>
      </c>
      <c r="MO407" s="1">
        <v>0</v>
      </c>
      <c r="MP407" s="1">
        <v>0</v>
      </c>
      <c r="MQ407" s="1">
        <v>0</v>
      </c>
      <c r="MR407" s="1">
        <v>3</v>
      </c>
      <c r="MS407" s="1">
        <v>0</v>
      </c>
      <c r="MT407" s="1">
        <v>1</v>
      </c>
      <c r="MU407" s="1">
        <v>0</v>
      </c>
      <c r="MV407" s="1">
        <v>0</v>
      </c>
      <c r="MW407" s="1">
        <v>5</v>
      </c>
      <c r="MX407" s="1">
        <v>5</v>
      </c>
      <c r="MY407" s="1">
        <v>4</v>
      </c>
      <c r="MZ407" s="1">
        <v>5</v>
      </c>
      <c r="NA407" s="1">
        <v>5</v>
      </c>
      <c r="NB407" s="1">
        <v>9</v>
      </c>
      <c r="NC407" s="1">
        <v>12</v>
      </c>
      <c r="ND407" s="1">
        <v>6</v>
      </c>
      <c r="NE407" s="1">
        <v>2</v>
      </c>
      <c r="NF407" s="1">
        <v>6</v>
      </c>
      <c r="NG407" s="1">
        <v>0</v>
      </c>
      <c r="NH407" s="1">
        <v>6</v>
      </c>
      <c r="NI407" s="1">
        <v>0</v>
      </c>
      <c r="NJ407" s="1">
        <v>0</v>
      </c>
      <c r="NK407" s="1">
        <v>1</v>
      </c>
      <c r="NL407" s="1">
        <v>1</v>
      </c>
      <c r="NM407" s="1">
        <v>1</v>
      </c>
      <c r="NN407" s="1">
        <v>1</v>
      </c>
      <c r="NO407" s="1">
        <v>1</v>
      </c>
      <c r="NP407" s="1">
        <v>0</v>
      </c>
      <c r="NQ407" s="1">
        <v>0</v>
      </c>
      <c r="NR407" s="1">
        <v>1</v>
      </c>
      <c r="NS407" s="1">
        <v>1</v>
      </c>
      <c r="NT407" s="1">
        <v>3</v>
      </c>
      <c r="NU407" s="1">
        <v>1</v>
      </c>
      <c r="NV407" s="1">
        <v>1</v>
      </c>
      <c r="NW407" s="1">
        <v>1</v>
      </c>
      <c r="NX407" s="1">
        <v>1</v>
      </c>
      <c r="NY407" s="1">
        <v>1</v>
      </c>
      <c r="NZ407" s="1">
        <v>1</v>
      </c>
      <c r="OA407" s="1">
        <v>0</v>
      </c>
      <c r="OB407" s="1">
        <v>1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  <c r="RT407" s="1">
        <v>1</v>
      </c>
    </row>
    <row r="408" spans="1:488">
      <c r="A408" s="1">
        <v>2016</v>
      </c>
      <c r="B408" s="1" t="s">
        <v>865</v>
      </c>
      <c r="C408" s="1">
        <v>1</v>
      </c>
      <c r="D408" s="1">
        <v>0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2</v>
      </c>
      <c r="L408" s="1">
        <v>2</v>
      </c>
      <c r="M408" s="1">
        <v>0</v>
      </c>
      <c r="N408" s="1">
        <v>0</v>
      </c>
      <c r="O408" s="1">
        <v>5</v>
      </c>
      <c r="P408" s="1">
        <v>0</v>
      </c>
      <c r="Q408" s="1">
        <v>5</v>
      </c>
      <c r="R408" s="1">
        <v>4</v>
      </c>
      <c r="S408" s="1">
        <v>5</v>
      </c>
      <c r="T408" s="1">
        <v>5</v>
      </c>
      <c r="U408" s="1">
        <v>5</v>
      </c>
      <c r="V408" s="1">
        <v>5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6</v>
      </c>
      <c r="AU408" s="1">
        <v>2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2</v>
      </c>
      <c r="BC408" s="1">
        <v>2</v>
      </c>
      <c r="BD408" s="1">
        <v>2</v>
      </c>
      <c r="BE408" s="1">
        <v>2</v>
      </c>
      <c r="BF408" s="1">
        <v>2</v>
      </c>
      <c r="BG408" s="1">
        <v>2</v>
      </c>
      <c r="BH408" s="1">
        <v>3</v>
      </c>
      <c r="BI408" s="1">
        <v>2</v>
      </c>
      <c r="BJ408" s="1">
        <v>2</v>
      </c>
      <c r="BK408" s="1">
        <v>2</v>
      </c>
      <c r="BL408" s="1">
        <v>0</v>
      </c>
      <c r="BM408" s="1">
        <v>2</v>
      </c>
      <c r="BN408" s="1">
        <v>0</v>
      </c>
      <c r="BO408" s="1">
        <v>0</v>
      </c>
      <c r="BP408" s="1">
        <v>0</v>
      </c>
      <c r="BQ408" s="1">
        <v>0</v>
      </c>
      <c r="BR408" s="1">
        <v>2</v>
      </c>
      <c r="BS408" s="1">
        <v>2</v>
      </c>
      <c r="BT408" s="1">
        <v>1</v>
      </c>
      <c r="BU408" s="1">
        <v>5</v>
      </c>
      <c r="BV408" s="1">
        <v>2</v>
      </c>
      <c r="BW408" s="1">
        <v>2</v>
      </c>
      <c r="BX408" s="1">
        <v>0</v>
      </c>
      <c r="BY408" s="1">
        <v>0</v>
      </c>
      <c r="BZ408" s="1">
        <v>2</v>
      </c>
      <c r="CA408" s="1">
        <v>1</v>
      </c>
      <c r="CB408" s="1">
        <v>3</v>
      </c>
      <c r="CC408" s="1">
        <v>3</v>
      </c>
      <c r="CD408" s="1">
        <v>2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1</v>
      </c>
      <c r="CM408" s="1">
        <v>1</v>
      </c>
      <c r="CN408" s="1">
        <v>1</v>
      </c>
      <c r="CO408" s="1">
        <v>1</v>
      </c>
      <c r="CP408" s="1">
        <v>1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1</v>
      </c>
      <c r="GP408" s="1">
        <v>1</v>
      </c>
      <c r="GQ408" s="1">
        <v>0</v>
      </c>
      <c r="GR408" s="1">
        <v>0</v>
      </c>
      <c r="GS408" s="1">
        <v>1</v>
      </c>
      <c r="GT408" s="1">
        <v>1</v>
      </c>
      <c r="GU408" s="1">
        <v>0</v>
      </c>
      <c r="GV408" s="1">
        <v>3</v>
      </c>
      <c r="GW408" s="1">
        <v>1</v>
      </c>
      <c r="GX408" s="1">
        <v>3</v>
      </c>
      <c r="GY408" s="1">
        <v>1</v>
      </c>
      <c r="GZ408" s="1">
        <v>1</v>
      </c>
      <c r="HA408" s="1">
        <v>1</v>
      </c>
      <c r="HB408" s="1">
        <v>1</v>
      </c>
      <c r="HC408" s="1">
        <v>1</v>
      </c>
      <c r="HD408" s="1">
        <v>1</v>
      </c>
      <c r="HE408" s="1">
        <v>2</v>
      </c>
      <c r="HF408" s="1">
        <v>0</v>
      </c>
      <c r="HG408" s="1">
        <v>2</v>
      </c>
      <c r="HH408" s="1">
        <v>75</v>
      </c>
      <c r="HI408" s="1">
        <v>0</v>
      </c>
      <c r="HJ408" s="1">
        <v>0</v>
      </c>
      <c r="HK408" s="1">
        <v>75</v>
      </c>
      <c r="HL408" s="1">
        <v>75</v>
      </c>
      <c r="HM408" s="1">
        <v>2</v>
      </c>
      <c r="HN408" s="1">
        <v>2</v>
      </c>
      <c r="HO408" s="1">
        <v>2</v>
      </c>
      <c r="HP408" s="1">
        <v>2</v>
      </c>
      <c r="HQ408" s="1">
        <v>0</v>
      </c>
      <c r="HR408" s="1">
        <v>2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6</v>
      </c>
      <c r="HZ408" s="1">
        <v>6</v>
      </c>
      <c r="IA408" s="1">
        <v>6</v>
      </c>
      <c r="IB408" s="1">
        <v>6</v>
      </c>
      <c r="IC408" s="1">
        <v>6</v>
      </c>
      <c r="ID408" s="1">
        <v>6</v>
      </c>
      <c r="IE408" s="1">
        <v>6</v>
      </c>
      <c r="IF408" s="1">
        <v>0</v>
      </c>
      <c r="IG408" s="1">
        <v>0</v>
      </c>
      <c r="IH408" s="1">
        <v>150</v>
      </c>
      <c r="II408" s="1">
        <v>150</v>
      </c>
      <c r="IJ408" s="1">
        <v>0</v>
      </c>
      <c r="IK408" s="1">
        <v>3</v>
      </c>
      <c r="IL408" s="1">
        <v>0</v>
      </c>
      <c r="IM408" s="1">
        <v>2</v>
      </c>
      <c r="IN408" s="1">
        <v>2</v>
      </c>
      <c r="IO408" s="1">
        <v>0</v>
      </c>
      <c r="IP408" s="1">
        <v>0</v>
      </c>
      <c r="IQ408" s="1">
        <v>26</v>
      </c>
      <c r="IR408" s="1">
        <v>26</v>
      </c>
      <c r="IS408" s="1">
        <v>26</v>
      </c>
      <c r="IT408" s="1">
        <v>26</v>
      </c>
      <c r="IU408" s="1">
        <v>26</v>
      </c>
      <c r="IV408" s="1">
        <v>26</v>
      </c>
      <c r="IW408" s="1">
        <v>26</v>
      </c>
      <c r="IX408" s="1">
        <v>0</v>
      </c>
      <c r="IY408" s="1">
        <v>0</v>
      </c>
      <c r="IZ408" s="1">
        <v>0</v>
      </c>
      <c r="JA408" s="1">
        <v>75</v>
      </c>
      <c r="JB408" s="1">
        <v>75</v>
      </c>
      <c r="JC408" s="1">
        <v>4</v>
      </c>
      <c r="JD408" s="1">
        <v>0</v>
      </c>
      <c r="JE408" s="1">
        <v>2</v>
      </c>
      <c r="JF408" s="1">
        <v>66</v>
      </c>
      <c r="JG408" s="1">
        <v>2</v>
      </c>
      <c r="JH408" s="1">
        <v>2</v>
      </c>
      <c r="JI408" s="1">
        <v>0</v>
      </c>
      <c r="JJ408" s="1">
        <v>0</v>
      </c>
      <c r="JK408" s="1">
        <v>2</v>
      </c>
      <c r="JL408" s="1">
        <v>2</v>
      </c>
      <c r="JM408" s="1">
        <v>2</v>
      </c>
      <c r="JN408" s="1">
        <v>2</v>
      </c>
      <c r="JO408" s="1">
        <v>2</v>
      </c>
      <c r="JP408" s="1">
        <v>0</v>
      </c>
      <c r="JQ408" s="1">
        <v>0</v>
      </c>
      <c r="JR408" s="1">
        <v>0</v>
      </c>
      <c r="JS408" s="1">
        <v>2</v>
      </c>
      <c r="JT408" s="1">
        <v>2</v>
      </c>
      <c r="JU408" s="1">
        <v>2</v>
      </c>
      <c r="JV408" s="1">
        <v>2</v>
      </c>
      <c r="JW408" s="1">
        <v>2</v>
      </c>
      <c r="JX408" s="1">
        <v>0</v>
      </c>
      <c r="JY408" s="1">
        <v>2</v>
      </c>
      <c r="JZ408" s="1">
        <v>2</v>
      </c>
      <c r="KA408" s="1">
        <v>2</v>
      </c>
      <c r="KB408" s="1">
        <v>0</v>
      </c>
      <c r="KC408" s="1">
        <v>1</v>
      </c>
      <c r="KD408" s="1">
        <v>1</v>
      </c>
      <c r="KE408" s="1">
        <v>0</v>
      </c>
      <c r="KF408" s="1">
        <v>5</v>
      </c>
      <c r="KG408" s="1">
        <v>5</v>
      </c>
      <c r="KH408" s="1">
        <v>0</v>
      </c>
      <c r="KI408" s="1">
        <v>0</v>
      </c>
      <c r="KJ408" s="1">
        <v>0</v>
      </c>
      <c r="KK408" s="1">
        <v>0</v>
      </c>
      <c r="KL408" s="1">
        <v>3</v>
      </c>
      <c r="KM408" s="1">
        <v>3</v>
      </c>
      <c r="KN408" s="1">
        <v>1</v>
      </c>
      <c r="KO408" s="1">
        <v>4</v>
      </c>
      <c r="KP408" s="1">
        <v>4</v>
      </c>
      <c r="KQ408" s="1">
        <v>4</v>
      </c>
      <c r="KR408" s="1">
        <v>1</v>
      </c>
      <c r="KS408" s="1">
        <v>1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15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2</v>
      </c>
      <c r="LU408" s="1">
        <v>1</v>
      </c>
      <c r="LV408" s="1">
        <v>0</v>
      </c>
      <c r="LW408" s="1">
        <v>1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2</v>
      </c>
      <c r="MF408" s="1">
        <v>2</v>
      </c>
      <c r="MG408" s="1">
        <v>2</v>
      </c>
      <c r="MH408" s="1">
        <v>3</v>
      </c>
      <c r="MI408" s="1">
        <v>3</v>
      </c>
      <c r="MJ408" s="1">
        <v>3</v>
      </c>
      <c r="MK408" s="1">
        <v>3</v>
      </c>
      <c r="ML408" s="1">
        <v>3</v>
      </c>
      <c r="MM408" s="1">
        <v>0</v>
      </c>
      <c r="MN408" s="1">
        <v>6</v>
      </c>
      <c r="MO408" s="1">
        <v>0</v>
      </c>
      <c r="MP408" s="1">
        <v>0</v>
      </c>
      <c r="MQ408" s="1">
        <v>0</v>
      </c>
      <c r="MR408" s="1">
        <v>3</v>
      </c>
      <c r="MS408" s="1">
        <v>0</v>
      </c>
      <c r="MT408" s="1">
        <v>1</v>
      </c>
      <c r="MU408" s="1">
        <v>0</v>
      </c>
      <c r="MV408" s="1">
        <v>0</v>
      </c>
      <c r="MW408" s="1">
        <v>5</v>
      </c>
      <c r="MX408" s="1">
        <v>5</v>
      </c>
      <c r="MY408" s="1">
        <v>4</v>
      </c>
      <c r="MZ408" s="1">
        <v>5</v>
      </c>
      <c r="NA408" s="1">
        <v>5</v>
      </c>
      <c r="NB408" s="1">
        <v>9</v>
      </c>
      <c r="NC408" s="1">
        <v>12</v>
      </c>
      <c r="ND408" s="1">
        <v>6</v>
      </c>
      <c r="NE408" s="1">
        <v>2</v>
      </c>
      <c r="NF408" s="1">
        <v>6</v>
      </c>
      <c r="NG408" s="1">
        <v>0</v>
      </c>
      <c r="NH408" s="1">
        <v>6</v>
      </c>
      <c r="NI408" s="1">
        <v>0</v>
      </c>
      <c r="NJ408" s="1">
        <v>0</v>
      </c>
      <c r="NK408" s="1">
        <v>1</v>
      </c>
      <c r="NL408" s="1">
        <v>1</v>
      </c>
      <c r="NM408" s="1">
        <v>1</v>
      </c>
      <c r="NN408" s="1">
        <v>1</v>
      </c>
      <c r="NO408" s="1">
        <v>1</v>
      </c>
      <c r="NP408" s="1">
        <v>0</v>
      </c>
      <c r="NQ408" s="1">
        <v>0</v>
      </c>
      <c r="NR408" s="1">
        <v>1</v>
      </c>
      <c r="NS408" s="1">
        <v>1</v>
      </c>
      <c r="NT408" s="1">
        <v>3</v>
      </c>
      <c r="NU408" s="1">
        <v>1</v>
      </c>
      <c r="NV408" s="1">
        <v>1</v>
      </c>
      <c r="NW408" s="1">
        <v>1</v>
      </c>
      <c r="NX408" s="1">
        <v>1</v>
      </c>
      <c r="NY408" s="1">
        <v>1</v>
      </c>
      <c r="NZ408" s="1">
        <v>1</v>
      </c>
      <c r="OA408" s="1">
        <v>0</v>
      </c>
      <c r="OB408" s="1">
        <v>1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  <c r="RT408" s="1">
        <v>1</v>
      </c>
    </row>
    <row r="409" spans="1:488">
      <c r="A409" s="1">
        <v>2016</v>
      </c>
      <c r="B409" s="1" t="s">
        <v>866</v>
      </c>
      <c r="C409" s="1">
        <v>1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L409" s="1">
        <v>2</v>
      </c>
      <c r="M409" s="1">
        <v>0</v>
      </c>
      <c r="N409" s="1">
        <v>0</v>
      </c>
      <c r="O409" s="1">
        <v>0</v>
      </c>
      <c r="P409" s="1">
        <v>0</v>
      </c>
      <c r="Q409" s="1">
        <v>3</v>
      </c>
      <c r="R409" s="1">
        <v>3</v>
      </c>
      <c r="S409" s="1">
        <v>3</v>
      </c>
      <c r="T409" s="1">
        <v>3</v>
      </c>
      <c r="U409" s="1">
        <v>3</v>
      </c>
      <c r="V409" s="1">
        <v>3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3</v>
      </c>
      <c r="BC409" s="1">
        <v>3</v>
      </c>
      <c r="BD409" s="1">
        <v>2</v>
      </c>
      <c r="BE409" s="1">
        <v>3</v>
      </c>
      <c r="BF409" s="1">
        <v>3</v>
      </c>
      <c r="BG409" s="1">
        <v>4</v>
      </c>
      <c r="BH409" s="1">
        <v>4</v>
      </c>
      <c r="BI409" s="1">
        <v>3</v>
      </c>
      <c r="BJ409" s="1">
        <v>0</v>
      </c>
      <c r="BK409" s="1">
        <v>3</v>
      </c>
      <c r="BL409" s="1">
        <v>0</v>
      </c>
      <c r="BM409" s="1">
        <v>3</v>
      </c>
      <c r="BN409" s="1">
        <v>0</v>
      </c>
      <c r="BO409" s="1">
        <v>0</v>
      </c>
      <c r="BP409" s="1">
        <v>0</v>
      </c>
      <c r="BQ409" s="1">
        <v>0</v>
      </c>
      <c r="BR409" s="1">
        <v>3</v>
      </c>
      <c r="BS409" s="1">
        <v>3</v>
      </c>
      <c r="BT409" s="1">
        <v>2</v>
      </c>
      <c r="BU409" s="1">
        <v>6</v>
      </c>
      <c r="BV409" s="1">
        <v>3</v>
      </c>
      <c r="BW409" s="1">
        <v>4</v>
      </c>
      <c r="BX409" s="1">
        <v>2</v>
      </c>
      <c r="BY409" s="1">
        <v>1</v>
      </c>
      <c r="BZ409" s="1">
        <v>2</v>
      </c>
      <c r="CA409" s="1">
        <v>1</v>
      </c>
      <c r="CB409" s="1">
        <v>4</v>
      </c>
      <c r="CC409" s="1">
        <v>3</v>
      </c>
      <c r="CD409" s="1">
        <v>2</v>
      </c>
      <c r="CE409" s="1">
        <v>0</v>
      </c>
      <c r="CF409" s="1">
        <v>0</v>
      </c>
      <c r="CG409" s="1">
        <v>0</v>
      </c>
      <c r="CH409" s="1">
        <v>0</v>
      </c>
      <c r="CI409" s="1">
        <v>1</v>
      </c>
      <c r="CJ409" s="1">
        <v>1</v>
      </c>
      <c r="CK409" s="1">
        <v>1</v>
      </c>
      <c r="CL409" s="1">
        <v>1</v>
      </c>
      <c r="CM409" s="1">
        <v>1</v>
      </c>
      <c r="CN409" s="1">
        <v>1</v>
      </c>
      <c r="CO409" s="1">
        <v>1</v>
      </c>
      <c r="CP409" s="1">
        <v>1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1</v>
      </c>
      <c r="GP409" s="1">
        <v>1</v>
      </c>
      <c r="GQ409" s="1">
        <v>0</v>
      </c>
      <c r="GR409" s="1">
        <v>0</v>
      </c>
      <c r="GS409" s="1">
        <v>2</v>
      </c>
      <c r="GT409" s="1">
        <v>2</v>
      </c>
      <c r="GU409" s="1">
        <v>1</v>
      </c>
      <c r="GV409" s="1">
        <v>4</v>
      </c>
      <c r="GW409" s="1">
        <v>2</v>
      </c>
      <c r="GX409" s="1">
        <v>3</v>
      </c>
      <c r="GY409" s="1">
        <v>2</v>
      </c>
      <c r="GZ409" s="1">
        <v>1</v>
      </c>
      <c r="HA409" s="1">
        <v>1</v>
      </c>
      <c r="HB409" s="1">
        <v>1</v>
      </c>
      <c r="HC409" s="1">
        <v>2</v>
      </c>
      <c r="HD409" s="1">
        <v>1</v>
      </c>
      <c r="HE409" s="1">
        <v>1</v>
      </c>
      <c r="HF409" s="1">
        <v>0</v>
      </c>
      <c r="HG409" s="1">
        <v>1</v>
      </c>
      <c r="HH409" s="1">
        <v>12</v>
      </c>
      <c r="HI409" s="1">
        <v>0</v>
      </c>
      <c r="HJ409" s="1">
        <v>0</v>
      </c>
      <c r="HK409" s="1">
        <v>12</v>
      </c>
      <c r="HL409" s="1">
        <v>12</v>
      </c>
      <c r="HM409" s="1">
        <v>1</v>
      </c>
      <c r="HN409" s="1">
        <v>1</v>
      </c>
      <c r="HO409" s="1">
        <v>1</v>
      </c>
      <c r="HP409" s="1">
        <v>1</v>
      </c>
      <c r="HQ409" s="1">
        <v>0</v>
      </c>
      <c r="HR409" s="1">
        <v>1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1</v>
      </c>
      <c r="HZ409" s="1">
        <v>1</v>
      </c>
      <c r="IA409" s="1">
        <v>1</v>
      </c>
      <c r="IB409" s="1">
        <v>1</v>
      </c>
      <c r="IC409" s="1">
        <v>1</v>
      </c>
      <c r="ID409" s="1">
        <v>1</v>
      </c>
      <c r="IE409" s="1">
        <v>0</v>
      </c>
      <c r="IF409" s="1">
        <v>1</v>
      </c>
      <c r="IG409" s="1">
        <v>0</v>
      </c>
      <c r="IH409" s="1">
        <v>40</v>
      </c>
      <c r="II409" s="1">
        <v>40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2</v>
      </c>
      <c r="IR409" s="1">
        <v>2</v>
      </c>
      <c r="IS409" s="1">
        <v>2</v>
      </c>
      <c r="IT409" s="1">
        <v>2</v>
      </c>
      <c r="IU409" s="1">
        <v>2</v>
      </c>
      <c r="IV409" s="1">
        <v>2</v>
      </c>
      <c r="IW409" s="1">
        <v>0</v>
      </c>
      <c r="IX409" s="1">
        <v>2</v>
      </c>
      <c r="IY409" s="1">
        <v>0</v>
      </c>
      <c r="IZ409" s="1">
        <v>0</v>
      </c>
      <c r="JA409" s="1">
        <v>12</v>
      </c>
      <c r="JB409" s="1">
        <v>12</v>
      </c>
      <c r="JC409" s="1">
        <v>2</v>
      </c>
      <c r="JD409" s="1">
        <v>0</v>
      </c>
      <c r="JE409" s="1">
        <v>1</v>
      </c>
      <c r="JF409" s="1">
        <v>10</v>
      </c>
      <c r="JG409" s="1">
        <v>1</v>
      </c>
      <c r="JH409" s="1">
        <v>2</v>
      </c>
      <c r="JI409" s="1">
        <v>0</v>
      </c>
      <c r="JJ409" s="1">
        <v>0</v>
      </c>
      <c r="JK409" s="1">
        <v>1</v>
      </c>
      <c r="JL409" s="1">
        <v>1</v>
      </c>
      <c r="JM409" s="1">
        <v>1</v>
      </c>
      <c r="JN409" s="1">
        <v>1</v>
      </c>
      <c r="JO409" s="1">
        <v>1</v>
      </c>
      <c r="JP409" s="1">
        <v>0</v>
      </c>
      <c r="JQ409" s="1">
        <v>0</v>
      </c>
      <c r="JR409" s="1">
        <v>0</v>
      </c>
      <c r="JS409" s="1">
        <v>1</v>
      </c>
      <c r="JT409" s="1">
        <v>1</v>
      </c>
      <c r="JU409" s="1">
        <v>1</v>
      </c>
      <c r="JV409" s="1">
        <v>1</v>
      </c>
      <c r="JW409" s="1">
        <v>1</v>
      </c>
      <c r="JX409" s="1">
        <v>0</v>
      </c>
      <c r="JY409" s="1">
        <v>1</v>
      </c>
      <c r="JZ409" s="1">
        <v>1</v>
      </c>
      <c r="KA409" s="1">
        <v>1</v>
      </c>
      <c r="KB409" s="1">
        <v>0</v>
      </c>
      <c r="KC409" s="1">
        <v>1</v>
      </c>
      <c r="KD409" s="1">
        <v>1</v>
      </c>
      <c r="KE409" s="1">
        <v>0</v>
      </c>
      <c r="KF409" s="1">
        <v>5</v>
      </c>
      <c r="KG409" s="1">
        <v>5</v>
      </c>
      <c r="KH409" s="1">
        <v>0</v>
      </c>
      <c r="KI409" s="1">
        <v>0</v>
      </c>
      <c r="KJ409" s="1">
        <v>0</v>
      </c>
      <c r="KK409" s="1">
        <v>0</v>
      </c>
      <c r="KL409" s="1">
        <v>5</v>
      </c>
      <c r="KM409" s="1">
        <v>5</v>
      </c>
      <c r="KN409" s="1">
        <v>1</v>
      </c>
      <c r="KO409" s="1">
        <v>3</v>
      </c>
      <c r="KP409" s="1">
        <v>3</v>
      </c>
      <c r="KQ409" s="1">
        <v>3</v>
      </c>
      <c r="KR409" s="1">
        <v>1</v>
      </c>
      <c r="KS409" s="1">
        <v>1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2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1</v>
      </c>
      <c r="LU409" s="1">
        <v>0</v>
      </c>
      <c r="LV409" s="1">
        <v>0</v>
      </c>
      <c r="LW409" s="1">
        <v>1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17</v>
      </c>
      <c r="MF409" s="1">
        <v>17</v>
      </c>
      <c r="MG409" s="1">
        <v>17</v>
      </c>
      <c r="MH409" s="1">
        <v>17</v>
      </c>
      <c r="MI409" s="1">
        <v>17</v>
      </c>
      <c r="MJ409" s="1">
        <v>17</v>
      </c>
      <c r="MK409" s="1">
        <v>17</v>
      </c>
      <c r="ML409" s="1">
        <v>17</v>
      </c>
      <c r="MM409" s="1">
        <v>0</v>
      </c>
      <c r="MN409" s="1">
        <v>2</v>
      </c>
      <c r="MO409" s="1">
        <v>0</v>
      </c>
      <c r="MP409" s="1">
        <v>0</v>
      </c>
      <c r="MQ409" s="1">
        <v>0</v>
      </c>
      <c r="MR409" s="1">
        <v>3</v>
      </c>
      <c r="MS409" s="1">
        <v>0</v>
      </c>
      <c r="MT409" s="1">
        <v>1</v>
      </c>
      <c r="MU409" s="1">
        <v>0</v>
      </c>
      <c r="MV409" s="1">
        <v>0</v>
      </c>
      <c r="MW409" s="1">
        <v>5</v>
      </c>
      <c r="MX409" s="1">
        <v>5</v>
      </c>
      <c r="MY409" s="1">
        <v>4</v>
      </c>
      <c r="MZ409" s="1">
        <v>5</v>
      </c>
      <c r="NA409" s="1">
        <v>5</v>
      </c>
      <c r="NB409" s="1">
        <v>9</v>
      </c>
      <c r="NC409" s="1">
        <v>12</v>
      </c>
      <c r="ND409" s="1">
        <v>6</v>
      </c>
      <c r="NE409" s="1">
        <v>2</v>
      </c>
      <c r="NF409" s="1">
        <v>6</v>
      </c>
      <c r="NG409" s="1">
        <v>0</v>
      </c>
      <c r="NH409" s="1">
        <v>6</v>
      </c>
      <c r="NI409" s="1">
        <v>0</v>
      </c>
      <c r="NJ409" s="1">
        <v>0</v>
      </c>
      <c r="NK409" s="1">
        <v>1</v>
      </c>
      <c r="NL409" s="1">
        <v>1</v>
      </c>
      <c r="NM409" s="1">
        <v>1</v>
      </c>
      <c r="NN409" s="1">
        <v>1</v>
      </c>
      <c r="NO409" s="1">
        <v>1</v>
      </c>
      <c r="NP409" s="1">
        <v>0</v>
      </c>
      <c r="NQ409" s="1">
        <v>0</v>
      </c>
      <c r="NR409" s="1">
        <v>1</v>
      </c>
      <c r="NS409" s="1">
        <v>1</v>
      </c>
      <c r="NT409" s="1">
        <v>3</v>
      </c>
      <c r="NU409" s="1">
        <v>1</v>
      </c>
      <c r="NV409" s="1">
        <v>1</v>
      </c>
      <c r="NW409" s="1">
        <v>1</v>
      </c>
      <c r="NX409" s="1">
        <v>1</v>
      </c>
      <c r="NY409" s="1">
        <v>1</v>
      </c>
      <c r="NZ409" s="1">
        <v>1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  <c r="RT409" s="1">
        <v>1</v>
      </c>
    </row>
    <row r="410" spans="1:488">
      <c r="A410" s="1">
        <v>2017</v>
      </c>
      <c r="B410" s="1" t="s">
        <v>867</v>
      </c>
      <c r="C410" s="1">
        <v>1</v>
      </c>
      <c r="D410" s="1">
        <v>0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3</v>
      </c>
      <c r="P410" s="1">
        <v>0</v>
      </c>
      <c r="Q410" s="1">
        <v>3</v>
      </c>
      <c r="R410" s="1">
        <v>2</v>
      </c>
      <c r="S410" s="1">
        <v>3</v>
      </c>
      <c r="T410" s="1">
        <v>3</v>
      </c>
      <c r="U410" s="1">
        <v>3</v>
      </c>
      <c r="V410" s="1">
        <v>3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6</v>
      </c>
      <c r="BC410" s="1">
        <v>6</v>
      </c>
      <c r="BD410" s="1">
        <v>4</v>
      </c>
      <c r="BE410" s="1">
        <v>6</v>
      </c>
      <c r="BF410" s="1">
        <v>6</v>
      </c>
      <c r="BG410" s="1">
        <v>5</v>
      </c>
      <c r="BH410" s="1">
        <v>11</v>
      </c>
      <c r="BI410" s="1">
        <v>6</v>
      </c>
      <c r="BJ410" s="1">
        <v>3</v>
      </c>
      <c r="BK410" s="1">
        <v>6</v>
      </c>
      <c r="BL410" s="1">
        <v>0</v>
      </c>
      <c r="BM410" s="1">
        <v>6</v>
      </c>
      <c r="BN410" s="1">
        <v>1</v>
      </c>
      <c r="BO410" s="1">
        <v>1</v>
      </c>
      <c r="BP410" s="1">
        <v>0</v>
      </c>
      <c r="BQ410" s="1">
        <v>0</v>
      </c>
      <c r="BR410" s="1">
        <v>2</v>
      </c>
      <c r="BS410" s="1">
        <v>2</v>
      </c>
      <c r="BT410" s="1">
        <v>0</v>
      </c>
      <c r="BU410" s="1">
        <v>4</v>
      </c>
      <c r="BV410" s="1">
        <v>2</v>
      </c>
      <c r="BW410" s="1">
        <v>2</v>
      </c>
      <c r="BX410" s="1">
        <v>2</v>
      </c>
      <c r="BY410" s="1">
        <v>1</v>
      </c>
      <c r="BZ410" s="1">
        <v>1</v>
      </c>
      <c r="CA410" s="1">
        <v>0</v>
      </c>
      <c r="CB410" s="1">
        <v>2</v>
      </c>
      <c r="CC410" s="1">
        <v>1</v>
      </c>
      <c r="CD410" s="1">
        <v>1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1</v>
      </c>
      <c r="CM410" s="1">
        <v>1</v>
      </c>
      <c r="CN410" s="1">
        <v>1</v>
      </c>
      <c r="CO410" s="1">
        <v>1</v>
      </c>
      <c r="CP410" s="1">
        <v>1</v>
      </c>
      <c r="CQ410" s="1">
        <v>0</v>
      </c>
      <c r="CR410" s="1">
        <v>1</v>
      </c>
      <c r="CS410" s="1">
        <v>1</v>
      </c>
      <c r="CT410" s="1">
        <v>1</v>
      </c>
      <c r="CU410" s="1">
        <v>1</v>
      </c>
      <c r="CV410" s="1">
        <v>1</v>
      </c>
      <c r="CW410" s="1">
        <v>1</v>
      </c>
      <c r="CX410" s="1">
        <v>1</v>
      </c>
      <c r="CY410" s="1">
        <v>1</v>
      </c>
      <c r="CZ410" s="1">
        <v>1</v>
      </c>
      <c r="DA410" s="1">
        <v>1</v>
      </c>
      <c r="DB410" s="1">
        <v>1</v>
      </c>
      <c r="DC410" s="1">
        <v>1</v>
      </c>
      <c r="DD410" s="1">
        <v>4</v>
      </c>
      <c r="DE410" s="1">
        <v>4</v>
      </c>
      <c r="DF410" s="1">
        <v>10</v>
      </c>
      <c r="DG410" s="1">
        <v>10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1</v>
      </c>
      <c r="GP410" s="1">
        <v>1</v>
      </c>
      <c r="GQ410" s="1">
        <v>0</v>
      </c>
      <c r="GR410" s="1">
        <v>0</v>
      </c>
      <c r="GS410" s="1">
        <v>2</v>
      </c>
      <c r="GT410" s="1">
        <v>2</v>
      </c>
      <c r="GU410" s="1">
        <v>1</v>
      </c>
      <c r="GV410" s="1">
        <v>4</v>
      </c>
      <c r="GW410" s="1">
        <v>2</v>
      </c>
      <c r="GX410" s="1">
        <v>2</v>
      </c>
      <c r="GY410" s="1">
        <v>2</v>
      </c>
      <c r="GZ410" s="1">
        <v>1</v>
      </c>
      <c r="HA410" s="1">
        <v>2</v>
      </c>
      <c r="HB410" s="1">
        <v>1</v>
      </c>
      <c r="HC410" s="1">
        <v>2</v>
      </c>
      <c r="HD410" s="1">
        <v>1</v>
      </c>
      <c r="HE410" s="1">
        <v>3</v>
      </c>
      <c r="HF410" s="1">
        <v>0</v>
      </c>
      <c r="HG410" s="1">
        <v>3</v>
      </c>
      <c r="HH410" s="1">
        <v>23</v>
      </c>
      <c r="HI410" s="1">
        <v>0</v>
      </c>
      <c r="HJ410" s="1">
        <v>0</v>
      </c>
      <c r="HK410" s="1">
        <v>23</v>
      </c>
      <c r="HL410" s="1">
        <v>23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210</v>
      </c>
      <c r="II410" s="1">
        <v>210</v>
      </c>
      <c r="IJ410" s="1">
        <v>0</v>
      </c>
      <c r="IK410" s="1">
        <v>3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10</v>
      </c>
      <c r="IR410" s="1">
        <v>10</v>
      </c>
      <c r="IS410" s="1">
        <v>10</v>
      </c>
      <c r="IT410" s="1">
        <v>10</v>
      </c>
      <c r="IU410" s="1">
        <v>10</v>
      </c>
      <c r="IV410" s="1">
        <v>10</v>
      </c>
      <c r="IW410" s="1">
        <v>10</v>
      </c>
      <c r="IX410" s="1">
        <v>0</v>
      </c>
      <c r="IY410" s="1">
        <v>0</v>
      </c>
      <c r="IZ410" s="1">
        <v>0</v>
      </c>
      <c r="JA410" s="1">
        <v>23</v>
      </c>
      <c r="JB410" s="1">
        <v>23</v>
      </c>
      <c r="JC410" s="1">
        <v>6</v>
      </c>
      <c r="JD410" s="1">
        <v>0</v>
      </c>
      <c r="JE410" s="1">
        <v>3</v>
      </c>
      <c r="JF410" s="1">
        <v>21</v>
      </c>
      <c r="JG410" s="1">
        <v>3</v>
      </c>
      <c r="JH410" s="1">
        <v>7</v>
      </c>
      <c r="JI410" s="1">
        <v>0</v>
      </c>
      <c r="JJ410" s="1">
        <v>0</v>
      </c>
      <c r="JK410" s="1">
        <v>2</v>
      </c>
      <c r="JL410" s="1">
        <v>2</v>
      </c>
      <c r="JM410" s="1">
        <v>3</v>
      </c>
      <c r="JN410" s="1">
        <v>3</v>
      </c>
      <c r="JO410" s="1">
        <v>3</v>
      </c>
      <c r="JP410" s="1">
        <v>0</v>
      </c>
      <c r="JQ410" s="1">
        <v>3</v>
      </c>
      <c r="JR410" s="1">
        <v>3</v>
      </c>
      <c r="JS410" s="1">
        <v>3</v>
      </c>
      <c r="JT410" s="1">
        <v>3</v>
      </c>
      <c r="JU410" s="1">
        <v>3</v>
      </c>
      <c r="JV410" s="1">
        <v>3</v>
      </c>
      <c r="JW410" s="1">
        <v>3</v>
      </c>
      <c r="JX410" s="1">
        <v>0</v>
      </c>
      <c r="JY410" s="1">
        <v>3</v>
      </c>
      <c r="JZ410" s="1">
        <v>3</v>
      </c>
      <c r="KA410" s="1">
        <v>3</v>
      </c>
      <c r="KB410" s="1">
        <v>0</v>
      </c>
      <c r="KC410" s="1">
        <v>1</v>
      </c>
      <c r="KD410" s="1">
        <v>1</v>
      </c>
      <c r="KE410" s="1">
        <v>0</v>
      </c>
      <c r="KF410" s="1">
        <v>5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2</v>
      </c>
      <c r="KM410" s="1">
        <v>2</v>
      </c>
      <c r="KN410" s="1">
        <v>1</v>
      </c>
      <c r="KO410" s="1">
        <v>9</v>
      </c>
      <c r="KP410" s="1">
        <v>9</v>
      </c>
      <c r="KQ410" s="1">
        <v>9</v>
      </c>
      <c r="KR410" s="1">
        <v>1</v>
      </c>
      <c r="KS410" s="1">
        <v>1</v>
      </c>
      <c r="KT410" s="1">
        <v>0</v>
      </c>
      <c r="KU410" s="1">
        <v>0</v>
      </c>
      <c r="KV410" s="1">
        <v>1</v>
      </c>
      <c r="KW410" s="1">
        <v>1</v>
      </c>
      <c r="KX410" s="1">
        <v>0</v>
      </c>
      <c r="KY410" s="1">
        <v>1</v>
      </c>
      <c r="KZ410" s="1">
        <v>1</v>
      </c>
      <c r="LA410" s="1">
        <v>1</v>
      </c>
      <c r="LB410" s="1">
        <v>2</v>
      </c>
      <c r="LC410" s="1">
        <v>1</v>
      </c>
      <c r="LD410" s="1">
        <v>0</v>
      </c>
      <c r="LE410" s="1">
        <v>1</v>
      </c>
      <c r="LF410" s="1">
        <v>0</v>
      </c>
      <c r="LG410" s="1">
        <v>0</v>
      </c>
      <c r="LH410" s="1">
        <v>0</v>
      </c>
      <c r="LI410" s="1">
        <v>0</v>
      </c>
      <c r="LJ410" s="1">
        <v>2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1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41</v>
      </c>
      <c r="MI410" s="1">
        <v>41</v>
      </c>
      <c r="MJ410" s="1">
        <v>41</v>
      </c>
      <c r="MK410" s="1">
        <v>41</v>
      </c>
      <c r="ML410" s="1">
        <v>41</v>
      </c>
      <c r="MM410" s="1">
        <v>0</v>
      </c>
      <c r="MN410" s="1">
        <v>1</v>
      </c>
      <c r="MO410" s="1">
        <v>0</v>
      </c>
      <c r="MP410" s="1">
        <v>0</v>
      </c>
      <c r="MQ410" s="1">
        <v>0</v>
      </c>
      <c r="MR410" s="1">
        <v>3</v>
      </c>
      <c r="MS410" s="1">
        <v>0</v>
      </c>
      <c r="MT410" s="1">
        <v>1</v>
      </c>
      <c r="MU410" s="1">
        <v>0</v>
      </c>
      <c r="MV410" s="1">
        <v>0</v>
      </c>
      <c r="MW410" s="1">
        <v>5</v>
      </c>
      <c r="MX410" s="1">
        <v>5</v>
      </c>
      <c r="MY410" s="1">
        <v>3</v>
      </c>
      <c r="MZ410" s="1">
        <v>5</v>
      </c>
      <c r="NA410" s="1">
        <v>5</v>
      </c>
      <c r="NB410" s="1">
        <v>7</v>
      </c>
      <c r="NC410" s="1">
        <v>9</v>
      </c>
      <c r="ND410" s="1">
        <v>5</v>
      </c>
      <c r="NE410" s="1">
        <v>5</v>
      </c>
      <c r="NF410" s="1">
        <v>5</v>
      </c>
      <c r="NG410" s="1">
        <v>0</v>
      </c>
      <c r="NH410" s="1">
        <v>5</v>
      </c>
      <c r="NI410" s="1">
        <v>2</v>
      </c>
      <c r="NJ410" s="1">
        <v>2</v>
      </c>
      <c r="NK410" s="1">
        <v>1</v>
      </c>
      <c r="NL410" s="1">
        <v>1</v>
      </c>
      <c r="NM410" s="1">
        <v>1</v>
      </c>
      <c r="NN410" s="1">
        <v>1</v>
      </c>
      <c r="NO410" s="1">
        <v>1</v>
      </c>
      <c r="NP410" s="1">
        <v>0</v>
      </c>
      <c r="NQ410" s="1">
        <v>0</v>
      </c>
      <c r="NR410" s="1">
        <v>1</v>
      </c>
      <c r="NS410" s="1">
        <v>1</v>
      </c>
      <c r="NT410" s="1">
        <v>3</v>
      </c>
      <c r="NU410" s="1">
        <v>1</v>
      </c>
      <c r="NV410" s="1">
        <v>1</v>
      </c>
      <c r="NW410" s="1">
        <v>1</v>
      </c>
      <c r="NX410" s="1">
        <v>1</v>
      </c>
      <c r="NY410" s="1">
        <v>1</v>
      </c>
      <c r="NZ410" s="1">
        <v>1</v>
      </c>
      <c r="OA410" s="1">
        <v>0</v>
      </c>
      <c r="OB410" s="1">
        <v>1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  <c r="RT410" s="1">
        <v>1</v>
      </c>
    </row>
    <row r="411" spans="1:488">
      <c r="A411" s="1">
        <v>2017</v>
      </c>
      <c r="B411" s="1" t="s">
        <v>868</v>
      </c>
      <c r="C411" s="1">
        <v>1</v>
      </c>
      <c r="D411" s="1">
        <v>0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5</v>
      </c>
      <c r="P411" s="1">
        <v>0</v>
      </c>
      <c r="Q411" s="1">
        <v>5</v>
      </c>
      <c r="R411" s="1">
        <v>5</v>
      </c>
      <c r="S411" s="1">
        <v>5</v>
      </c>
      <c r="T411" s="1">
        <v>5</v>
      </c>
      <c r="U411" s="1">
        <v>5</v>
      </c>
      <c r="V411" s="1">
        <v>5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2</v>
      </c>
      <c r="AU411" s="1">
        <v>1</v>
      </c>
      <c r="AV411" s="1">
        <v>0</v>
      </c>
      <c r="AW411" s="1">
        <v>0</v>
      </c>
      <c r="AX411" s="1">
        <v>2</v>
      </c>
      <c r="AY411" s="1">
        <v>1</v>
      </c>
      <c r="AZ411" s="1">
        <v>0</v>
      </c>
      <c r="BA411" s="1">
        <v>0</v>
      </c>
      <c r="BB411" s="1">
        <v>2</v>
      </c>
      <c r="BC411" s="1">
        <v>2</v>
      </c>
      <c r="BD411" s="1">
        <v>3</v>
      </c>
      <c r="BE411" s="1">
        <v>2</v>
      </c>
      <c r="BF411" s="1">
        <v>2</v>
      </c>
      <c r="BG411" s="1">
        <v>3</v>
      </c>
      <c r="BH411" s="1">
        <v>6</v>
      </c>
      <c r="BI411" s="1">
        <v>3</v>
      </c>
      <c r="BJ411" s="1">
        <v>0</v>
      </c>
      <c r="BK411" s="1">
        <v>1</v>
      </c>
      <c r="BL411" s="1">
        <v>0</v>
      </c>
      <c r="BM411" s="1">
        <v>3</v>
      </c>
      <c r="BN411" s="1">
        <v>0</v>
      </c>
      <c r="BO411" s="1">
        <v>0</v>
      </c>
      <c r="BP411" s="1">
        <v>0</v>
      </c>
      <c r="BQ411" s="1">
        <v>0</v>
      </c>
      <c r="BR411" s="1">
        <v>1</v>
      </c>
      <c r="BS411" s="1">
        <v>1</v>
      </c>
      <c r="BT411" s="1">
        <v>0</v>
      </c>
      <c r="BU411" s="1">
        <v>3</v>
      </c>
      <c r="BV411" s="1">
        <v>1</v>
      </c>
      <c r="BW411" s="1">
        <v>1</v>
      </c>
      <c r="BX411" s="1">
        <v>0</v>
      </c>
      <c r="BY411" s="1">
        <v>0</v>
      </c>
      <c r="BZ411" s="1">
        <v>1</v>
      </c>
      <c r="CA411" s="1">
        <v>0</v>
      </c>
      <c r="CB411" s="1">
        <v>1</v>
      </c>
      <c r="CC411" s="1">
        <v>1</v>
      </c>
      <c r="CD411" s="1">
        <v>1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1</v>
      </c>
      <c r="CS411" s="1">
        <v>1</v>
      </c>
      <c r="CT411" s="1">
        <v>1</v>
      </c>
      <c r="CU411" s="1">
        <v>1</v>
      </c>
      <c r="CV411" s="1">
        <v>2</v>
      </c>
      <c r="CW411" s="1">
        <v>2</v>
      </c>
      <c r="CX411" s="1">
        <v>3</v>
      </c>
      <c r="CY411" s="1">
        <v>3</v>
      </c>
      <c r="CZ411" s="1">
        <v>6</v>
      </c>
      <c r="DA411" s="1">
        <v>6</v>
      </c>
      <c r="DB411" s="1">
        <v>13</v>
      </c>
      <c r="DC411" s="1">
        <v>13</v>
      </c>
      <c r="DD411" s="1">
        <v>18</v>
      </c>
      <c r="DE411" s="1">
        <v>18</v>
      </c>
      <c r="DF411" s="1">
        <v>28</v>
      </c>
      <c r="DG411" s="1">
        <v>28</v>
      </c>
      <c r="DH411" s="1">
        <v>13</v>
      </c>
      <c r="DI411" s="1">
        <v>13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1</v>
      </c>
      <c r="GP411" s="1">
        <v>1</v>
      </c>
      <c r="GQ411" s="1">
        <v>0</v>
      </c>
      <c r="GR411" s="1">
        <v>0</v>
      </c>
      <c r="GS411" s="1">
        <v>2</v>
      </c>
      <c r="GT411" s="1">
        <v>2</v>
      </c>
      <c r="GU411" s="1">
        <v>1</v>
      </c>
      <c r="GV411" s="1">
        <v>4</v>
      </c>
      <c r="GW411" s="1">
        <v>2</v>
      </c>
      <c r="GX411" s="1">
        <v>2</v>
      </c>
      <c r="GY411" s="1">
        <v>2</v>
      </c>
      <c r="GZ411" s="1">
        <v>1</v>
      </c>
      <c r="HA411" s="1">
        <v>1</v>
      </c>
      <c r="HB411" s="1">
        <v>1</v>
      </c>
      <c r="HC411" s="1">
        <v>1</v>
      </c>
      <c r="HD411" s="1">
        <v>1</v>
      </c>
      <c r="HE411" s="1">
        <v>6</v>
      </c>
      <c r="HF411" s="1">
        <v>0</v>
      </c>
      <c r="HG411" s="1">
        <v>6</v>
      </c>
      <c r="HH411" s="1">
        <v>58</v>
      </c>
      <c r="HI411" s="1">
        <v>0</v>
      </c>
      <c r="HJ411" s="1">
        <v>0</v>
      </c>
      <c r="HK411" s="1">
        <v>58</v>
      </c>
      <c r="HL411" s="1">
        <v>58</v>
      </c>
      <c r="HM411" s="1">
        <v>0</v>
      </c>
      <c r="HN411" s="1">
        <v>1</v>
      </c>
      <c r="HO411" s="1">
        <v>0</v>
      </c>
      <c r="HP411" s="1">
        <v>1</v>
      </c>
      <c r="HQ411" s="1">
        <v>0</v>
      </c>
      <c r="HR411" s="1">
        <v>1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11</v>
      </c>
      <c r="HZ411" s="1">
        <v>11</v>
      </c>
      <c r="IA411" s="1">
        <v>11</v>
      </c>
      <c r="IB411" s="1">
        <v>11</v>
      </c>
      <c r="IC411" s="1">
        <v>11</v>
      </c>
      <c r="ID411" s="1">
        <v>11</v>
      </c>
      <c r="IE411" s="1">
        <v>11</v>
      </c>
      <c r="IF411" s="1">
        <v>0</v>
      </c>
      <c r="IG411" s="1">
        <v>0</v>
      </c>
      <c r="IH411" s="1">
        <v>340</v>
      </c>
      <c r="II411" s="1">
        <v>340</v>
      </c>
      <c r="IJ411" s="1">
        <v>0</v>
      </c>
      <c r="IK411" s="1">
        <v>6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22</v>
      </c>
      <c r="IR411" s="1">
        <v>22</v>
      </c>
      <c r="IS411" s="1">
        <v>22</v>
      </c>
      <c r="IT411" s="1">
        <v>22</v>
      </c>
      <c r="IU411" s="1">
        <v>22</v>
      </c>
      <c r="IV411" s="1">
        <v>22</v>
      </c>
      <c r="IW411" s="1">
        <v>22</v>
      </c>
      <c r="IX411" s="1">
        <v>0</v>
      </c>
      <c r="IY411" s="1">
        <v>0</v>
      </c>
      <c r="IZ411" s="1">
        <v>0</v>
      </c>
      <c r="JA411" s="1">
        <v>58</v>
      </c>
      <c r="JB411" s="1">
        <v>58</v>
      </c>
      <c r="JC411" s="1">
        <v>12</v>
      </c>
      <c r="JD411" s="1">
        <v>0</v>
      </c>
      <c r="JE411" s="1">
        <v>6</v>
      </c>
      <c r="JF411" s="1">
        <v>49</v>
      </c>
      <c r="JG411" s="1">
        <v>6</v>
      </c>
      <c r="JH411" s="1">
        <v>10</v>
      </c>
      <c r="JI411" s="1">
        <v>0</v>
      </c>
      <c r="JJ411" s="1">
        <v>0</v>
      </c>
      <c r="JK411" s="1">
        <v>6</v>
      </c>
      <c r="JL411" s="1">
        <v>6</v>
      </c>
      <c r="JM411" s="1">
        <v>6</v>
      </c>
      <c r="JN411" s="1">
        <v>6</v>
      </c>
      <c r="JO411" s="1">
        <v>6</v>
      </c>
      <c r="JP411" s="1">
        <v>0</v>
      </c>
      <c r="JQ411" s="1">
        <v>0</v>
      </c>
      <c r="JR411" s="1">
        <v>0</v>
      </c>
      <c r="JS411" s="1">
        <v>6</v>
      </c>
      <c r="JT411" s="1">
        <v>6</v>
      </c>
      <c r="JU411" s="1">
        <v>6</v>
      </c>
      <c r="JV411" s="1">
        <v>6</v>
      </c>
      <c r="JW411" s="1">
        <v>6</v>
      </c>
      <c r="JX411" s="1">
        <v>0</v>
      </c>
      <c r="JY411" s="1">
        <v>6</v>
      </c>
      <c r="JZ411" s="1">
        <v>6</v>
      </c>
      <c r="KA411" s="1">
        <v>6</v>
      </c>
      <c r="KB411" s="1">
        <v>0</v>
      </c>
      <c r="KC411" s="1">
        <v>1</v>
      </c>
      <c r="KD411" s="1">
        <v>1</v>
      </c>
      <c r="KE411" s="1">
        <v>0</v>
      </c>
      <c r="KF411" s="1">
        <v>5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1</v>
      </c>
      <c r="KM411" s="1">
        <v>1</v>
      </c>
      <c r="KN411" s="1">
        <v>1</v>
      </c>
      <c r="KO411" s="1">
        <v>1</v>
      </c>
      <c r="KP411" s="1">
        <v>1</v>
      </c>
      <c r="KQ411" s="1">
        <v>1</v>
      </c>
      <c r="KR411" s="1">
        <v>1</v>
      </c>
      <c r="KS411" s="1">
        <v>1</v>
      </c>
      <c r="KT411" s="1">
        <v>0</v>
      </c>
      <c r="KU411" s="1">
        <v>0</v>
      </c>
      <c r="KV411" s="1">
        <v>1</v>
      </c>
      <c r="KW411" s="1">
        <v>1</v>
      </c>
      <c r="KX411" s="1">
        <v>1</v>
      </c>
      <c r="KY411" s="1">
        <v>1</v>
      </c>
      <c r="KZ411" s="1">
        <v>1</v>
      </c>
      <c r="LA411" s="1">
        <v>1</v>
      </c>
      <c r="LB411" s="1">
        <v>2</v>
      </c>
      <c r="LC411" s="1">
        <v>1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6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1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1</v>
      </c>
      <c r="MN411" s="1">
        <v>0</v>
      </c>
      <c r="MO411" s="1">
        <v>0</v>
      </c>
      <c r="MP411" s="1">
        <v>0</v>
      </c>
      <c r="MQ411" s="1">
        <v>0</v>
      </c>
      <c r="MR411" s="1">
        <v>3</v>
      </c>
      <c r="MS411" s="1">
        <v>0</v>
      </c>
      <c r="MT411" s="1">
        <v>1</v>
      </c>
      <c r="MU411" s="1">
        <v>0</v>
      </c>
      <c r="MV411" s="1">
        <v>0</v>
      </c>
      <c r="MW411" s="1">
        <v>5</v>
      </c>
      <c r="MX411" s="1">
        <v>5</v>
      </c>
      <c r="MY411" s="1">
        <v>3</v>
      </c>
      <c r="MZ411" s="1">
        <v>5</v>
      </c>
      <c r="NA411" s="1">
        <v>5</v>
      </c>
      <c r="NB411" s="1">
        <v>7</v>
      </c>
      <c r="NC411" s="1">
        <v>9</v>
      </c>
      <c r="ND411" s="1">
        <v>5</v>
      </c>
      <c r="NE411" s="1">
        <v>5</v>
      </c>
      <c r="NF411" s="1">
        <v>5</v>
      </c>
      <c r="NG411" s="1">
        <v>0</v>
      </c>
      <c r="NH411" s="1">
        <v>5</v>
      </c>
      <c r="NI411" s="1">
        <v>2</v>
      </c>
      <c r="NJ411" s="1">
        <v>2</v>
      </c>
      <c r="NK411" s="1">
        <v>1</v>
      </c>
      <c r="NL411" s="1">
        <v>1</v>
      </c>
      <c r="NM411" s="1">
        <v>1</v>
      </c>
      <c r="NN411" s="1">
        <v>1</v>
      </c>
      <c r="NO411" s="1">
        <v>1</v>
      </c>
      <c r="NP411" s="1">
        <v>0</v>
      </c>
      <c r="NQ411" s="1">
        <v>0</v>
      </c>
      <c r="NR411" s="1">
        <v>1</v>
      </c>
      <c r="NS411" s="1">
        <v>1</v>
      </c>
      <c r="NT411" s="1">
        <v>3</v>
      </c>
      <c r="NU411" s="1">
        <v>1</v>
      </c>
      <c r="NV411" s="1">
        <v>1</v>
      </c>
      <c r="NW411" s="1">
        <v>1</v>
      </c>
      <c r="NX411" s="1">
        <v>1</v>
      </c>
      <c r="NY411" s="1">
        <v>1</v>
      </c>
      <c r="NZ411" s="1">
        <v>1</v>
      </c>
      <c r="OA411" s="1">
        <v>0</v>
      </c>
      <c r="OB411" s="1">
        <v>1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  <c r="RT411" s="1">
        <v>1</v>
      </c>
    </row>
    <row r="412" spans="1:488">
      <c r="A412" s="1">
        <v>2017</v>
      </c>
      <c r="B412" s="1" t="s">
        <v>869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2</v>
      </c>
      <c r="L412" s="1">
        <v>2</v>
      </c>
      <c r="M412" s="1">
        <v>0</v>
      </c>
      <c r="N412" s="1">
        <v>0</v>
      </c>
      <c r="O412" s="1">
        <v>3</v>
      </c>
      <c r="P412" s="1">
        <v>0</v>
      </c>
      <c r="Q412" s="1">
        <v>3</v>
      </c>
      <c r="R412" s="1">
        <v>3</v>
      </c>
      <c r="S412" s="1">
        <v>3</v>
      </c>
      <c r="T412" s="1">
        <v>3</v>
      </c>
      <c r="U412" s="1">
        <v>3</v>
      </c>
      <c r="V412" s="1">
        <v>3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  <c r="AV412" s="1">
        <v>0</v>
      </c>
      <c r="AW412" s="1">
        <v>0</v>
      </c>
      <c r="AX412" s="1">
        <v>2</v>
      </c>
      <c r="AY412" s="1">
        <v>1</v>
      </c>
      <c r="AZ412" s="1">
        <v>0</v>
      </c>
      <c r="BA412" s="1">
        <v>0</v>
      </c>
      <c r="BB412" s="1">
        <v>9</v>
      </c>
      <c r="BC412" s="1">
        <v>7</v>
      </c>
      <c r="BD412" s="1">
        <v>6</v>
      </c>
      <c r="BE412" s="1">
        <v>7</v>
      </c>
      <c r="BF412" s="1">
        <v>7</v>
      </c>
      <c r="BG412" s="1">
        <v>10</v>
      </c>
      <c r="BH412" s="1">
        <v>15</v>
      </c>
      <c r="BI412" s="1">
        <v>9</v>
      </c>
      <c r="BJ412" s="1">
        <v>2</v>
      </c>
      <c r="BK412" s="1">
        <v>8</v>
      </c>
      <c r="BL412" s="1">
        <v>0</v>
      </c>
      <c r="BM412" s="1">
        <v>9</v>
      </c>
      <c r="BN412" s="1">
        <v>1</v>
      </c>
      <c r="BO412" s="1">
        <v>1</v>
      </c>
      <c r="BP412" s="1">
        <v>0</v>
      </c>
      <c r="BQ412" s="1">
        <v>0</v>
      </c>
      <c r="BR412" s="1">
        <v>2</v>
      </c>
      <c r="BS412" s="1">
        <v>2</v>
      </c>
      <c r="BT412" s="1">
        <v>1</v>
      </c>
      <c r="BU412" s="1">
        <v>4</v>
      </c>
      <c r="BV412" s="1">
        <v>2</v>
      </c>
      <c r="BW412" s="1">
        <v>3</v>
      </c>
      <c r="BX412" s="1">
        <v>2</v>
      </c>
      <c r="BY412" s="1">
        <v>1</v>
      </c>
      <c r="BZ412" s="1">
        <v>1</v>
      </c>
      <c r="CA412" s="1">
        <v>0</v>
      </c>
      <c r="CB412" s="1">
        <v>2</v>
      </c>
      <c r="CC412" s="1">
        <v>1</v>
      </c>
      <c r="CD412" s="1">
        <v>1</v>
      </c>
      <c r="CE412" s="1">
        <v>1</v>
      </c>
      <c r="CF412" s="1">
        <v>1</v>
      </c>
      <c r="CG412" s="1">
        <v>0</v>
      </c>
      <c r="CH412" s="1">
        <v>0</v>
      </c>
      <c r="CI412" s="1">
        <v>1</v>
      </c>
      <c r="CJ412" s="1">
        <v>1</v>
      </c>
      <c r="CK412" s="1">
        <v>1</v>
      </c>
      <c r="CL412" s="1">
        <v>1</v>
      </c>
      <c r="CM412" s="1">
        <v>1</v>
      </c>
      <c r="CN412" s="1">
        <v>1</v>
      </c>
      <c r="CO412" s="1">
        <v>1</v>
      </c>
      <c r="CP412" s="1">
        <v>1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1</v>
      </c>
      <c r="GP412" s="1">
        <v>1</v>
      </c>
      <c r="GQ412" s="1">
        <v>0</v>
      </c>
      <c r="GR412" s="1">
        <v>0</v>
      </c>
      <c r="GS412" s="1">
        <v>2</v>
      </c>
      <c r="GT412" s="1">
        <v>2</v>
      </c>
      <c r="GU412" s="1">
        <v>1</v>
      </c>
      <c r="GV412" s="1">
        <v>3</v>
      </c>
      <c r="GW412" s="1">
        <v>2</v>
      </c>
      <c r="GX412" s="1">
        <v>2</v>
      </c>
      <c r="GY412" s="1">
        <v>2</v>
      </c>
      <c r="GZ412" s="1">
        <v>1</v>
      </c>
      <c r="HA412" s="1">
        <v>1</v>
      </c>
      <c r="HB412" s="1">
        <v>1</v>
      </c>
      <c r="HC412" s="1">
        <v>1</v>
      </c>
      <c r="HD412" s="1">
        <v>1</v>
      </c>
      <c r="HE412" s="1">
        <v>2</v>
      </c>
      <c r="HF412" s="1">
        <v>0</v>
      </c>
      <c r="HG412" s="1">
        <v>2</v>
      </c>
      <c r="HH412" s="1">
        <v>26</v>
      </c>
      <c r="HI412" s="1">
        <v>0</v>
      </c>
      <c r="HJ412" s="1">
        <v>0</v>
      </c>
      <c r="HK412" s="1">
        <v>26</v>
      </c>
      <c r="HL412" s="1">
        <v>26</v>
      </c>
      <c r="HM412" s="1">
        <v>2</v>
      </c>
      <c r="HN412" s="1">
        <v>2</v>
      </c>
      <c r="HO412" s="1">
        <v>2</v>
      </c>
      <c r="HP412" s="1">
        <v>2</v>
      </c>
      <c r="HQ412" s="1">
        <v>2</v>
      </c>
      <c r="HR412" s="1">
        <v>2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165</v>
      </c>
      <c r="II412" s="1">
        <v>165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11</v>
      </c>
      <c r="IR412" s="1">
        <v>11</v>
      </c>
      <c r="IS412" s="1">
        <v>11</v>
      </c>
      <c r="IT412" s="1">
        <v>11</v>
      </c>
      <c r="IU412" s="1">
        <v>11</v>
      </c>
      <c r="IV412" s="1">
        <v>11</v>
      </c>
      <c r="IW412" s="1">
        <v>11</v>
      </c>
      <c r="IX412" s="1">
        <v>0</v>
      </c>
      <c r="IY412" s="1">
        <v>0</v>
      </c>
      <c r="IZ412" s="1">
        <v>0</v>
      </c>
      <c r="JA412" s="1">
        <v>26</v>
      </c>
      <c r="JB412" s="1">
        <v>26</v>
      </c>
      <c r="JC412" s="1">
        <v>3</v>
      </c>
      <c r="JD412" s="1">
        <v>0</v>
      </c>
      <c r="JE412" s="1">
        <v>2</v>
      </c>
      <c r="JF412" s="1">
        <v>10</v>
      </c>
      <c r="JG412" s="1">
        <v>1</v>
      </c>
      <c r="JH412" s="1">
        <v>3</v>
      </c>
      <c r="JI412" s="1">
        <v>0</v>
      </c>
      <c r="JJ412" s="1">
        <v>0</v>
      </c>
      <c r="JK412" s="1">
        <v>2</v>
      </c>
      <c r="JL412" s="1">
        <v>2</v>
      </c>
      <c r="JM412" s="1">
        <v>2</v>
      </c>
      <c r="JN412" s="1">
        <v>2</v>
      </c>
      <c r="JO412" s="1">
        <v>2</v>
      </c>
      <c r="JP412" s="1">
        <v>0</v>
      </c>
      <c r="JQ412" s="1">
        <v>2</v>
      </c>
      <c r="JR412" s="1">
        <v>2</v>
      </c>
      <c r="JS412" s="1">
        <v>2</v>
      </c>
      <c r="JT412" s="1">
        <v>2</v>
      </c>
      <c r="JU412" s="1">
        <v>2</v>
      </c>
      <c r="JV412" s="1">
        <v>2</v>
      </c>
      <c r="JW412" s="1">
        <v>2</v>
      </c>
      <c r="JX412" s="1">
        <v>0</v>
      </c>
      <c r="JY412" s="1">
        <v>2</v>
      </c>
      <c r="JZ412" s="1">
        <v>2</v>
      </c>
      <c r="KA412" s="1">
        <v>2</v>
      </c>
      <c r="KB412" s="1">
        <v>0</v>
      </c>
      <c r="KC412" s="1">
        <v>1</v>
      </c>
      <c r="KD412" s="1">
        <v>1</v>
      </c>
      <c r="KE412" s="1">
        <v>0</v>
      </c>
      <c r="KF412" s="1">
        <v>5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10</v>
      </c>
      <c r="KM412" s="1">
        <v>10</v>
      </c>
      <c r="KN412" s="1">
        <v>1</v>
      </c>
      <c r="KO412" s="1">
        <v>10</v>
      </c>
      <c r="KP412" s="1">
        <v>10</v>
      </c>
      <c r="KQ412" s="1">
        <v>10</v>
      </c>
      <c r="KR412" s="1">
        <v>1</v>
      </c>
      <c r="KS412" s="1">
        <v>1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7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2</v>
      </c>
      <c r="LU412" s="1">
        <v>0</v>
      </c>
      <c r="LV412" s="1">
        <v>0</v>
      </c>
      <c r="LW412" s="1">
        <v>1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53</v>
      </c>
      <c r="MF412" s="1">
        <v>53</v>
      </c>
      <c r="MG412" s="1">
        <v>53</v>
      </c>
      <c r="MH412" s="1">
        <v>53</v>
      </c>
      <c r="MI412" s="1">
        <v>53</v>
      </c>
      <c r="MJ412" s="1">
        <v>53</v>
      </c>
      <c r="MK412" s="1">
        <v>53</v>
      </c>
      <c r="ML412" s="1">
        <v>53</v>
      </c>
      <c r="MM412" s="1">
        <v>0</v>
      </c>
      <c r="MN412" s="1">
        <v>2</v>
      </c>
      <c r="MO412" s="1">
        <v>0</v>
      </c>
      <c r="MP412" s="1">
        <v>0</v>
      </c>
      <c r="MQ412" s="1">
        <v>0</v>
      </c>
      <c r="MR412" s="1">
        <v>3</v>
      </c>
      <c r="MS412" s="1">
        <v>0</v>
      </c>
      <c r="MT412" s="1">
        <v>1</v>
      </c>
      <c r="MU412" s="1">
        <v>0</v>
      </c>
      <c r="MV412" s="1">
        <v>0</v>
      </c>
      <c r="MW412" s="1">
        <v>5</v>
      </c>
      <c r="MX412" s="1">
        <v>5</v>
      </c>
      <c r="MY412" s="1">
        <v>3</v>
      </c>
      <c r="MZ412" s="1">
        <v>5</v>
      </c>
      <c r="NA412" s="1">
        <v>5</v>
      </c>
      <c r="NB412" s="1">
        <v>7</v>
      </c>
      <c r="NC412" s="1">
        <v>9</v>
      </c>
      <c r="ND412" s="1">
        <v>5</v>
      </c>
      <c r="NE412" s="1">
        <v>5</v>
      </c>
      <c r="NF412" s="1">
        <v>5</v>
      </c>
      <c r="NG412" s="1">
        <v>0</v>
      </c>
      <c r="NH412" s="1">
        <v>5</v>
      </c>
      <c r="NI412" s="1">
        <v>2</v>
      </c>
      <c r="NJ412" s="1">
        <v>2</v>
      </c>
      <c r="NK412" s="1">
        <v>1</v>
      </c>
      <c r="NL412" s="1">
        <v>1</v>
      </c>
      <c r="NM412" s="1">
        <v>1</v>
      </c>
      <c r="NN412" s="1">
        <v>1</v>
      </c>
      <c r="NO412" s="1">
        <v>1</v>
      </c>
      <c r="NP412" s="1">
        <v>0</v>
      </c>
      <c r="NQ412" s="1">
        <v>0</v>
      </c>
      <c r="NR412" s="1">
        <v>1</v>
      </c>
      <c r="NS412" s="1">
        <v>1</v>
      </c>
      <c r="NT412" s="1">
        <v>3</v>
      </c>
      <c r="NU412" s="1">
        <v>1</v>
      </c>
      <c r="NV412" s="1">
        <v>1</v>
      </c>
      <c r="NW412" s="1">
        <v>1</v>
      </c>
      <c r="NX412" s="1">
        <v>1</v>
      </c>
      <c r="NY412" s="1">
        <v>1</v>
      </c>
      <c r="NZ412" s="1">
        <v>1</v>
      </c>
      <c r="OA412" s="1">
        <v>0</v>
      </c>
      <c r="OB412" s="1">
        <v>1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  <c r="RT412" s="1">
        <v>1</v>
      </c>
    </row>
    <row r="413" spans="1:488">
      <c r="A413" s="1">
        <v>2017</v>
      </c>
      <c r="B413" s="1" t="s">
        <v>870</v>
      </c>
      <c r="C413" s="1">
        <v>1</v>
      </c>
      <c r="D413" s="1">
        <v>0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2</v>
      </c>
      <c r="L413" s="1">
        <v>2</v>
      </c>
      <c r="M413" s="1">
        <v>0</v>
      </c>
      <c r="N413" s="1">
        <v>0</v>
      </c>
      <c r="O413" s="1">
        <v>2</v>
      </c>
      <c r="P413" s="1">
        <v>0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2</v>
      </c>
      <c r="AY413" s="1">
        <v>1</v>
      </c>
      <c r="AZ413" s="1">
        <v>0</v>
      </c>
      <c r="BA413" s="1">
        <v>0</v>
      </c>
      <c r="BB413" s="1">
        <v>4</v>
      </c>
      <c r="BC413" s="1">
        <v>4</v>
      </c>
      <c r="BD413" s="1">
        <v>3</v>
      </c>
      <c r="BE413" s="1">
        <v>3</v>
      </c>
      <c r="BF413" s="1">
        <v>4</v>
      </c>
      <c r="BG413" s="1">
        <v>4</v>
      </c>
      <c r="BH413" s="1">
        <v>10</v>
      </c>
      <c r="BI413" s="1">
        <v>6</v>
      </c>
      <c r="BJ413" s="1">
        <v>1</v>
      </c>
      <c r="BK413" s="1">
        <v>3</v>
      </c>
      <c r="BL413" s="1">
        <v>0</v>
      </c>
      <c r="BM413" s="1">
        <v>6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0</v>
      </c>
      <c r="BU413" s="1">
        <v>3</v>
      </c>
      <c r="BV413" s="1">
        <v>1</v>
      </c>
      <c r="BW413" s="1">
        <v>1</v>
      </c>
      <c r="BX413" s="1">
        <v>0</v>
      </c>
      <c r="BY413" s="1">
        <v>0</v>
      </c>
      <c r="BZ413" s="1">
        <v>1</v>
      </c>
      <c r="CA413" s="1">
        <v>0</v>
      </c>
      <c r="CB413" s="1">
        <v>1</v>
      </c>
      <c r="CC413" s="1">
        <v>1</v>
      </c>
      <c r="CD413" s="1">
        <v>1</v>
      </c>
      <c r="CE413" s="1">
        <v>0</v>
      </c>
      <c r="CF413" s="1">
        <v>0</v>
      </c>
      <c r="CG413" s="1">
        <v>0</v>
      </c>
      <c r="CH413" s="1">
        <v>0</v>
      </c>
      <c r="CI413" s="1">
        <v>1</v>
      </c>
      <c r="CJ413" s="1">
        <v>1</v>
      </c>
      <c r="CK413" s="1">
        <v>1</v>
      </c>
      <c r="CL413" s="1">
        <v>1</v>
      </c>
      <c r="CM413" s="1">
        <v>1</v>
      </c>
      <c r="CN413" s="1">
        <v>1</v>
      </c>
      <c r="CO413" s="1">
        <v>1</v>
      </c>
      <c r="CP413" s="1">
        <v>1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1</v>
      </c>
      <c r="GP413" s="1">
        <v>1</v>
      </c>
      <c r="GQ413" s="1">
        <v>0</v>
      </c>
      <c r="GR413" s="1">
        <v>0</v>
      </c>
      <c r="GS413" s="1">
        <v>2</v>
      </c>
      <c r="GT413" s="1">
        <v>2</v>
      </c>
      <c r="GU413" s="1">
        <v>1</v>
      </c>
      <c r="GV413" s="1">
        <v>4</v>
      </c>
      <c r="GW413" s="1">
        <v>2</v>
      </c>
      <c r="GX413" s="1">
        <v>2</v>
      </c>
      <c r="GY413" s="1">
        <v>1</v>
      </c>
      <c r="GZ413" s="1">
        <v>1</v>
      </c>
      <c r="HA413" s="1">
        <v>2</v>
      </c>
      <c r="HB413" s="1">
        <v>1</v>
      </c>
      <c r="HC413" s="1">
        <v>2</v>
      </c>
      <c r="HD413" s="1">
        <v>1</v>
      </c>
      <c r="HE413" s="1">
        <v>1</v>
      </c>
      <c r="HF413" s="1">
        <v>0</v>
      </c>
      <c r="HG413" s="1">
        <v>1</v>
      </c>
      <c r="HH413" s="1">
        <v>11</v>
      </c>
      <c r="HI413" s="1">
        <v>0</v>
      </c>
      <c r="HJ413" s="1">
        <v>0</v>
      </c>
      <c r="HK413" s="1">
        <v>11</v>
      </c>
      <c r="HL413" s="1">
        <v>11</v>
      </c>
      <c r="HM413" s="1">
        <v>1</v>
      </c>
      <c r="HN413" s="1">
        <v>1</v>
      </c>
      <c r="HO413" s="1">
        <v>1</v>
      </c>
      <c r="HP413" s="1">
        <v>1</v>
      </c>
      <c r="HQ413" s="1">
        <v>0</v>
      </c>
      <c r="HR413" s="1">
        <v>1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2</v>
      </c>
      <c r="HZ413" s="1">
        <v>2</v>
      </c>
      <c r="IA413" s="1">
        <v>2</v>
      </c>
      <c r="IB413" s="1">
        <v>2</v>
      </c>
      <c r="IC413" s="1">
        <v>2</v>
      </c>
      <c r="ID413" s="1">
        <v>2</v>
      </c>
      <c r="IE413" s="1">
        <v>2</v>
      </c>
      <c r="IF413" s="1">
        <v>0</v>
      </c>
      <c r="IG413" s="1">
        <v>0</v>
      </c>
      <c r="IH413" s="1">
        <v>58</v>
      </c>
      <c r="II413" s="1">
        <v>58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1</v>
      </c>
      <c r="IR413" s="1">
        <v>1</v>
      </c>
      <c r="IS413" s="1">
        <v>1</v>
      </c>
      <c r="IT413" s="1">
        <v>1</v>
      </c>
      <c r="IU413" s="1">
        <v>1</v>
      </c>
      <c r="IV413" s="1">
        <v>1</v>
      </c>
      <c r="IW413" s="1">
        <v>1</v>
      </c>
      <c r="IX413" s="1">
        <v>0</v>
      </c>
      <c r="IY413" s="1">
        <v>0</v>
      </c>
      <c r="IZ413" s="1">
        <v>0</v>
      </c>
      <c r="JA413" s="1">
        <v>11</v>
      </c>
      <c r="JB413" s="1">
        <v>11</v>
      </c>
      <c r="JC413" s="1">
        <v>2</v>
      </c>
      <c r="JD413" s="1">
        <v>0</v>
      </c>
      <c r="JE413" s="1">
        <v>1</v>
      </c>
      <c r="JF413" s="1">
        <v>9</v>
      </c>
      <c r="JG413" s="1">
        <v>1</v>
      </c>
      <c r="JH413" s="1">
        <v>2</v>
      </c>
      <c r="JI413" s="1">
        <v>0</v>
      </c>
      <c r="JJ413" s="1">
        <v>0</v>
      </c>
      <c r="JK413" s="1">
        <v>1</v>
      </c>
      <c r="JL413" s="1">
        <v>1</v>
      </c>
      <c r="JM413" s="1">
        <v>1</v>
      </c>
      <c r="JN413" s="1">
        <v>1</v>
      </c>
      <c r="JO413" s="1">
        <v>1</v>
      </c>
      <c r="JP413" s="1">
        <v>0</v>
      </c>
      <c r="JQ413" s="1">
        <v>1</v>
      </c>
      <c r="JR413" s="1">
        <v>1</v>
      </c>
      <c r="JS413" s="1">
        <v>1</v>
      </c>
      <c r="JT413" s="1">
        <v>1</v>
      </c>
      <c r="JU413" s="1">
        <v>1</v>
      </c>
      <c r="JV413" s="1">
        <v>1</v>
      </c>
      <c r="JW413" s="1">
        <v>1</v>
      </c>
      <c r="JX413" s="1">
        <v>0</v>
      </c>
      <c r="JY413" s="1">
        <v>1</v>
      </c>
      <c r="JZ413" s="1">
        <v>1</v>
      </c>
      <c r="KA413" s="1">
        <v>1</v>
      </c>
      <c r="KB413" s="1">
        <v>0</v>
      </c>
      <c r="KC413" s="1">
        <v>1</v>
      </c>
      <c r="KD413" s="1">
        <v>1</v>
      </c>
      <c r="KE413" s="1">
        <v>0</v>
      </c>
      <c r="KF413" s="1">
        <v>5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8</v>
      </c>
      <c r="KM413" s="1">
        <v>8</v>
      </c>
      <c r="KN413" s="1">
        <v>1</v>
      </c>
      <c r="KO413" s="1">
        <v>4</v>
      </c>
      <c r="KP413" s="1">
        <v>4</v>
      </c>
      <c r="KQ413" s="1">
        <v>4</v>
      </c>
      <c r="KR413" s="1">
        <v>1</v>
      </c>
      <c r="KS413" s="1">
        <v>1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2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1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35</v>
      </c>
      <c r="MF413" s="1">
        <v>35</v>
      </c>
      <c r="MG413" s="1">
        <v>35</v>
      </c>
      <c r="MH413" s="1">
        <v>35</v>
      </c>
      <c r="MI413" s="1">
        <v>35</v>
      </c>
      <c r="MJ413" s="1">
        <v>35</v>
      </c>
      <c r="MK413" s="1">
        <v>35</v>
      </c>
      <c r="ML413" s="1">
        <v>35</v>
      </c>
      <c r="MM413" s="1">
        <v>0</v>
      </c>
      <c r="MN413" s="1">
        <v>2</v>
      </c>
      <c r="MO413" s="1">
        <v>0</v>
      </c>
      <c r="MP413" s="1">
        <v>0</v>
      </c>
      <c r="MQ413" s="1">
        <v>0</v>
      </c>
      <c r="MR413" s="1">
        <v>3</v>
      </c>
      <c r="MS413" s="1">
        <v>0</v>
      </c>
      <c r="MT413" s="1">
        <v>1</v>
      </c>
      <c r="MU413" s="1">
        <v>0</v>
      </c>
      <c r="MV413" s="1">
        <v>0</v>
      </c>
      <c r="MW413" s="1">
        <v>5</v>
      </c>
      <c r="MX413" s="1">
        <v>5</v>
      </c>
      <c r="MY413" s="1">
        <v>3</v>
      </c>
      <c r="MZ413" s="1">
        <v>5</v>
      </c>
      <c r="NA413" s="1">
        <v>5</v>
      </c>
      <c r="NB413" s="1">
        <v>7</v>
      </c>
      <c r="NC413" s="1">
        <v>9</v>
      </c>
      <c r="ND413" s="1">
        <v>5</v>
      </c>
      <c r="NE413" s="1">
        <v>5</v>
      </c>
      <c r="NF413" s="1">
        <v>5</v>
      </c>
      <c r="NG413" s="1">
        <v>0</v>
      </c>
      <c r="NH413" s="1">
        <v>5</v>
      </c>
      <c r="NI413" s="1">
        <v>2</v>
      </c>
      <c r="NJ413" s="1">
        <v>2</v>
      </c>
      <c r="NK413" s="1">
        <v>1</v>
      </c>
      <c r="NL413" s="1">
        <v>1</v>
      </c>
      <c r="NM413" s="1">
        <v>1</v>
      </c>
      <c r="NN413" s="1">
        <v>1</v>
      </c>
      <c r="NO413" s="1">
        <v>1</v>
      </c>
      <c r="NP413" s="1">
        <v>0</v>
      </c>
      <c r="NQ413" s="1">
        <v>0</v>
      </c>
      <c r="NR413" s="1">
        <v>1</v>
      </c>
      <c r="NS413" s="1">
        <v>1</v>
      </c>
      <c r="NT413" s="1">
        <v>3</v>
      </c>
      <c r="NU413" s="1">
        <v>1</v>
      </c>
      <c r="NV413" s="1">
        <v>1</v>
      </c>
      <c r="NW413" s="1">
        <v>1</v>
      </c>
      <c r="NX413" s="1">
        <v>1</v>
      </c>
      <c r="NY413" s="1">
        <v>1</v>
      </c>
      <c r="NZ413" s="1">
        <v>1</v>
      </c>
      <c r="OA413" s="1">
        <v>0</v>
      </c>
      <c r="OB413" s="1">
        <v>1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  <c r="RT413" s="1">
        <v>1</v>
      </c>
    </row>
    <row r="414" spans="1:488">
      <c r="A414" s="1">
        <v>2017</v>
      </c>
      <c r="B414" s="1" t="s">
        <v>871</v>
      </c>
      <c r="C414" s="1">
        <v>1</v>
      </c>
      <c r="D414" s="1">
        <v>0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L414" s="1">
        <v>2</v>
      </c>
      <c r="M414" s="1">
        <v>0</v>
      </c>
      <c r="N414" s="1">
        <v>0</v>
      </c>
      <c r="O414" s="1">
        <v>4</v>
      </c>
      <c r="P414" s="1">
        <v>0</v>
      </c>
      <c r="Q414" s="1">
        <v>4</v>
      </c>
      <c r="R414" s="1">
        <v>2</v>
      </c>
      <c r="S414" s="1">
        <v>4</v>
      </c>
      <c r="T414" s="1">
        <v>4</v>
      </c>
      <c r="U414" s="1">
        <v>4</v>
      </c>
      <c r="V414" s="1">
        <v>4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2</v>
      </c>
      <c r="AY414" s="1">
        <v>1</v>
      </c>
      <c r="AZ414" s="1">
        <v>0</v>
      </c>
      <c r="BA414" s="1">
        <v>0</v>
      </c>
      <c r="BB414" s="1">
        <v>2</v>
      </c>
      <c r="BC414" s="1">
        <v>2</v>
      </c>
      <c r="BD414" s="1">
        <v>1</v>
      </c>
      <c r="BE414" s="1">
        <v>1</v>
      </c>
      <c r="BF414" s="1">
        <v>2</v>
      </c>
      <c r="BG414" s="1">
        <v>3</v>
      </c>
      <c r="BH414" s="1">
        <v>5</v>
      </c>
      <c r="BI414" s="1">
        <v>3</v>
      </c>
      <c r="BJ414" s="1">
        <v>0</v>
      </c>
      <c r="BK414" s="1">
        <v>2</v>
      </c>
      <c r="BL414" s="1">
        <v>0</v>
      </c>
      <c r="BM414" s="1">
        <v>3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1</v>
      </c>
      <c r="BT414" s="1">
        <v>0</v>
      </c>
      <c r="BU414" s="1">
        <v>3</v>
      </c>
      <c r="BV414" s="1">
        <v>1</v>
      </c>
      <c r="BW414" s="1">
        <v>1</v>
      </c>
      <c r="BX414" s="1">
        <v>0</v>
      </c>
      <c r="BY414" s="1">
        <v>0</v>
      </c>
      <c r="BZ414" s="1">
        <v>1</v>
      </c>
      <c r="CA414" s="1">
        <v>0</v>
      </c>
      <c r="CB414" s="1">
        <v>1</v>
      </c>
      <c r="CC414" s="1">
        <v>1</v>
      </c>
      <c r="CD414" s="1">
        <v>1</v>
      </c>
      <c r="CE414" s="1">
        <v>0</v>
      </c>
      <c r="CF414" s="1">
        <v>0</v>
      </c>
      <c r="CG414" s="1">
        <v>0</v>
      </c>
      <c r="CH414" s="1">
        <v>0</v>
      </c>
      <c r="CI414" s="1">
        <v>1</v>
      </c>
      <c r="CJ414" s="1">
        <v>1</v>
      </c>
      <c r="CK414" s="1">
        <v>1</v>
      </c>
      <c r="CL414" s="1">
        <v>1</v>
      </c>
      <c r="CM414" s="1">
        <v>1</v>
      </c>
      <c r="CN414" s="1">
        <v>1</v>
      </c>
      <c r="CO414" s="1">
        <v>1</v>
      </c>
      <c r="CP414" s="1">
        <v>1</v>
      </c>
      <c r="CQ414" s="1">
        <v>0</v>
      </c>
      <c r="CR414" s="1">
        <v>1</v>
      </c>
      <c r="CS414" s="1">
        <v>1</v>
      </c>
      <c r="CT414" s="1">
        <v>1</v>
      </c>
      <c r="CU414" s="1">
        <v>1</v>
      </c>
      <c r="CV414" s="1">
        <v>2</v>
      </c>
      <c r="CW414" s="1">
        <v>2</v>
      </c>
      <c r="CX414" s="1">
        <v>3</v>
      </c>
      <c r="CY414" s="1">
        <v>3</v>
      </c>
      <c r="CZ414" s="1">
        <v>6</v>
      </c>
      <c r="DA414" s="1">
        <v>6</v>
      </c>
      <c r="DB414" s="1">
        <v>10</v>
      </c>
      <c r="DC414" s="1">
        <v>10</v>
      </c>
      <c r="DD414" s="1">
        <v>13</v>
      </c>
      <c r="DE414" s="1">
        <v>13</v>
      </c>
      <c r="DF414" s="1">
        <v>15</v>
      </c>
      <c r="DG414" s="1">
        <v>15</v>
      </c>
      <c r="DH414" s="1">
        <v>14</v>
      </c>
      <c r="DI414" s="1">
        <v>14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1</v>
      </c>
      <c r="GP414" s="1">
        <v>1</v>
      </c>
      <c r="GQ414" s="1">
        <v>0</v>
      </c>
      <c r="GR414" s="1">
        <v>0</v>
      </c>
      <c r="GS414" s="1">
        <v>2</v>
      </c>
      <c r="GT414" s="1">
        <v>2</v>
      </c>
      <c r="GU414" s="1">
        <v>0</v>
      </c>
      <c r="GV414" s="1">
        <v>4</v>
      </c>
      <c r="GW414" s="1">
        <v>2</v>
      </c>
      <c r="GX414" s="1">
        <v>2</v>
      </c>
      <c r="GY414" s="1">
        <v>2</v>
      </c>
      <c r="GZ414" s="1">
        <v>1</v>
      </c>
      <c r="HA414" s="1">
        <v>1</v>
      </c>
      <c r="HB414" s="1">
        <v>1</v>
      </c>
      <c r="HC414" s="1">
        <v>2</v>
      </c>
      <c r="HD414" s="1">
        <v>1</v>
      </c>
      <c r="HE414" s="1">
        <v>4</v>
      </c>
      <c r="HF414" s="1">
        <v>0</v>
      </c>
      <c r="HG414" s="1">
        <v>4</v>
      </c>
      <c r="HH414" s="1">
        <v>36</v>
      </c>
      <c r="HI414" s="1">
        <v>0</v>
      </c>
      <c r="HJ414" s="1">
        <v>0</v>
      </c>
      <c r="HK414" s="1">
        <v>36</v>
      </c>
      <c r="HL414" s="1">
        <v>36</v>
      </c>
      <c r="HM414" s="1">
        <v>2</v>
      </c>
      <c r="HN414" s="1">
        <v>2</v>
      </c>
      <c r="HO414" s="1">
        <v>2</v>
      </c>
      <c r="HP414" s="1">
        <v>2</v>
      </c>
      <c r="HQ414" s="1">
        <v>0</v>
      </c>
      <c r="HR414" s="1">
        <v>2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15</v>
      </c>
      <c r="HZ414" s="1">
        <v>15</v>
      </c>
      <c r="IA414" s="1">
        <v>15</v>
      </c>
      <c r="IB414" s="1">
        <v>15</v>
      </c>
      <c r="IC414" s="1">
        <v>15</v>
      </c>
      <c r="ID414" s="1">
        <v>15</v>
      </c>
      <c r="IE414" s="1">
        <v>15</v>
      </c>
      <c r="IF414" s="1">
        <v>0</v>
      </c>
      <c r="IG414" s="1">
        <v>0</v>
      </c>
      <c r="IH414" s="1">
        <v>694</v>
      </c>
      <c r="II414" s="1">
        <v>694</v>
      </c>
      <c r="IJ414" s="1">
        <v>0</v>
      </c>
      <c r="IK414" s="1">
        <v>2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2</v>
      </c>
      <c r="IR414" s="1">
        <v>2</v>
      </c>
      <c r="IS414" s="1">
        <v>2</v>
      </c>
      <c r="IT414" s="1">
        <v>2</v>
      </c>
      <c r="IU414" s="1">
        <v>2</v>
      </c>
      <c r="IV414" s="1">
        <v>2</v>
      </c>
      <c r="IW414" s="1">
        <v>2</v>
      </c>
      <c r="IX414" s="1">
        <v>0</v>
      </c>
      <c r="IY414" s="1">
        <v>0</v>
      </c>
      <c r="IZ414" s="1">
        <v>0</v>
      </c>
      <c r="JA414" s="1">
        <v>36</v>
      </c>
      <c r="JB414" s="1">
        <v>36</v>
      </c>
      <c r="JC414" s="1">
        <v>8</v>
      </c>
      <c r="JD414" s="1">
        <v>0</v>
      </c>
      <c r="JE414" s="1">
        <v>4</v>
      </c>
      <c r="JF414" s="1">
        <v>24</v>
      </c>
      <c r="JG414" s="1">
        <v>4</v>
      </c>
      <c r="JH414" s="1">
        <v>12</v>
      </c>
      <c r="JI414" s="1">
        <v>0</v>
      </c>
      <c r="JJ414" s="1">
        <v>0</v>
      </c>
      <c r="JK414" s="1">
        <v>4</v>
      </c>
      <c r="JL414" s="1">
        <v>4</v>
      </c>
      <c r="JM414" s="1">
        <v>4</v>
      </c>
      <c r="JN414" s="1">
        <v>4</v>
      </c>
      <c r="JO414" s="1">
        <v>4</v>
      </c>
      <c r="JP414" s="1">
        <v>0</v>
      </c>
      <c r="JQ414" s="1">
        <v>3</v>
      </c>
      <c r="JR414" s="1">
        <v>3</v>
      </c>
      <c r="JS414" s="1">
        <v>4</v>
      </c>
      <c r="JT414" s="1">
        <v>4</v>
      </c>
      <c r="JU414" s="1">
        <v>4</v>
      </c>
      <c r="JV414" s="1">
        <v>4</v>
      </c>
      <c r="JW414" s="1">
        <v>4</v>
      </c>
      <c r="JX414" s="1">
        <v>0</v>
      </c>
      <c r="JY414" s="1">
        <v>4</v>
      </c>
      <c r="JZ414" s="1">
        <v>4</v>
      </c>
      <c r="KA414" s="1">
        <v>4</v>
      </c>
      <c r="KB414" s="1">
        <v>0</v>
      </c>
      <c r="KC414" s="1">
        <v>1</v>
      </c>
      <c r="KD414" s="1">
        <v>1</v>
      </c>
      <c r="KE414" s="1">
        <v>0</v>
      </c>
      <c r="KF414" s="1">
        <v>5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8</v>
      </c>
      <c r="KM414" s="1">
        <v>8</v>
      </c>
      <c r="KN414" s="1">
        <v>1</v>
      </c>
      <c r="KO414" s="1">
        <v>2</v>
      </c>
      <c r="KP414" s="1">
        <v>2</v>
      </c>
      <c r="KQ414" s="1">
        <v>2</v>
      </c>
      <c r="KR414" s="1">
        <v>1</v>
      </c>
      <c r="KS414" s="1">
        <v>1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2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1</v>
      </c>
      <c r="LU414" s="1">
        <v>0</v>
      </c>
      <c r="LV414" s="1">
        <v>0</v>
      </c>
      <c r="LW414" s="1">
        <v>1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18</v>
      </c>
      <c r="MF414" s="1">
        <v>18</v>
      </c>
      <c r="MG414" s="1">
        <v>18</v>
      </c>
      <c r="MH414" s="1">
        <v>18</v>
      </c>
      <c r="MI414" s="1">
        <v>18</v>
      </c>
      <c r="MJ414" s="1">
        <v>18</v>
      </c>
      <c r="MK414" s="1">
        <v>18</v>
      </c>
      <c r="ML414" s="1">
        <v>18</v>
      </c>
      <c r="MM414" s="1">
        <v>0</v>
      </c>
      <c r="MN414" s="1">
        <v>2</v>
      </c>
      <c r="MO414" s="1">
        <v>0</v>
      </c>
      <c r="MP414" s="1">
        <v>0</v>
      </c>
      <c r="MQ414" s="1">
        <v>0</v>
      </c>
      <c r="MR414" s="1">
        <v>3</v>
      </c>
      <c r="MS414" s="1">
        <v>0</v>
      </c>
      <c r="MT414" s="1">
        <v>1</v>
      </c>
      <c r="MU414" s="1">
        <v>0</v>
      </c>
      <c r="MV414" s="1">
        <v>0</v>
      </c>
      <c r="MW414" s="1">
        <v>5</v>
      </c>
      <c r="MX414" s="1">
        <v>5</v>
      </c>
      <c r="MY414" s="1">
        <v>3</v>
      </c>
      <c r="MZ414" s="1">
        <v>5</v>
      </c>
      <c r="NA414" s="1">
        <v>5</v>
      </c>
      <c r="NB414" s="1">
        <v>7</v>
      </c>
      <c r="NC414" s="1">
        <v>9</v>
      </c>
      <c r="ND414" s="1">
        <v>5</v>
      </c>
      <c r="NE414" s="1">
        <v>5</v>
      </c>
      <c r="NF414" s="1">
        <v>5</v>
      </c>
      <c r="NG414" s="1">
        <v>0</v>
      </c>
      <c r="NH414" s="1">
        <v>5</v>
      </c>
      <c r="NI414" s="1">
        <v>2</v>
      </c>
      <c r="NJ414" s="1">
        <v>2</v>
      </c>
      <c r="NK414" s="1">
        <v>1</v>
      </c>
      <c r="NL414" s="1">
        <v>1</v>
      </c>
      <c r="NM414" s="1">
        <v>1</v>
      </c>
      <c r="NN414" s="1">
        <v>1</v>
      </c>
      <c r="NO414" s="1">
        <v>1</v>
      </c>
      <c r="NP414" s="1">
        <v>0</v>
      </c>
      <c r="NQ414" s="1">
        <v>0</v>
      </c>
      <c r="NR414" s="1">
        <v>1</v>
      </c>
      <c r="NS414" s="1">
        <v>1</v>
      </c>
      <c r="NT414" s="1">
        <v>3</v>
      </c>
      <c r="NU414" s="1">
        <v>1</v>
      </c>
      <c r="NV414" s="1">
        <v>1</v>
      </c>
      <c r="NW414" s="1">
        <v>1</v>
      </c>
      <c r="NX414" s="1">
        <v>1</v>
      </c>
      <c r="NY414" s="1">
        <v>1</v>
      </c>
      <c r="NZ414" s="1">
        <v>1</v>
      </c>
      <c r="OA414" s="1">
        <v>0</v>
      </c>
      <c r="OB414" s="1">
        <v>1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  <c r="RT414" s="1">
        <v>1</v>
      </c>
    </row>
    <row r="415" spans="1:488">
      <c r="A415" s="1">
        <v>2017</v>
      </c>
      <c r="B415" s="1" t="s">
        <v>872</v>
      </c>
      <c r="C415" s="1">
        <v>1</v>
      </c>
      <c r="D415" s="1">
        <v>0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2</v>
      </c>
      <c r="L415" s="1">
        <v>2</v>
      </c>
      <c r="M415" s="1">
        <v>0</v>
      </c>
      <c r="N415" s="1">
        <v>0</v>
      </c>
      <c r="O415" s="1">
        <v>1</v>
      </c>
      <c r="P415" s="1">
        <v>0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2</v>
      </c>
      <c r="AY415" s="1">
        <v>1</v>
      </c>
      <c r="AZ415" s="1">
        <v>0</v>
      </c>
      <c r="BA415" s="1">
        <v>0</v>
      </c>
      <c r="BB415" s="1">
        <v>1</v>
      </c>
      <c r="BC415" s="1">
        <v>1</v>
      </c>
      <c r="BD415" s="1">
        <v>0</v>
      </c>
      <c r="BE415" s="1">
        <v>1</v>
      </c>
      <c r="BF415" s="1">
        <v>1</v>
      </c>
      <c r="BG415" s="1">
        <v>1</v>
      </c>
      <c r="BH415" s="1">
        <v>2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2</v>
      </c>
      <c r="BS415" s="1">
        <v>2</v>
      </c>
      <c r="BT415" s="1">
        <v>0</v>
      </c>
      <c r="BU415" s="1">
        <v>4</v>
      </c>
      <c r="BV415" s="1">
        <v>2</v>
      </c>
      <c r="BW415" s="1">
        <v>2</v>
      </c>
      <c r="BX415" s="1">
        <v>2</v>
      </c>
      <c r="BY415" s="1">
        <v>1</v>
      </c>
      <c r="BZ415" s="1">
        <v>1</v>
      </c>
      <c r="CA415" s="1">
        <v>0</v>
      </c>
      <c r="CB415" s="1">
        <v>1</v>
      </c>
      <c r="CC415" s="1">
        <v>1</v>
      </c>
      <c r="CD415" s="1">
        <v>1</v>
      </c>
      <c r="CE415" s="1">
        <v>0</v>
      </c>
      <c r="CF415" s="1">
        <v>0</v>
      </c>
      <c r="CG415" s="1">
        <v>0</v>
      </c>
      <c r="CH415" s="1">
        <v>0</v>
      </c>
      <c r="CI415" s="1">
        <v>1</v>
      </c>
      <c r="CJ415" s="1">
        <v>1</v>
      </c>
      <c r="CK415" s="1">
        <v>1</v>
      </c>
      <c r="CL415" s="1">
        <v>1</v>
      </c>
      <c r="CM415" s="1">
        <v>1</v>
      </c>
      <c r="CN415" s="1">
        <v>1</v>
      </c>
      <c r="CO415" s="1">
        <v>1</v>
      </c>
      <c r="CP415" s="1">
        <v>1</v>
      </c>
      <c r="CQ415" s="1">
        <v>0</v>
      </c>
      <c r="CR415" s="1">
        <v>1</v>
      </c>
      <c r="CS415" s="1">
        <v>1</v>
      </c>
      <c r="CT415" s="1">
        <v>1</v>
      </c>
      <c r="CU415" s="1">
        <v>1</v>
      </c>
      <c r="CV415" s="1">
        <v>2</v>
      </c>
      <c r="CW415" s="1">
        <v>2</v>
      </c>
      <c r="CX415" s="1">
        <v>15</v>
      </c>
      <c r="CY415" s="1">
        <v>15</v>
      </c>
      <c r="CZ415" s="1">
        <v>38</v>
      </c>
      <c r="DA415" s="1">
        <v>38</v>
      </c>
      <c r="DB415" s="1">
        <v>82</v>
      </c>
      <c r="DC415" s="1">
        <v>82</v>
      </c>
      <c r="DD415" s="1">
        <v>98</v>
      </c>
      <c r="DE415" s="1">
        <v>98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1</v>
      </c>
      <c r="GP415" s="1">
        <v>1</v>
      </c>
      <c r="GQ415" s="1">
        <v>0</v>
      </c>
      <c r="GR415" s="1">
        <v>0</v>
      </c>
      <c r="GS415" s="1">
        <v>2</v>
      </c>
      <c r="GT415" s="1">
        <v>2</v>
      </c>
      <c r="GU415" s="1">
        <v>0</v>
      </c>
      <c r="GV415" s="1">
        <v>4</v>
      </c>
      <c r="GW415" s="1">
        <v>2</v>
      </c>
      <c r="GX415" s="1">
        <v>2</v>
      </c>
      <c r="GY415" s="1">
        <v>2</v>
      </c>
      <c r="GZ415" s="1">
        <v>1</v>
      </c>
      <c r="HA415" s="1">
        <v>1</v>
      </c>
      <c r="HB415" s="1">
        <v>1</v>
      </c>
      <c r="HC415" s="1">
        <v>1</v>
      </c>
      <c r="HD415" s="1">
        <v>1</v>
      </c>
      <c r="HE415" s="1">
        <v>2</v>
      </c>
      <c r="HF415" s="1">
        <v>0</v>
      </c>
      <c r="HG415" s="1">
        <v>2</v>
      </c>
      <c r="HH415" s="1">
        <v>35</v>
      </c>
      <c r="HI415" s="1">
        <v>0</v>
      </c>
      <c r="HJ415" s="1">
        <v>0</v>
      </c>
      <c r="HK415" s="1">
        <v>35</v>
      </c>
      <c r="HL415" s="1">
        <v>35</v>
      </c>
      <c r="HM415" s="1">
        <v>2</v>
      </c>
      <c r="HN415" s="1">
        <v>2</v>
      </c>
      <c r="HO415" s="1">
        <v>2</v>
      </c>
      <c r="HP415" s="1">
        <v>2</v>
      </c>
      <c r="HQ415" s="1">
        <v>0</v>
      </c>
      <c r="HR415" s="1">
        <v>2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513</v>
      </c>
      <c r="II415" s="1">
        <v>513</v>
      </c>
      <c r="IJ415" s="1">
        <v>0</v>
      </c>
      <c r="IK415" s="1">
        <v>3</v>
      </c>
      <c r="IL415" s="1">
        <v>0</v>
      </c>
      <c r="IM415" s="1">
        <v>96</v>
      </c>
      <c r="IN415" s="1">
        <v>96</v>
      </c>
      <c r="IO415" s="1">
        <v>0</v>
      </c>
      <c r="IP415" s="1">
        <v>0</v>
      </c>
      <c r="IQ415" s="1">
        <v>8</v>
      </c>
      <c r="IR415" s="1">
        <v>8</v>
      </c>
      <c r="IS415" s="1">
        <v>8</v>
      </c>
      <c r="IT415" s="1">
        <v>8</v>
      </c>
      <c r="IU415" s="1">
        <v>8</v>
      </c>
      <c r="IV415" s="1">
        <v>8</v>
      </c>
      <c r="IW415" s="1">
        <v>8</v>
      </c>
      <c r="IX415" s="1">
        <v>0</v>
      </c>
      <c r="IY415" s="1">
        <v>0</v>
      </c>
      <c r="IZ415" s="1">
        <v>0</v>
      </c>
      <c r="JA415" s="1">
        <v>35</v>
      </c>
      <c r="JB415" s="1">
        <v>35</v>
      </c>
      <c r="JC415" s="1">
        <v>4</v>
      </c>
      <c r="JD415" s="1">
        <v>0</v>
      </c>
      <c r="JE415" s="1">
        <v>2</v>
      </c>
      <c r="JF415" s="1">
        <v>29</v>
      </c>
      <c r="JG415" s="1">
        <v>2</v>
      </c>
      <c r="JH415" s="1">
        <v>8</v>
      </c>
      <c r="JI415" s="1">
        <v>0</v>
      </c>
      <c r="JJ415" s="1">
        <v>0</v>
      </c>
      <c r="JK415" s="1">
        <v>2</v>
      </c>
      <c r="JL415" s="1">
        <v>2</v>
      </c>
      <c r="JM415" s="1">
        <v>2</v>
      </c>
      <c r="JN415" s="1">
        <v>2</v>
      </c>
      <c r="JO415" s="1">
        <v>2</v>
      </c>
      <c r="JP415" s="1">
        <v>0</v>
      </c>
      <c r="JQ415" s="1">
        <v>2</v>
      </c>
      <c r="JR415" s="1">
        <v>2</v>
      </c>
      <c r="JS415" s="1">
        <v>2</v>
      </c>
      <c r="JT415" s="1">
        <v>2</v>
      </c>
      <c r="JU415" s="1">
        <v>2</v>
      </c>
      <c r="JV415" s="1">
        <v>2</v>
      </c>
      <c r="JW415" s="1">
        <v>2</v>
      </c>
      <c r="JX415" s="1">
        <v>0</v>
      </c>
      <c r="JY415" s="1">
        <v>2</v>
      </c>
      <c r="JZ415" s="1">
        <v>2</v>
      </c>
      <c r="KA415" s="1">
        <v>2</v>
      </c>
      <c r="KB415" s="1">
        <v>0</v>
      </c>
      <c r="KC415" s="1">
        <v>1</v>
      </c>
      <c r="KD415" s="1">
        <v>1</v>
      </c>
      <c r="KE415" s="1">
        <v>0</v>
      </c>
      <c r="KF415" s="1">
        <v>5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2</v>
      </c>
      <c r="KM415" s="1">
        <v>2</v>
      </c>
      <c r="KN415" s="1">
        <v>1</v>
      </c>
      <c r="KO415" s="1">
        <v>2</v>
      </c>
      <c r="KP415" s="1">
        <v>2</v>
      </c>
      <c r="KQ415" s="1">
        <v>2</v>
      </c>
      <c r="KR415" s="1">
        <v>1</v>
      </c>
      <c r="KS415" s="1">
        <v>1</v>
      </c>
      <c r="KT415" s="1">
        <v>0</v>
      </c>
      <c r="KU415" s="1">
        <v>0</v>
      </c>
      <c r="KV415" s="1">
        <v>1</v>
      </c>
      <c r="KW415" s="1">
        <v>1</v>
      </c>
      <c r="KX415" s="1">
        <v>0</v>
      </c>
      <c r="KY415" s="1">
        <v>1</v>
      </c>
      <c r="KZ415" s="1">
        <v>1</v>
      </c>
      <c r="LA415" s="1">
        <v>1</v>
      </c>
      <c r="LB415" s="1">
        <v>2</v>
      </c>
      <c r="LC415" s="1">
        <v>1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6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1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184</v>
      </c>
      <c r="MF415" s="1">
        <v>184</v>
      </c>
      <c r="MG415" s="1">
        <v>184</v>
      </c>
      <c r="MH415" s="1">
        <v>185</v>
      </c>
      <c r="MI415" s="1">
        <v>185</v>
      </c>
      <c r="MJ415" s="1">
        <v>185</v>
      </c>
      <c r="MK415" s="1">
        <v>185</v>
      </c>
      <c r="ML415" s="1">
        <v>185</v>
      </c>
      <c r="MM415" s="1">
        <v>0</v>
      </c>
      <c r="MN415" s="1">
        <v>2</v>
      </c>
      <c r="MO415" s="1">
        <v>0</v>
      </c>
      <c r="MP415" s="1">
        <v>0</v>
      </c>
      <c r="MQ415" s="1">
        <v>0</v>
      </c>
      <c r="MR415" s="1">
        <v>3</v>
      </c>
      <c r="MS415" s="1">
        <v>0</v>
      </c>
      <c r="MT415" s="1">
        <v>1</v>
      </c>
      <c r="MU415" s="1">
        <v>0</v>
      </c>
      <c r="MV415" s="1">
        <v>0</v>
      </c>
      <c r="MW415" s="1">
        <v>5</v>
      </c>
      <c r="MX415" s="1">
        <v>5</v>
      </c>
      <c r="MY415" s="1">
        <v>3</v>
      </c>
      <c r="MZ415" s="1">
        <v>5</v>
      </c>
      <c r="NA415" s="1">
        <v>5</v>
      </c>
      <c r="NB415" s="1">
        <v>7</v>
      </c>
      <c r="NC415" s="1">
        <v>9</v>
      </c>
      <c r="ND415" s="1">
        <v>5</v>
      </c>
      <c r="NE415" s="1">
        <v>5</v>
      </c>
      <c r="NF415" s="1">
        <v>5</v>
      </c>
      <c r="NG415" s="1">
        <v>0</v>
      </c>
      <c r="NH415" s="1">
        <v>5</v>
      </c>
      <c r="NI415" s="1">
        <v>2</v>
      </c>
      <c r="NJ415" s="1">
        <v>2</v>
      </c>
      <c r="NK415" s="1">
        <v>1</v>
      </c>
      <c r="NL415" s="1">
        <v>1</v>
      </c>
      <c r="NM415" s="1">
        <v>1</v>
      </c>
      <c r="NN415" s="1">
        <v>1</v>
      </c>
      <c r="NO415" s="1">
        <v>1</v>
      </c>
      <c r="NP415" s="1">
        <v>0</v>
      </c>
      <c r="NQ415" s="1">
        <v>0</v>
      </c>
      <c r="NR415" s="1">
        <v>1</v>
      </c>
      <c r="NS415" s="1">
        <v>1</v>
      </c>
      <c r="NT415" s="1">
        <v>3</v>
      </c>
      <c r="NU415" s="1">
        <v>1</v>
      </c>
      <c r="NV415" s="1">
        <v>1</v>
      </c>
      <c r="NW415" s="1">
        <v>1</v>
      </c>
      <c r="NX415" s="1">
        <v>1</v>
      </c>
      <c r="NY415" s="1">
        <v>1</v>
      </c>
      <c r="NZ415" s="1">
        <v>1</v>
      </c>
      <c r="OA415" s="1">
        <v>0</v>
      </c>
      <c r="OB415" s="1">
        <v>1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  <c r="RT415" s="1">
        <v>1</v>
      </c>
    </row>
    <row r="416" spans="1:488">
      <c r="A416" s="1">
        <v>2017</v>
      </c>
      <c r="B416" s="1" t="s">
        <v>873</v>
      </c>
      <c r="C416" s="1">
        <v>1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2</v>
      </c>
      <c r="L416" s="1">
        <v>2</v>
      </c>
      <c r="M416" s="1">
        <v>0</v>
      </c>
      <c r="N416" s="1">
        <v>0</v>
      </c>
      <c r="O416" s="1">
        <v>2</v>
      </c>
      <c r="P416" s="1">
        <v>0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2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2</v>
      </c>
      <c r="AY416" s="1">
        <v>1</v>
      </c>
      <c r="AZ416" s="1">
        <v>0</v>
      </c>
      <c r="BA416" s="1">
        <v>0</v>
      </c>
      <c r="BB416" s="1">
        <v>4</v>
      </c>
      <c r="BC416" s="1">
        <v>4</v>
      </c>
      <c r="BD416" s="1">
        <v>3</v>
      </c>
      <c r="BE416" s="1">
        <v>4</v>
      </c>
      <c r="BF416" s="1">
        <v>4</v>
      </c>
      <c r="BG416" s="1">
        <v>8</v>
      </c>
      <c r="BH416" s="1">
        <v>8</v>
      </c>
      <c r="BI416" s="1">
        <v>5</v>
      </c>
      <c r="BJ416" s="1">
        <v>2</v>
      </c>
      <c r="BK416" s="1">
        <v>5</v>
      </c>
      <c r="BL416" s="1">
        <v>0</v>
      </c>
      <c r="BM416" s="1">
        <v>5</v>
      </c>
      <c r="BN416" s="1">
        <v>0</v>
      </c>
      <c r="BO416" s="1">
        <v>0</v>
      </c>
      <c r="BP416" s="1">
        <v>0</v>
      </c>
      <c r="BQ416" s="1">
        <v>0</v>
      </c>
      <c r="BR416" s="1">
        <v>1</v>
      </c>
      <c r="BS416" s="1">
        <v>1</v>
      </c>
      <c r="BT416" s="1">
        <v>0</v>
      </c>
      <c r="BU416" s="1">
        <v>3</v>
      </c>
      <c r="BV416" s="1">
        <v>1</v>
      </c>
      <c r="BW416" s="1">
        <v>1</v>
      </c>
      <c r="BX416" s="1">
        <v>0</v>
      </c>
      <c r="BY416" s="1">
        <v>0</v>
      </c>
      <c r="BZ416" s="1">
        <v>1</v>
      </c>
      <c r="CA416" s="1">
        <v>0</v>
      </c>
      <c r="CB416" s="1">
        <v>1</v>
      </c>
      <c r="CC416" s="1">
        <v>1</v>
      </c>
      <c r="CD416" s="1">
        <v>1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1</v>
      </c>
      <c r="CK416" s="1">
        <v>1</v>
      </c>
      <c r="CL416" s="1">
        <v>1</v>
      </c>
      <c r="CM416" s="1">
        <v>1</v>
      </c>
      <c r="CN416" s="1">
        <v>1</v>
      </c>
      <c r="CO416" s="1">
        <v>1</v>
      </c>
      <c r="CP416" s="1">
        <v>1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1</v>
      </c>
      <c r="GP416" s="1">
        <v>1</v>
      </c>
      <c r="GQ416" s="1">
        <v>0</v>
      </c>
      <c r="GR416" s="1">
        <v>0</v>
      </c>
      <c r="GS416" s="1">
        <v>2</v>
      </c>
      <c r="GT416" s="1">
        <v>2</v>
      </c>
      <c r="GU416" s="1">
        <v>1</v>
      </c>
      <c r="GV416" s="1">
        <v>4</v>
      </c>
      <c r="GW416" s="1">
        <v>2</v>
      </c>
      <c r="GX416" s="1">
        <v>3</v>
      </c>
      <c r="GY416" s="1">
        <v>2</v>
      </c>
      <c r="GZ416" s="1">
        <v>1</v>
      </c>
      <c r="HA416" s="1">
        <v>2</v>
      </c>
      <c r="HB416" s="1">
        <v>1</v>
      </c>
      <c r="HC416" s="1">
        <v>2</v>
      </c>
      <c r="HD416" s="1">
        <v>1</v>
      </c>
      <c r="HE416" s="1">
        <v>2</v>
      </c>
      <c r="HF416" s="1">
        <v>0</v>
      </c>
      <c r="HG416" s="1">
        <v>2</v>
      </c>
      <c r="HH416" s="1">
        <v>22</v>
      </c>
      <c r="HI416" s="1">
        <v>0</v>
      </c>
      <c r="HJ416" s="1">
        <v>0</v>
      </c>
      <c r="HK416" s="1">
        <v>22</v>
      </c>
      <c r="HL416" s="1">
        <v>22</v>
      </c>
      <c r="HM416" s="1">
        <v>2</v>
      </c>
      <c r="HN416" s="1">
        <v>2</v>
      </c>
      <c r="HO416" s="1">
        <v>2</v>
      </c>
      <c r="HP416" s="1">
        <v>2</v>
      </c>
      <c r="HQ416" s="1">
        <v>0</v>
      </c>
      <c r="HR416" s="1">
        <v>2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4</v>
      </c>
      <c r="HZ416" s="1">
        <v>4</v>
      </c>
      <c r="IA416" s="1">
        <v>4</v>
      </c>
      <c r="IB416" s="1">
        <v>4</v>
      </c>
      <c r="IC416" s="1">
        <v>4</v>
      </c>
      <c r="ID416" s="1">
        <v>4</v>
      </c>
      <c r="IE416" s="1">
        <v>4</v>
      </c>
      <c r="IF416" s="1">
        <v>0</v>
      </c>
      <c r="IG416" s="1">
        <v>0</v>
      </c>
      <c r="IH416" s="1">
        <v>54</v>
      </c>
      <c r="II416" s="1">
        <v>54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2</v>
      </c>
      <c r="IR416" s="1">
        <v>2</v>
      </c>
      <c r="IS416" s="1">
        <v>2</v>
      </c>
      <c r="IT416" s="1">
        <v>2</v>
      </c>
      <c r="IU416" s="1">
        <v>2</v>
      </c>
      <c r="IV416" s="1">
        <v>2</v>
      </c>
      <c r="IW416" s="1">
        <v>2</v>
      </c>
      <c r="IX416" s="1">
        <v>0</v>
      </c>
      <c r="IY416" s="1">
        <v>0</v>
      </c>
      <c r="IZ416" s="1">
        <v>0</v>
      </c>
      <c r="JA416" s="1">
        <v>22</v>
      </c>
      <c r="JB416" s="1">
        <v>22</v>
      </c>
      <c r="JC416" s="1">
        <v>4</v>
      </c>
      <c r="JD416" s="1">
        <v>0</v>
      </c>
      <c r="JE416" s="1">
        <v>2</v>
      </c>
      <c r="JF416" s="1">
        <v>18</v>
      </c>
      <c r="JG416" s="1">
        <v>2</v>
      </c>
      <c r="JH416" s="1">
        <v>4</v>
      </c>
      <c r="JI416" s="1">
        <v>0</v>
      </c>
      <c r="JJ416" s="1">
        <v>0</v>
      </c>
      <c r="JK416" s="1">
        <v>2</v>
      </c>
      <c r="JL416" s="1">
        <v>2</v>
      </c>
      <c r="JM416" s="1">
        <v>2</v>
      </c>
      <c r="JN416" s="1">
        <v>2</v>
      </c>
      <c r="JO416" s="1">
        <v>2</v>
      </c>
      <c r="JP416" s="1">
        <v>0</v>
      </c>
      <c r="JQ416" s="1">
        <v>2</v>
      </c>
      <c r="JR416" s="1">
        <v>2</v>
      </c>
      <c r="JS416" s="1">
        <v>2</v>
      </c>
      <c r="JT416" s="1">
        <v>2</v>
      </c>
      <c r="JU416" s="1">
        <v>2</v>
      </c>
      <c r="JV416" s="1">
        <v>2</v>
      </c>
      <c r="JW416" s="1">
        <v>2</v>
      </c>
      <c r="JX416" s="1">
        <v>0</v>
      </c>
      <c r="JY416" s="1">
        <v>2</v>
      </c>
      <c r="JZ416" s="1">
        <v>2</v>
      </c>
      <c r="KA416" s="1">
        <v>2</v>
      </c>
      <c r="KB416" s="1">
        <v>0</v>
      </c>
      <c r="KC416" s="1">
        <v>1</v>
      </c>
      <c r="KD416" s="1">
        <v>1</v>
      </c>
      <c r="KE416" s="1">
        <v>0</v>
      </c>
      <c r="KF416" s="1">
        <v>5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3</v>
      </c>
      <c r="KM416" s="1">
        <v>3</v>
      </c>
      <c r="KN416" s="1">
        <v>1</v>
      </c>
      <c r="KO416" s="1">
        <v>3</v>
      </c>
      <c r="KP416" s="1">
        <v>3</v>
      </c>
      <c r="KQ416" s="1">
        <v>3</v>
      </c>
      <c r="KR416" s="1">
        <v>1</v>
      </c>
      <c r="KS416" s="1">
        <v>1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1</v>
      </c>
      <c r="LJ416" s="1">
        <v>25</v>
      </c>
      <c r="LK416" s="1">
        <v>0</v>
      </c>
      <c r="LL416" s="1">
        <v>5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1</v>
      </c>
      <c r="LV416" s="1">
        <v>0</v>
      </c>
      <c r="LW416" s="1">
        <v>3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8</v>
      </c>
      <c r="MF416" s="1">
        <v>8</v>
      </c>
      <c r="MG416" s="1">
        <v>8</v>
      </c>
      <c r="MH416" s="1">
        <v>8</v>
      </c>
      <c r="MI416" s="1">
        <v>8</v>
      </c>
      <c r="MJ416" s="1">
        <v>8</v>
      </c>
      <c r="MK416" s="1">
        <v>8</v>
      </c>
      <c r="ML416" s="1">
        <v>8</v>
      </c>
      <c r="MM416" s="1">
        <v>0</v>
      </c>
      <c r="MN416" s="1">
        <v>2</v>
      </c>
      <c r="MO416" s="1">
        <v>0</v>
      </c>
      <c r="MP416" s="1">
        <v>0</v>
      </c>
      <c r="MQ416" s="1">
        <v>0</v>
      </c>
      <c r="MR416" s="1">
        <v>3</v>
      </c>
      <c r="MS416" s="1">
        <v>0</v>
      </c>
      <c r="MT416" s="1">
        <v>1</v>
      </c>
      <c r="MU416" s="1">
        <v>0</v>
      </c>
      <c r="MV416" s="1">
        <v>0</v>
      </c>
      <c r="MW416" s="1">
        <v>5</v>
      </c>
      <c r="MX416" s="1">
        <v>5</v>
      </c>
      <c r="MY416" s="1">
        <v>3</v>
      </c>
      <c r="MZ416" s="1">
        <v>5</v>
      </c>
      <c r="NA416" s="1">
        <v>5</v>
      </c>
      <c r="NB416" s="1">
        <v>7</v>
      </c>
      <c r="NC416" s="1">
        <v>9</v>
      </c>
      <c r="ND416" s="1">
        <v>5</v>
      </c>
      <c r="NE416" s="1">
        <v>5</v>
      </c>
      <c r="NF416" s="1">
        <v>5</v>
      </c>
      <c r="NG416" s="1">
        <v>0</v>
      </c>
      <c r="NH416" s="1">
        <v>5</v>
      </c>
      <c r="NI416" s="1">
        <v>2</v>
      </c>
      <c r="NJ416" s="1">
        <v>2</v>
      </c>
      <c r="NK416" s="1">
        <v>1</v>
      </c>
      <c r="NL416" s="1">
        <v>1</v>
      </c>
      <c r="NM416" s="1">
        <v>1</v>
      </c>
      <c r="NN416" s="1">
        <v>1</v>
      </c>
      <c r="NO416" s="1">
        <v>1</v>
      </c>
      <c r="NP416" s="1">
        <v>0</v>
      </c>
      <c r="NQ416" s="1">
        <v>0</v>
      </c>
      <c r="NR416" s="1">
        <v>1</v>
      </c>
      <c r="NS416" s="1">
        <v>1</v>
      </c>
      <c r="NT416" s="1">
        <v>3</v>
      </c>
      <c r="NU416" s="1">
        <v>1</v>
      </c>
      <c r="NV416" s="1">
        <v>1</v>
      </c>
      <c r="NW416" s="1">
        <v>1</v>
      </c>
      <c r="NX416" s="1">
        <v>1</v>
      </c>
      <c r="NY416" s="1">
        <v>1</v>
      </c>
      <c r="NZ416" s="1">
        <v>1</v>
      </c>
      <c r="OA416" s="1">
        <v>0</v>
      </c>
      <c r="OB416" s="1">
        <v>1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  <c r="RT416" s="1">
        <v>1</v>
      </c>
    </row>
    <row r="417" spans="1:488">
      <c r="A417" s="1">
        <v>2017</v>
      </c>
      <c r="B417" s="1" t="s">
        <v>874</v>
      </c>
      <c r="C417" s="1">
        <v>1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2</v>
      </c>
      <c r="L417" s="1">
        <v>2</v>
      </c>
      <c r="M417" s="1">
        <v>0</v>
      </c>
      <c r="N417" s="1">
        <v>0</v>
      </c>
      <c r="O417" s="1">
        <v>3</v>
      </c>
      <c r="P417" s="1">
        <v>0</v>
      </c>
      <c r="Q417" s="1">
        <v>3</v>
      </c>
      <c r="R417" s="1">
        <v>3</v>
      </c>
      <c r="S417" s="1">
        <v>3</v>
      </c>
      <c r="T417" s="1">
        <v>3</v>
      </c>
      <c r="U417" s="1">
        <v>3</v>
      </c>
      <c r="V417" s="1">
        <v>3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2</v>
      </c>
      <c r="AY417" s="1">
        <v>1</v>
      </c>
      <c r="AZ417" s="1">
        <v>0</v>
      </c>
      <c r="BA417" s="1">
        <v>0</v>
      </c>
      <c r="BB417" s="1">
        <v>4</v>
      </c>
      <c r="BC417" s="1">
        <v>4</v>
      </c>
      <c r="BD417" s="1">
        <v>2</v>
      </c>
      <c r="BE417" s="1">
        <v>4</v>
      </c>
      <c r="BF417" s="1">
        <v>4</v>
      </c>
      <c r="BG417" s="1">
        <v>6</v>
      </c>
      <c r="BH417" s="1">
        <v>10</v>
      </c>
      <c r="BI417" s="1">
        <v>5</v>
      </c>
      <c r="BJ417" s="1">
        <v>3</v>
      </c>
      <c r="BK417" s="1">
        <v>4</v>
      </c>
      <c r="BL417" s="1">
        <v>0</v>
      </c>
      <c r="BM417" s="1">
        <v>5</v>
      </c>
      <c r="BN417" s="1">
        <v>1</v>
      </c>
      <c r="BO417" s="1">
        <v>1</v>
      </c>
      <c r="BP417" s="1">
        <v>0</v>
      </c>
      <c r="BQ417" s="1">
        <v>0</v>
      </c>
      <c r="BR417" s="1">
        <v>1</v>
      </c>
      <c r="BS417" s="1">
        <v>1</v>
      </c>
      <c r="BT417" s="1">
        <v>0</v>
      </c>
      <c r="BU417" s="1">
        <v>3</v>
      </c>
      <c r="BV417" s="1">
        <v>1</v>
      </c>
      <c r="BW417" s="1">
        <v>3</v>
      </c>
      <c r="BX417" s="1">
        <v>3</v>
      </c>
      <c r="BY417" s="1">
        <v>2</v>
      </c>
      <c r="BZ417" s="1">
        <v>1</v>
      </c>
      <c r="CA417" s="1">
        <v>0</v>
      </c>
      <c r="CB417" s="1">
        <v>1</v>
      </c>
      <c r="CC417" s="1">
        <v>1</v>
      </c>
      <c r="CD417" s="1">
        <v>1</v>
      </c>
      <c r="CE417" s="1">
        <v>0</v>
      </c>
      <c r="CF417" s="1">
        <v>0</v>
      </c>
      <c r="CG417" s="1">
        <v>0</v>
      </c>
      <c r="CH417" s="1">
        <v>0</v>
      </c>
      <c r="CI417" s="1">
        <v>1</v>
      </c>
      <c r="CJ417" s="1">
        <v>1</v>
      </c>
      <c r="CK417" s="1">
        <v>1</v>
      </c>
      <c r="CL417" s="1">
        <v>1</v>
      </c>
      <c r="CM417" s="1">
        <v>1</v>
      </c>
      <c r="CN417" s="1">
        <v>1</v>
      </c>
      <c r="CO417" s="1">
        <v>1</v>
      </c>
      <c r="CP417" s="1">
        <v>1</v>
      </c>
      <c r="CQ417" s="1">
        <v>0</v>
      </c>
      <c r="CR417" s="1">
        <v>1</v>
      </c>
      <c r="CS417" s="1">
        <v>1</v>
      </c>
      <c r="CT417" s="1">
        <v>3</v>
      </c>
      <c r="CU417" s="1">
        <v>3</v>
      </c>
      <c r="CV417" s="1">
        <v>4</v>
      </c>
      <c r="CW417" s="1">
        <v>4</v>
      </c>
      <c r="CX417" s="1">
        <v>5</v>
      </c>
      <c r="CY417" s="1">
        <v>5</v>
      </c>
      <c r="CZ417" s="1">
        <v>74</v>
      </c>
      <c r="DA417" s="1">
        <v>74</v>
      </c>
      <c r="DB417" s="1">
        <v>116</v>
      </c>
      <c r="DC417" s="1">
        <v>116</v>
      </c>
      <c r="DD417" s="1">
        <v>223</v>
      </c>
      <c r="DE417" s="1">
        <v>223</v>
      </c>
      <c r="DF417" s="1">
        <v>307</v>
      </c>
      <c r="DG417" s="1">
        <v>307</v>
      </c>
      <c r="DH417" s="1">
        <v>165</v>
      </c>
      <c r="DI417" s="1">
        <v>165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1</v>
      </c>
      <c r="GP417" s="1">
        <v>1</v>
      </c>
      <c r="GQ417" s="1">
        <v>0</v>
      </c>
      <c r="GR417" s="1">
        <v>0</v>
      </c>
      <c r="GS417" s="1">
        <v>1</v>
      </c>
      <c r="GT417" s="1">
        <v>1</v>
      </c>
      <c r="GU417" s="1">
        <v>0</v>
      </c>
      <c r="GV417" s="1">
        <v>3</v>
      </c>
      <c r="GW417" s="1">
        <v>1</v>
      </c>
      <c r="GX417" s="1">
        <v>3</v>
      </c>
      <c r="GY417" s="1">
        <v>2</v>
      </c>
      <c r="GZ417" s="1">
        <v>1</v>
      </c>
      <c r="HA417" s="1">
        <v>1</v>
      </c>
      <c r="HB417" s="1">
        <v>1</v>
      </c>
      <c r="HC417" s="1">
        <v>1</v>
      </c>
      <c r="HD417" s="1">
        <v>1</v>
      </c>
      <c r="HE417" s="1">
        <v>2</v>
      </c>
      <c r="HF417" s="1">
        <v>0</v>
      </c>
      <c r="HG417" s="1">
        <v>2</v>
      </c>
      <c r="HH417" s="1">
        <v>40</v>
      </c>
      <c r="HI417" s="1">
        <v>0</v>
      </c>
      <c r="HJ417" s="1">
        <v>0</v>
      </c>
      <c r="HK417" s="1">
        <v>40</v>
      </c>
      <c r="HL417" s="1">
        <v>40</v>
      </c>
      <c r="HM417" s="1">
        <v>2</v>
      </c>
      <c r="HN417" s="1">
        <v>2</v>
      </c>
      <c r="HO417" s="1">
        <v>2</v>
      </c>
      <c r="HP417" s="1">
        <v>2</v>
      </c>
      <c r="HQ417" s="1">
        <v>0</v>
      </c>
      <c r="HR417" s="1">
        <v>2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4</v>
      </c>
      <c r="HZ417" s="1">
        <v>4</v>
      </c>
      <c r="IA417" s="1">
        <v>4</v>
      </c>
      <c r="IB417" s="1">
        <v>4</v>
      </c>
      <c r="IC417" s="1">
        <v>4</v>
      </c>
      <c r="ID417" s="1">
        <v>4</v>
      </c>
      <c r="IE417" s="1">
        <v>4</v>
      </c>
      <c r="IF417" s="1">
        <v>0</v>
      </c>
      <c r="IG417" s="1">
        <v>0</v>
      </c>
      <c r="IH417" s="1">
        <v>1337</v>
      </c>
      <c r="II417" s="1">
        <v>1337</v>
      </c>
      <c r="IJ417" s="1">
        <v>0</v>
      </c>
      <c r="IK417" s="1">
        <v>9</v>
      </c>
      <c r="IL417" s="1">
        <v>0</v>
      </c>
      <c r="IM417" s="1">
        <v>36</v>
      </c>
      <c r="IN417" s="1">
        <v>36</v>
      </c>
      <c r="IO417" s="1">
        <v>0</v>
      </c>
      <c r="IP417" s="1">
        <v>0</v>
      </c>
      <c r="IQ417" s="1">
        <v>7</v>
      </c>
      <c r="IR417" s="1">
        <v>7</v>
      </c>
      <c r="IS417" s="1">
        <v>7</v>
      </c>
      <c r="IT417" s="1">
        <v>7</v>
      </c>
      <c r="IU417" s="1">
        <v>7</v>
      </c>
      <c r="IV417" s="1">
        <v>7</v>
      </c>
      <c r="IW417" s="1">
        <v>7</v>
      </c>
      <c r="IX417" s="1">
        <v>0</v>
      </c>
      <c r="IY417" s="1">
        <v>0</v>
      </c>
      <c r="IZ417" s="1">
        <v>0</v>
      </c>
      <c r="JA417" s="1">
        <v>40</v>
      </c>
      <c r="JB417" s="1">
        <v>40</v>
      </c>
      <c r="JC417" s="1">
        <v>4</v>
      </c>
      <c r="JD417" s="1">
        <v>0</v>
      </c>
      <c r="JE417" s="1">
        <v>2</v>
      </c>
      <c r="JF417" s="1">
        <v>22</v>
      </c>
      <c r="JG417" s="1">
        <v>2</v>
      </c>
      <c r="JH417" s="1">
        <v>7</v>
      </c>
      <c r="JI417" s="1">
        <v>0</v>
      </c>
      <c r="JJ417" s="1">
        <v>0</v>
      </c>
      <c r="JK417" s="1">
        <v>2</v>
      </c>
      <c r="JL417" s="1">
        <v>2</v>
      </c>
      <c r="JM417" s="1">
        <v>2</v>
      </c>
      <c r="JN417" s="1">
        <v>2</v>
      </c>
      <c r="JO417" s="1">
        <v>2</v>
      </c>
      <c r="JP417" s="1">
        <v>0</v>
      </c>
      <c r="JQ417" s="1">
        <v>1</v>
      </c>
      <c r="JR417" s="1">
        <v>1</v>
      </c>
      <c r="JS417" s="1">
        <v>2</v>
      </c>
      <c r="JT417" s="1">
        <v>2</v>
      </c>
      <c r="JU417" s="1">
        <v>2</v>
      </c>
      <c r="JV417" s="1">
        <v>2</v>
      </c>
      <c r="JW417" s="1">
        <v>2</v>
      </c>
      <c r="JX417" s="1">
        <v>0</v>
      </c>
      <c r="JY417" s="1">
        <v>2</v>
      </c>
      <c r="JZ417" s="1">
        <v>2</v>
      </c>
      <c r="KA417" s="1">
        <v>2</v>
      </c>
      <c r="KB417" s="1">
        <v>0</v>
      </c>
      <c r="KC417" s="1">
        <v>1</v>
      </c>
      <c r="KD417" s="1">
        <v>1</v>
      </c>
      <c r="KE417" s="1">
        <v>0</v>
      </c>
      <c r="KF417" s="1">
        <v>5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3</v>
      </c>
      <c r="KM417" s="1">
        <v>3</v>
      </c>
      <c r="KN417" s="1">
        <v>1</v>
      </c>
      <c r="KO417" s="1">
        <v>2</v>
      </c>
      <c r="KP417" s="1">
        <v>2</v>
      </c>
      <c r="KQ417" s="1">
        <v>2</v>
      </c>
      <c r="KR417" s="1">
        <v>1</v>
      </c>
      <c r="KS417" s="1">
        <v>1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10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1</v>
      </c>
      <c r="LV417" s="1">
        <v>0</v>
      </c>
      <c r="LW417" s="1">
        <v>1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111</v>
      </c>
      <c r="MF417" s="1">
        <v>111</v>
      </c>
      <c r="MG417" s="1">
        <v>111</v>
      </c>
      <c r="MH417" s="1">
        <v>124</v>
      </c>
      <c r="MI417" s="1">
        <v>124</v>
      </c>
      <c r="MJ417" s="1">
        <v>124</v>
      </c>
      <c r="MK417" s="1">
        <v>124</v>
      </c>
      <c r="ML417" s="1">
        <v>124</v>
      </c>
      <c r="MM417" s="1">
        <v>0</v>
      </c>
      <c r="MN417" s="1">
        <v>2</v>
      </c>
      <c r="MO417" s="1">
        <v>0</v>
      </c>
      <c r="MP417" s="1">
        <v>0</v>
      </c>
      <c r="MQ417" s="1">
        <v>0</v>
      </c>
      <c r="MR417" s="1">
        <v>3</v>
      </c>
      <c r="MS417" s="1">
        <v>0</v>
      </c>
      <c r="MT417" s="1">
        <v>1</v>
      </c>
      <c r="MU417" s="1">
        <v>0</v>
      </c>
      <c r="MV417" s="1">
        <v>0</v>
      </c>
      <c r="MW417" s="1">
        <v>5</v>
      </c>
      <c r="MX417" s="1">
        <v>5</v>
      </c>
      <c r="MY417" s="1">
        <v>3</v>
      </c>
      <c r="MZ417" s="1">
        <v>5</v>
      </c>
      <c r="NA417" s="1">
        <v>5</v>
      </c>
      <c r="NB417" s="1">
        <v>7</v>
      </c>
      <c r="NC417" s="1">
        <v>9</v>
      </c>
      <c r="ND417" s="1">
        <v>5</v>
      </c>
      <c r="NE417" s="1">
        <v>5</v>
      </c>
      <c r="NF417" s="1">
        <v>5</v>
      </c>
      <c r="NG417" s="1">
        <v>0</v>
      </c>
      <c r="NH417" s="1">
        <v>5</v>
      </c>
      <c r="NI417" s="1">
        <v>2</v>
      </c>
      <c r="NJ417" s="1">
        <v>2</v>
      </c>
      <c r="NK417" s="1">
        <v>1</v>
      </c>
      <c r="NL417" s="1">
        <v>1</v>
      </c>
      <c r="NM417" s="1">
        <v>1</v>
      </c>
      <c r="NN417" s="1">
        <v>1</v>
      </c>
      <c r="NO417" s="1">
        <v>1</v>
      </c>
      <c r="NP417" s="1">
        <v>0</v>
      </c>
      <c r="NQ417" s="1">
        <v>0</v>
      </c>
      <c r="NR417" s="1">
        <v>1</v>
      </c>
      <c r="NS417" s="1">
        <v>1</v>
      </c>
      <c r="NT417" s="1">
        <v>3</v>
      </c>
      <c r="NU417" s="1">
        <v>1</v>
      </c>
      <c r="NV417" s="1">
        <v>1</v>
      </c>
      <c r="NW417" s="1">
        <v>1</v>
      </c>
      <c r="NX417" s="1">
        <v>1</v>
      </c>
      <c r="NY417" s="1">
        <v>1</v>
      </c>
      <c r="NZ417" s="1">
        <v>1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  <c r="RT417" s="1">
        <v>1</v>
      </c>
    </row>
    <row r="418" spans="1:488">
      <c r="A418" s="1">
        <v>2017</v>
      </c>
      <c r="B418" s="1" t="s">
        <v>875</v>
      </c>
      <c r="C418" s="1">
        <v>1</v>
      </c>
      <c r="D418" s="1">
        <v>0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2</v>
      </c>
      <c r="L418" s="1">
        <v>2</v>
      </c>
      <c r="M418" s="1">
        <v>0</v>
      </c>
      <c r="N418" s="1">
        <v>0</v>
      </c>
      <c r="O418" s="1">
        <v>3</v>
      </c>
      <c r="P418" s="1">
        <v>0</v>
      </c>
      <c r="Q418" s="1">
        <v>3</v>
      </c>
      <c r="R418" s="1">
        <v>3</v>
      </c>
      <c r="S418" s="1">
        <v>3</v>
      </c>
      <c r="T418" s="1">
        <v>3</v>
      </c>
      <c r="U418" s="1">
        <v>3</v>
      </c>
      <c r="V418" s="1">
        <v>3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2</v>
      </c>
      <c r="AY418" s="1">
        <v>1</v>
      </c>
      <c r="AZ418" s="1">
        <v>0</v>
      </c>
      <c r="BA418" s="1">
        <v>0</v>
      </c>
      <c r="BB418" s="1">
        <v>4</v>
      </c>
      <c r="BC418" s="1">
        <v>4</v>
      </c>
      <c r="BD418" s="1">
        <v>2</v>
      </c>
      <c r="BE418" s="1">
        <v>4</v>
      </c>
      <c r="BF418" s="1">
        <v>4</v>
      </c>
      <c r="BG418" s="1">
        <v>6</v>
      </c>
      <c r="BH418" s="1">
        <v>10</v>
      </c>
      <c r="BI418" s="1">
        <v>5</v>
      </c>
      <c r="BJ418" s="1">
        <v>3</v>
      </c>
      <c r="BK418" s="1">
        <v>4</v>
      </c>
      <c r="BL418" s="1">
        <v>0</v>
      </c>
      <c r="BM418" s="1">
        <v>5</v>
      </c>
      <c r="BN418" s="1">
        <v>1</v>
      </c>
      <c r="BO418" s="1">
        <v>1</v>
      </c>
      <c r="BP418" s="1">
        <v>0</v>
      </c>
      <c r="BQ418" s="1">
        <v>0</v>
      </c>
      <c r="BR418" s="1">
        <v>1</v>
      </c>
      <c r="BS418" s="1">
        <v>1</v>
      </c>
      <c r="BT418" s="1">
        <v>0</v>
      </c>
      <c r="BU418" s="1">
        <v>3</v>
      </c>
      <c r="BV418" s="1">
        <v>1</v>
      </c>
      <c r="BW418" s="1">
        <v>3</v>
      </c>
      <c r="BX418" s="1">
        <v>3</v>
      </c>
      <c r="BY418" s="1">
        <v>2</v>
      </c>
      <c r="BZ418" s="1">
        <v>1</v>
      </c>
      <c r="CA418" s="1">
        <v>0</v>
      </c>
      <c r="CB418" s="1">
        <v>1</v>
      </c>
      <c r="CC418" s="1">
        <v>1</v>
      </c>
      <c r="CD418" s="1">
        <v>1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1</v>
      </c>
      <c r="CK418" s="1">
        <v>1</v>
      </c>
      <c r="CL418" s="1">
        <v>1</v>
      </c>
      <c r="CM418" s="1">
        <v>1</v>
      </c>
      <c r="CN418" s="1">
        <v>1</v>
      </c>
      <c r="CO418" s="1">
        <v>1</v>
      </c>
      <c r="CP418" s="1">
        <v>1</v>
      </c>
      <c r="CQ418" s="1">
        <v>0</v>
      </c>
      <c r="CR418" s="1">
        <v>1</v>
      </c>
      <c r="CS418" s="1">
        <v>1</v>
      </c>
      <c r="CT418" s="1">
        <v>3</v>
      </c>
      <c r="CU418" s="1">
        <v>3</v>
      </c>
      <c r="CV418" s="1">
        <v>4</v>
      </c>
      <c r="CW418" s="1">
        <v>4</v>
      </c>
      <c r="CX418" s="1">
        <v>5</v>
      </c>
      <c r="CY418" s="1">
        <v>5</v>
      </c>
      <c r="CZ418" s="1">
        <v>74</v>
      </c>
      <c r="DA418" s="1">
        <v>74</v>
      </c>
      <c r="DB418" s="1">
        <v>116</v>
      </c>
      <c r="DC418" s="1">
        <v>116</v>
      </c>
      <c r="DD418" s="1">
        <v>223</v>
      </c>
      <c r="DE418" s="1">
        <v>223</v>
      </c>
      <c r="DF418" s="1">
        <v>307</v>
      </c>
      <c r="DG418" s="1">
        <v>307</v>
      </c>
      <c r="DH418" s="1">
        <v>165</v>
      </c>
      <c r="DI418" s="1">
        <v>165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1</v>
      </c>
      <c r="GP418" s="1">
        <v>1</v>
      </c>
      <c r="GQ418" s="1">
        <v>0</v>
      </c>
      <c r="GR418" s="1">
        <v>0</v>
      </c>
      <c r="GS418" s="1">
        <v>1</v>
      </c>
      <c r="GT418" s="1">
        <v>1</v>
      </c>
      <c r="GU418" s="1">
        <v>0</v>
      </c>
      <c r="GV418" s="1">
        <v>3</v>
      </c>
      <c r="GW418" s="1">
        <v>1</v>
      </c>
      <c r="GX418" s="1">
        <v>3</v>
      </c>
      <c r="GY418" s="1">
        <v>2</v>
      </c>
      <c r="GZ418" s="1">
        <v>1</v>
      </c>
      <c r="HA418" s="1">
        <v>1</v>
      </c>
      <c r="HB418" s="1">
        <v>1</v>
      </c>
      <c r="HC418" s="1">
        <v>1</v>
      </c>
      <c r="HD418" s="1">
        <v>1</v>
      </c>
      <c r="HE418" s="1">
        <v>2</v>
      </c>
      <c r="HF418" s="1">
        <v>0</v>
      </c>
      <c r="HG418" s="1">
        <v>2</v>
      </c>
      <c r="HH418" s="1">
        <v>40</v>
      </c>
      <c r="HI418" s="1">
        <v>0</v>
      </c>
      <c r="HJ418" s="1">
        <v>0</v>
      </c>
      <c r="HK418" s="1">
        <v>40</v>
      </c>
      <c r="HL418" s="1">
        <v>40</v>
      </c>
      <c r="HM418" s="1">
        <v>2</v>
      </c>
      <c r="HN418" s="1">
        <v>2</v>
      </c>
      <c r="HO418" s="1">
        <v>2</v>
      </c>
      <c r="HP418" s="1">
        <v>2</v>
      </c>
      <c r="HQ418" s="1">
        <v>0</v>
      </c>
      <c r="HR418" s="1">
        <v>2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4</v>
      </c>
      <c r="HZ418" s="1">
        <v>4</v>
      </c>
      <c r="IA418" s="1">
        <v>4</v>
      </c>
      <c r="IB418" s="1">
        <v>4</v>
      </c>
      <c r="IC418" s="1">
        <v>4</v>
      </c>
      <c r="ID418" s="1">
        <v>4</v>
      </c>
      <c r="IE418" s="1">
        <v>4</v>
      </c>
      <c r="IF418" s="1">
        <v>0</v>
      </c>
      <c r="IG418" s="1">
        <v>0</v>
      </c>
      <c r="IH418" s="1">
        <v>1337</v>
      </c>
      <c r="II418" s="1">
        <v>1337</v>
      </c>
      <c r="IJ418" s="1">
        <v>0</v>
      </c>
      <c r="IK418" s="1">
        <v>9</v>
      </c>
      <c r="IL418" s="1">
        <v>0</v>
      </c>
      <c r="IM418" s="1">
        <v>36</v>
      </c>
      <c r="IN418" s="1">
        <v>36</v>
      </c>
      <c r="IO418" s="1">
        <v>0</v>
      </c>
      <c r="IP418" s="1">
        <v>0</v>
      </c>
      <c r="IQ418" s="1">
        <v>7</v>
      </c>
      <c r="IR418" s="1">
        <v>7</v>
      </c>
      <c r="IS418" s="1">
        <v>7</v>
      </c>
      <c r="IT418" s="1">
        <v>7</v>
      </c>
      <c r="IU418" s="1">
        <v>7</v>
      </c>
      <c r="IV418" s="1">
        <v>7</v>
      </c>
      <c r="IW418" s="1">
        <v>7</v>
      </c>
      <c r="IX418" s="1">
        <v>0</v>
      </c>
      <c r="IY418" s="1">
        <v>0</v>
      </c>
      <c r="IZ418" s="1">
        <v>0</v>
      </c>
      <c r="JA418" s="1">
        <v>40</v>
      </c>
      <c r="JB418" s="1">
        <v>40</v>
      </c>
      <c r="JC418" s="1">
        <v>4</v>
      </c>
      <c r="JD418" s="1">
        <v>0</v>
      </c>
      <c r="JE418" s="1">
        <v>2</v>
      </c>
      <c r="JF418" s="1">
        <v>22</v>
      </c>
      <c r="JG418" s="1">
        <v>2</v>
      </c>
      <c r="JH418" s="1">
        <v>7</v>
      </c>
      <c r="JI418" s="1">
        <v>0</v>
      </c>
      <c r="JJ418" s="1">
        <v>0</v>
      </c>
      <c r="JK418" s="1">
        <v>2</v>
      </c>
      <c r="JL418" s="1">
        <v>2</v>
      </c>
      <c r="JM418" s="1">
        <v>2</v>
      </c>
      <c r="JN418" s="1">
        <v>2</v>
      </c>
      <c r="JO418" s="1">
        <v>2</v>
      </c>
      <c r="JP418" s="1">
        <v>0</v>
      </c>
      <c r="JQ418" s="1">
        <v>2</v>
      </c>
      <c r="JR418" s="1">
        <v>2</v>
      </c>
      <c r="JS418" s="1">
        <v>2</v>
      </c>
      <c r="JT418" s="1">
        <v>2</v>
      </c>
      <c r="JU418" s="1">
        <v>2</v>
      </c>
      <c r="JV418" s="1">
        <v>2</v>
      </c>
      <c r="JW418" s="1">
        <v>2</v>
      </c>
      <c r="JX418" s="1">
        <v>0</v>
      </c>
      <c r="JY418" s="1">
        <v>2</v>
      </c>
      <c r="JZ418" s="1">
        <v>2</v>
      </c>
      <c r="KA418" s="1">
        <v>2</v>
      </c>
      <c r="KB418" s="1">
        <v>0</v>
      </c>
      <c r="KC418" s="1">
        <v>1</v>
      </c>
      <c r="KD418" s="1">
        <v>1</v>
      </c>
      <c r="KE418" s="1">
        <v>0</v>
      </c>
      <c r="KF418" s="1">
        <v>5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3</v>
      </c>
      <c r="KM418" s="1">
        <v>3</v>
      </c>
      <c r="KN418" s="1">
        <v>1</v>
      </c>
      <c r="KO418" s="1">
        <v>3</v>
      </c>
      <c r="KP418" s="1">
        <v>3</v>
      </c>
      <c r="KQ418" s="1">
        <v>3</v>
      </c>
      <c r="KR418" s="1">
        <v>1</v>
      </c>
      <c r="KS418" s="1">
        <v>1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10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1</v>
      </c>
      <c r="LV418" s="1">
        <v>0</v>
      </c>
      <c r="LW418" s="1">
        <v>1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111</v>
      </c>
      <c r="MF418" s="1">
        <v>111</v>
      </c>
      <c r="MG418" s="1">
        <v>111</v>
      </c>
      <c r="MH418" s="1">
        <v>124</v>
      </c>
      <c r="MI418" s="1">
        <v>124</v>
      </c>
      <c r="MJ418" s="1">
        <v>124</v>
      </c>
      <c r="MK418" s="1">
        <v>124</v>
      </c>
      <c r="ML418" s="1">
        <v>124</v>
      </c>
      <c r="MM418" s="1">
        <v>0</v>
      </c>
      <c r="MN418" s="1">
        <v>2</v>
      </c>
      <c r="MO418" s="1">
        <v>0</v>
      </c>
      <c r="MP418" s="1">
        <v>0</v>
      </c>
      <c r="MQ418" s="1">
        <v>0</v>
      </c>
      <c r="MR418" s="1">
        <v>3</v>
      </c>
      <c r="MS418" s="1">
        <v>0</v>
      </c>
      <c r="MT418" s="1">
        <v>1</v>
      </c>
      <c r="MU418" s="1">
        <v>0</v>
      </c>
      <c r="MV418" s="1">
        <v>0</v>
      </c>
      <c r="MW418" s="1">
        <v>5</v>
      </c>
      <c r="MX418" s="1">
        <v>5</v>
      </c>
      <c r="MY418" s="1">
        <v>3</v>
      </c>
      <c r="MZ418" s="1">
        <v>5</v>
      </c>
      <c r="NA418" s="1">
        <v>5</v>
      </c>
      <c r="NB418" s="1">
        <v>7</v>
      </c>
      <c r="NC418" s="1">
        <v>9</v>
      </c>
      <c r="ND418" s="1">
        <v>5</v>
      </c>
      <c r="NE418" s="1">
        <v>5</v>
      </c>
      <c r="NF418" s="1">
        <v>5</v>
      </c>
      <c r="NG418" s="1">
        <v>0</v>
      </c>
      <c r="NH418" s="1">
        <v>5</v>
      </c>
      <c r="NI418" s="1">
        <v>2</v>
      </c>
      <c r="NJ418" s="1">
        <v>2</v>
      </c>
      <c r="NK418" s="1">
        <v>1</v>
      </c>
      <c r="NL418" s="1">
        <v>1</v>
      </c>
      <c r="NM418" s="1">
        <v>1</v>
      </c>
      <c r="NN418" s="1">
        <v>1</v>
      </c>
      <c r="NO418" s="1">
        <v>1</v>
      </c>
      <c r="NP418" s="1">
        <v>0</v>
      </c>
      <c r="NQ418" s="1">
        <v>0</v>
      </c>
      <c r="NR418" s="1">
        <v>1</v>
      </c>
      <c r="NS418" s="1">
        <v>1</v>
      </c>
      <c r="NT418" s="1">
        <v>3</v>
      </c>
      <c r="NU418" s="1">
        <v>1</v>
      </c>
      <c r="NV418" s="1">
        <v>1</v>
      </c>
      <c r="NW418" s="1">
        <v>1</v>
      </c>
      <c r="NX418" s="1">
        <v>1</v>
      </c>
      <c r="NY418" s="1">
        <v>1</v>
      </c>
      <c r="NZ418" s="1">
        <v>1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  <c r="RT418" s="1">
        <v>1</v>
      </c>
    </row>
    <row r="419" spans="1:488">
      <c r="A419" s="1">
        <v>2017</v>
      </c>
      <c r="B419" s="1" t="s">
        <v>876</v>
      </c>
      <c r="C419" s="1">
        <v>1</v>
      </c>
      <c r="D419" s="1">
        <v>0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L419" s="1">
        <v>2</v>
      </c>
      <c r="M419" s="1">
        <v>0</v>
      </c>
      <c r="N419" s="1">
        <v>0</v>
      </c>
      <c r="O419" s="1">
        <v>5</v>
      </c>
      <c r="P419" s="1">
        <v>0</v>
      </c>
      <c r="Q419" s="1">
        <v>5</v>
      </c>
      <c r="R419" s="1">
        <v>4</v>
      </c>
      <c r="S419" s="1">
        <v>5</v>
      </c>
      <c r="T419" s="1">
        <v>5</v>
      </c>
      <c r="U419" s="1">
        <v>5</v>
      </c>
      <c r="V419" s="1">
        <v>5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2</v>
      </c>
      <c r="AY419" s="1">
        <v>1</v>
      </c>
      <c r="AZ419" s="1">
        <v>0</v>
      </c>
      <c r="BA419" s="1">
        <v>0</v>
      </c>
      <c r="BB419" s="1">
        <v>2</v>
      </c>
      <c r="BC419" s="1">
        <v>2</v>
      </c>
      <c r="BD419" s="1">
        <v>2</v>
      </c>
      <c r="BE419" s="1">
        <v>2</v>
      </c>
      <c r="BF419" s="1">
        <v>2</v>
      </c>
      <c r="BG419" s="1">
        <v>2</v>
      </c>
      <c r="BH419" s="1">
        <v>3</v>
      </c>
      <c r="BI419" s="1">
        <v>2</v>
      </c>
      <c r="BJ419" s="1">
        <v>2</v>
      </c>
      <c r="BK419" s="1">
        <v>2</v>
      </c>
      <c r="BL419" s="1">
        <v>0</v>
      </c>
      <c r="BM419" s="1">
        <v>2</v>
      </c>
      <c r="BN419" s="1">
        <v>0</v>
      </c>
      <c r="BO419" s="1">
        <v>0</v>
      </c>
      <c r="BP419" s="1">
        <v>0</v>
      </c>
      <c r="BQ419" s="1">
        <v>0</v>
      </c>
      <c r="BR419" s="1">
        <v>1</v>
      </c>
      <c r="BS419" s="1">
        <v>1</v>
      </c>
      <c r="BT419" s="1">
        <v>0</v>
      </c>
      <c r="BU419" s="1">
        <v>3</v>
      </c>
      <c r="BV419" s="1">
        <v>1</v>
      </c>
      <c r="BW419" s="1">
        <v>1</v>
      </c>
      <c r="BX419" s="1">
        <v>0</v>
      </c>
      <c r="BY419" s="1">
        <v>0</v>
      </c>
      <c r="BZ419" s="1">
        <v>1</v>
      </c>
      <c r="CA419" s="1">
        <v>0</v>
      </c>
      <c r="CB419" s="1">
        <v>1</v>
      </c>
      <c r="CC419" s="1">
        <v>1</v>
      </c>
      <c r="CD419" s="1">
        <v>1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1</v>
      </c>
      <c r="CM419" s="1">
        <v>1</v>
      </c>
      <c r="CN419" s="1">
        <v>1</v>
      </c>
      <c r="CO419" s="1">
        <v>1</v>
      </c>
      <c r="CP419" s="1">
        <v>1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1</v>
      </c>
      <c r="GP419" s="1">
        <v>1</v>
      </c>
      <c r="GQ419" s="1">
        <v>0</v>
      </c>
      <c r="GR419" s="1">
        <v>0</v>
      </c>
      <c r="GS419" s="1">
        <v>1</v>
      </c>
      <c r="GT419" s="1">
        <v>1</v>
      </c>
      <c r="GU419" s="1">
        <v>0</v>
      </c>
      <c r="GV419" s="1">
        <v>4</v>
      </c>
      <c r="GW419" s="1">
        <v>1</v>
      </c>
      <c r="GX419" s="1">
        <v>3</v>
      </c>
      <c r="GY419" s="1">
        <v>2</v>
      </c>
      <c r="GZ419" s="1">
        <v>1</v>
      </c>
      <c r="HA419" s="1">
        <v>1</v>
      </c>
      <c r="HB419" s="1">
        <v>1</v>
      </c>
      <c r="HC419" s="1">
        <v>1</v>
      </c>
      <c r="HD419" s="1">
        <v>1</v>
      </c>
      <c r="HE419" s="1">
        <v>2</v>
      </c>
      <c r="HF419" s="1">
        <v>0</v>
      </c>
      <c r="HG419" s="1">
        <v>2</v>
      </c>
      <c r="HH419" s="1">
        <v>20</v>
      </c>
      <c r="HI419" s="1">
        <v>0</v>
      </c>
      <c r="HJ419" s="1">
        <v>0</v>
      </c>
      <c r="HK419" s="1">
        <v>20</v>
      </c>
      <c r="HL419" s="1">
        <v>20</v>
      </c>
      <c r="HM419" s="1">
        <v>3</v>
      </c>
      <c r="HN419" s="1">
        <v>3</v>
      </c>
      <c r="HO419" s="1">
        <v>3</v>
      </c>
      <c r="HP419" s="1">
        <v>3</v>
      </c>
      <c r="HQ419" s="1">
        <v>0</v>
      </c>
      <c r="HR419" s="1">
        <v>3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3</v>
      </c>
      <c r="HZ419" s="1">
        <v>3</v>
      </c>
      <c r="IA419" s="1">
        <v>3</v>
      </c>
      <c r="IB419" s="1">
        <v>3</v>
      </c>
      <c r="IC419" s="1">
        <v>3</v>
      </c>
      <c r="ID419" s="1">
        <v>3</v>
      </c>
      <c r="IE419" s="1">
        <v>3</v>
      </c>
      <c r="IF419" s="1">
        <v>0</v>
      </c>
      <c r="IG419" s="1">
        <v>0</v>
      </c>
      <c r="IH419" s="1">
        <v>88</v>
      </c>
      <c r="II419" s="1">
        <v>88</v>
      </c>
      <c r="IJ419" s="1">
        <v>0</v>
      </c>
      <c r="IK419" s="1">
        <v>1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6</v>
      </c>
      <c r="IR419" s="1">
        <v>6</v>
      </c>
      <c r="IS419" s="1">
        <v>6</v>
      </c>
      <c r="IT419" s="1">
        <v>6</v>
      </c>
      <c r="IU419" s="1">
        <v>6</v>
      </c>
      <c r="IV419" s="1">
        <v>6</v>
      </c>
      <c r="IW419" s="1">
        <v>6</v>
      </c>
      <c r="IX419" s="1">
        <v>0</v>
      </c>
      <c r="IY419" s="1">
        <v>0</v>
      </c>
      <c r="IZ419" s="1">
        <v>0</v>
      </c>
      <c r="JA419" s="1">
        <v>20</v>
      </c>
      <c r="JB419" s="1">
        <v>20</v>
      </c>
      <c r="JC419" s="1">
        <v>4</v>
      </c>
      <c r="JD419" s="1">
        <v>0</v>
      </c>
      <c r="JE419" s="1">
        <v>2</v>
      </c>
      <c r="JF419" s="1">
        <v>11</v>
      </c>
      <c r="JG419" s="1">
        <v>2</v>
      </c>
      <c r="JH419" s="1">
        <v>4</v>
      </c>
      <c r="JI419" s="1">
        <v>0</v>
      </c>
      <c r="JJ419" s="1">
        <v>0</v>
      </c>
      <c r="JK419" s="1">
        <v>2</v>
      </c>
      <c r="JL419" s="1">
        <v>2</v>
      </c>
      <c r="JM419" s="1">
        <v>2</v>
      </c>
      <c r="JN419" s="1">
        <v>2</v>
      </c>
      <c r="JO419" s="1">
        <v>2</v>
      </c>
      <c r="JP419" s="1">
        <v>0</v>
      </c>
      <c r="JQ419" s="1">
        <v>0</v>
      </c>
      <c r="JR419" s="1">
        <v>0</v>
      </c>
      <c r="JS419" s="1">
        <v>2</v>
      </c>
      <c r="JT419" s="1">
        <v>2</v>
      </c>
      <c r="JU419" s="1">
        <v>2</v>
      </c>
      <c r="JV419" s="1">
        <v>2</v>
      </c>
      <c r="JW419" s="1">
        <v>2</v>
      </c>
      <c r="JX419" s="1">
        <v>0</v>
      </c>
      <c r="JY419" s="1">
        <v>2</v>
      </c>
      <c r="JZ419" s="1">
        <v>2</v>
      </c>
      <c r="KA419" s="1">
        <v>2</v>
      </c>
      <c r="KB419" s="1">
        <v>0</v>
      </c>
      <c r="KC419" s="1">
        <v>1</v>
      </c>
      <c r="KD419" s="1">
        <v>1</v>
      </c>
      <c r="KE419" s="1">
        <v>0</v>
      </c>
      <c r="KF419" s="1">
        <v>5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6</v>
      </c>
      <c r="KM419" s="1">
        <v>6</v>
      </c>
      <c r="KN419" s="1">
        <v>1</v>
      </c>
      <c r="KO419" s="1">
        <v>3</v>
      </c>
      <c r="KP419" s="1">
        <v>3</v>
      </c>
      <c r="KQ419" s="1">
        <v>3</v>
      </c>
      <c r="KR419" s="1">
        <v>1</v>
      </c>
      <c r="KS419" s="1">
        <v>1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9</v>
      </c>
      <c r="LK419" s="1">
        <v>0</v>
      </c>
      <c r="LL419" s="1">
        <v>0</v>
      </c>
      <c r="LM419" s="1">
        <v>0</v>
      </c>
      <c r="LN419" s="1">
        <v>0</v>
      </c>
      <c r="LO419" s="1">
        <v>8</v>
      </c>
      <c r="LP419" s="1">
        <v>1</v>
      </c>
      <c r="LQ419" s="1">
        <v>0</v>
      </c>
      <c r="LR419" s="1">
        <v>0</v>
      </c>
      <c r="LS419" s="1">
        <v>0</v>
      </c>
      <c r="LT419" s="1">
        <v>3</v>
      </c>
      <c r="LU419" s="1">
        <v>0</v>
      </c>
      <c r="LV419" s="1">
        <v>0</v>
      </c>
      <c r="LW419" s="1">
        <v>2</v>
      </c>
      <c r="LX419" s="1">
        <v>0</v>
      </c>
      <c r="LY419" s="1">
        <v>0</v>
      </c>
      <c r="LZ419" s="1">
        <v>0</v>
      </c>
      <c r="MA419" s="1">
        <v>5</v>
      </c>
      <c r="MB419" s="1">
        <v>0</v>
      </c>
      <c r="MC419" s="1">
        <v>0</v>
      </c>
      <c r="MD419" s="1">
        <v>0</v>
      </c>
      <c r="ME419" s="1">
        <v>2</v>
      </c>
      <c r="MF419" s="1">
        <v>2</v>
      </c>
      <c r="MG419" s="1">
        <v>2</v>
      </c>
      <c r="MH419" s="1">
        <v>42</v>
      </c>
      <c r="MI419" s="1">
        <v>42</v>
      </c>
      <c r="MJ419" s="1">
        <v>42</v>
      </c>
      <c r="MK419" s="1">
        <v>42</v>
      </c>
      <c r="ML419" s="1">
        <v>42</v>
      </c>
      <c r="MM419" s="1">
        <v>1</v>
      </c>
      <c r="MN419" s="1">
        <v>0</v>
      </c>
      <c r="MO419" s="1">
        <v>0</v>
      </c>
      <c r="MP419" s="1">
        <v>0</v>
      </c>
      <c r="MQ419" s="1">
        <v>0</v>
      </c>
      <c r="MR419" s="1">
        <v>3</v>
      </c>
      <c r="MS419" s="1">
        <v>0</v>
      </c>
      <c r="MT419" s="1">
        <v>1</v>
      </c>
      <c r="MU419" s="1">
        <v>0</v>
      </c>
      <c r="MV419" s="1">
        <v>0</v>
      </c>
      <c r="MW419" s="1">
        <v>5</v>
      </c>
      <c r="MX419" s="1">
        <v>5</v>
      </c>
      <c r="MY419" s="1">
        <v>3</v>
      </c>
      <c r="MZ419" s="1">
        <v>5</v>
      </c>
      <c r="NA419" s="1">
        <v>5</v>
      </c>
      <c r="NB419" s="1">
        <v>7</v>
      </c>
      <c r="NC419" s="1">
        <v>9</v>
      </c>
      <c r="ND419" s="1">
        <v>5</v>
      </c>
      <c r="NE419" s="1">
        <v>5</v>
      </c>
      <c r="NF419" s="1">
        <v>5</v>
      </c>
      <c r="NG419" s="1">
        <v>0</v>
      </c>
      <c r="NH419" s="1">
        <v>5</v>
      </c>
      <c r="NI419" s="1">
        <v>2</v>
      </c>
      <c r="NJ419" s="1">
        <v>2</v>
      </c>
      <c r="NK419" s="1">
        <v>1</v>
      </c>
      <c r="NL419" s="1">
        <v>1</v>
      </c>
      <c r="NM419" s="1">
        <v>1</v>
      </c>
      <c r="NN419" s="1">
        <v>1</v>
      </c>
      <c r="NO419" s="1">
        <v>1</v>
      </c>
      <c r="NP419" s="1">
        <v>0</v>
      </c>
      <c r="NQ419" s="1">
        <v>0</v>
      </c>
      <c r="NR419" s="1">
        <v>1</v>
      </c>
      <c r="NS419" s="1">
        <v>1</v>
      </c>
      <c r="NT419" s="1">
        <v>3</v>
      </c>
      <c r="NU419" s="1">
        <v>1</v>
      </c>
      <c r="NV419" s="1">
        <v>1</v>
      </c>
      <c r="NW419" s="1">
        <v>1</v>
      </c>
      <c r="NX419" s="1">
        <v>1</v>
      </c>
      <c r="NY419" s="1">
        <v>1</v>
      </c>
      <c r="NZ419" s="1">
        <v>1</v>
      </c>
      <c r="OA419" s="1">
        <v>0</v>
      </c>
      <c r="OB419" s="1">
        <v>1</v>
      </c>
      <c r="OC419" s="1">
        <v>2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  <c r="RT419" s="1">
        <v>1</v>
      </c>
    </row>
    <row r="420" spans="1:488">
      <c r="A420" s="1">
        <v>2017</v>
      </c>
      <c r="B420" s="1" t="s">
        <v>877</v>
      </c>
      <c r="C420" s="1">
        <v>1</v>
      </c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2</v>
      </c>
      <c r="M420" s="1">
        <v>0</v>
      </c>
      <c r="N420" s="1">
        <v>0</v>
      </c>
      <c r="O420" s="1">
        <v>2</v>
      </c>
      <c r="P420" s="1">
        <v>0</v>
      </c>
      <c r="Q420" s="1">
        <v>2</v>
      </c>
      <c r="R420" s="1">
        <v>2</v>
      </c>
      <c r="S420" s="1">
        <v>2</v>
      </c>
      <c r="T420" s="1">
        <v>2</v>
      </c>
      <c r="U420" s="1">
        <v>2</v>
      </c>
      <c r="V420" s="1">
        <v>2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2</v>
      </c>
      <c r="AY420" s="1">
        <v>1</v>
      </c>
      <c r="AZ420" s="1">
        <v>0</v>
      </c>
      <c r="BA420" s="1">
        <v>0</v>
      </c>
      <c r="BB420" s="1">
        <v>3</v>
      </c>
      <c r="BC420" s="1">
        <v>3</v>
      </c>
      <c r="BD420" s="1">
        <v>1</v>
      </c>
      <c r="BE420" s="1">
        <v>3</v>
      </c>
      <c r="BF420" s="1">
        <v>3</v>
      </c>
      <c r="BG420" s="1">
        <v>4</v>
      </c>
      <c r="BH420" s="1">
        <v>6</v>
      </c>
      <c r="BI420" s="1">
        <v>3</v>
      </c>
      <c r="BJ420" s="1">
        <v>2</v>
      </c>
      <c r="BK420" s="1">
        <v>3</v>
      </c>
      <c r="BL420" s="1">
        <v>0</v>
      </c>
      <c r="BM420" s="1">
        <v>3</v>
      </c>
      <c r="BN420" s="1">
        <v>0</v>
      </c>
      <c r="BO420" s="1">
        <v>0</v>
      </c>
      <c r="BP420" s="1">
        <v>0</v>
      </c>
      <c r="BQ420" s="1">
        <v>0</v>
      </c>
      <c r="BR420" s="1">
        <v>1</v>
      </c>
      <c r="BS420" s="1">
        <v>1</v>
      </c>
      <c r="BT420" s="1">
        <v>0</v>
      </c>
      <c r="BU420" s="1">
        <v>3</v>
      </c>
      <c r="BV420" s="1">
        <v>1</v>
      </c>
      <c r="BW420" s="1">
        <v>1</v>
      </c>
      <c r="BX420" s="1">
        <v>0</v>
      </c>
      <c r="BY420" s="1">
        <v>0</v>
      </c>
      <c r="BZ420" s="1">
        <v>1</v>
      </c>
      <c r="CA420" s="1">
        <v>0</v>
      </c>
      <c r="CB420" s="1">
        <v>1</v>
      </c>
      <c r="CC420" s="1">
        <v>1</v>
      </c>
      <c r="CD420" s="1">
        <v>1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1</v>
      </c>
      <c r="CK420" s="1">
        <v>1</v>
      </c>
      <c r="CL420" s="1">
        <v>1</v>
      </c>
      <c r="CM420" s="1">
        <v>1</v>
      </c>
      <c r="CN420" s="1">
        <v>1</v>
      </c>
      <c r="CO420" s="1">
        <v>1</v>
      </c>
      <c r="CP420" s="1">
        <v>1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1</v>
      </c>
      <c r="GP420" s="1">
        <v>1</v>
      </c>
      <c r="GQ420" s="1">
        <v>0</v>
      </c>
      <c r="GR420" s="1">
        <v>0</v>
      </c>
      <c r="GS420" s="1">
        <v>2</v>
      </c>
      <c r="GT420" s="1">
        <v>2</v>
      </c>
      <c r="GU420" s="1">
        <v>0</v>
      </c>
      <c r="GV420" s="1">
        <v>4</v>
      </c>
      <c r="GW420" s="1">
        <v>2</v>
      </c>
      <c r="GX420" s="1">
        <v>2</v>
      </c>
      <c r="GY420" s="1">
        <v>2</v>
      </c>
      <c r="GZ420" s="1">
        <v>1</v>
      </c>
      <c r="HA420" s="1">
        <v>1</v>
      </c>
      <c r="HB420" s="1">
        <v>1</v>
      </c>
      <c r="HC420" s="1">
        <v>1</v>
      </c>
      <c r="HD420" s="1">
        <v>1</v>
      </c>
      <c r="HE420" s="1">
        <v>4</v>
      </c>
      <c r="HF420" s="1">
        <v>0</v>
      </c>
      <c r="HG420" s="1">
        <v>4</v>
      </c>
      <c r="HH420" s="1">
        <v>44</v>
      </c>
      <c r="HI420" s="1">
        <v>0</v>
      </c>
      <c r="HJ420" s="1">
        <v>0</v>
      </c>
      <c r="HK420" s="1">
        <v>44</v>
      </c>
      <c r="HL420" s="1">
        <v>44</v>
      </c>
      <c r="HM420" s="1">
        <v>4</v>
      </c>
      <c r="HN420" s="1">
        <v>4</v>
      </c>
      <c r="HO420" s="1">
        <v>4</v>
      </c>
      <c r="HP420" s="1">
        <v>4</v>
      </c>
      <c r="HQ420" s="1">
        <v>0</v>
      </c>
      <c r="HR420" s="1">
        <v>4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12</v>
      </c>
      <c r="HZ420" s="1">
        <v>12</v>
      </c>
      <c r="IA420" s="1">
        <v>12</v>
      </c>
      <c r="IB420" s="1">
        <v>12</v>
      </c>
      <c r="IC420" s="1">
        <v>12</v>
      </c>
      <c r="ID420" s="1">
        <v>12</v>
      </c>
      <c r="IE420" s="1">
        <v>12</v>
      </c>
      <c r="IF420" s="1">
        <v>0</v>
      </c>
      <c r="IG420" s="1">
        <v>0</v>
      </c>
      <c r="IH420" s="1">
        <v>1532</v>
      </c>
      <c r="II420" s="1">
        <v>1532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44</v>
      </c>
      <c r="JB420" s="1">
        <v>44</v>
      </c>
      <c r="JC420" s="1">
        <v>8</v>
      </c>
      <c r="JD420" s="1">
        <v>0</v>
      </c>
      <c r="JE420" s="1">
        <v>4</v>
      </c>
      <c r="JF420" s="1">
        <v>36</v>
      </c>
      <c r="JG420" s="1">
        <v>4</v>
      </c>
      <c r="JH420" s="1">
        <v>8</v>
      </c>
      <c r="JI420" s="1">
        <v>0</v>
      </c>
      <c r="JJ420" s="1">
        <v>0</v>
      </c>
      <c r="JK420" s="1">
        <v>4</v>
      </c>
      <c r="JL420" s="1">
        <v>4</v>
      </c>
      <c r="JM420" s="1">
        <v>4</v>
      </c>
      <c r="JN420" s="1">
        <v>4</v>
      </c>
      <c r="JO420" s="1">
        <v>4</v>
      </c>
      <c r="JP420" s="1">
        <v>0</v>
      </c>
      <c r="JQ420" s="1">
        <v>4</v>
      </c>
      <c r="JR420" s="1">
        <v>4</v>
      </c>
      <c r="JS420" s="1">
        <v>4</v>
      </c>
      <c r="JT420" s="1">
        <v>4</v>
      </c>
      <c r="JU420" s="1">
        <v>4</v>
      </c>
      <c r="JV420" s="1">
        <v>4</v>
      </c>
      <c r="JW420" s="1">
        <v>4</v>
      </c>
      <c r="JX420" s="1">
        <v>0</v>
      </c>
      <c r="JY420" s="1">
        <v>4</v>
      </c>
      <c r="JZ420" s="1">
        <v>4</v>
      </c>
      <c r="KA420" s="1">
        <v>4</v>
      </c>
      <c r="KB420" s="1">
        <v>0</v>
      </c>
      <c r="KC420" s="1">
        <v>1</v>
      </c>
      <c r="KD420" s="1">
        <v>1</v>
      </c>
      <c r="KE420" s="1">
        <v>0</v>
      </c>
      <c r="KF420" s="1">
        <v>5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3</v>
      </c>
      <c r="KM420" s="1">
        <v>3</v>
      </c>
      <c r="KN420" s="1">
        <v>1</v>
      </c>
      <c r="KO420" s="1">
        <v>3</v>
      </c>
      <c r="KP420" s="1">
        <v>3</v>
      </c>
      <c r="KQ420" s="1">
        <v>3</v>
      </c>
      <c r="KR420" s="1">
        <v>1</v>
      </c>
      <c r="KS420" s="1">
        <v>1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1</v>
      </c>
      <c r="LJ420" s="1">
        <v>26</v>
      </c>
      <c r="LK420" s="1">
        <v>0</v>
      </c>
      <c r="LL420" s="1">
        <v>5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1</v>
      </c>
      <c r="LU420" s="1">
        <v>1</v>
      </c>
      <c r="LV420" s="1">
        <v>0</v>
      </c>
      <c r="LW420" s="1">
        <v>2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185</v>
      </c>
      <c r="MF420" s="1">
        <v>185</v>
      </c>
      <c r="MG420" s="1">
        <v>185</v>
      </c>
      <c r="MH420" s="1">
        <v>186</v>
      </c>
      <c r="MI420" s="1">
        <v>186</v>
      </c>
      <c r="MJ420" s="1">
        <v>186</v>
      </c>
      <c r="MK420" s="1">
        <v>186</v>
      </c>
      <c r="ML420" s="1">
        <v>186</v>
      </c>
      <c r="MM420" s="1">
        <v>0</v>
      </c>
      <c r="MN420" s="1">
        <v>2</v>
      </c>
      <c r="MO420" s="1">
        <v>0</v>
      </c>
      <c r="MP420" s="1">
        <v>0</v>
      </c>
      <c r="MQ420" s="1">
        <v>0</v>
      </c>
      <c r="MR420" s="1">
        <v>3</v>
      </c>
      <c r="MS420" s="1">
        <v>0</v>
      </c>
      <c r="MT420" s="1">
        <v>1</v>
      </c>
      <c r="MU420" s="1">
        <v>0</v>
      </c>
      <c r="MV420" s="1">
        <v>0</v>
      </c>
      <c r="MW420" s="1">
        <v>5</v>
      </c>
      <c r="MX420" s="1">
        <v>5</v>
      </c>
      <c r="MY420" s="1">
        <v>3</v>
      </c>
      <c r="MZ420" s="1">
        <v>5</v>
      </c>
      <c r="NA420" s="1">
        <v>5</v>
      </c>
      <c r="NB420" s="1">
        <v>7</v>
      </c>
      <c r="NC420" s="1">
        <v>9</v>
      </c>
      <c r="ND420" s="1">
        <v>5</v>
      </c>
      <c r="NE420" s="1">
        <v>5</v>
      </c>
      <c r="NF420" s="1">
        <v>5</v>
      </c>
      <c r="NG420" s="1">
        <v>0</v>
      </c>
      <c r="NH420" s="1">
        <v>5</v>
      </c>
      <c r="NI420" s="1">
        <v>2</v>
      </c>
      <c r="NJ420" s="1">
        <v>2</v>
      </c>
      <c r="NK420" s="1">
        <v>1</v>
      </c>
      <c r="NL420" s="1">
        <v>1</v>
      </c>
      <c r="NM420" s="1">
        <v>1</v>
      </c>
      <c r="NN420" s="1">
        <v>1</v>
      </c>
      <c r="NO420" s="1">
        <v>1</v>
      </c>
      <c r="NP420" s="1">
        <v>0</v>
      </c>
      <c r="NQ420" s="1">
        <v>0</v>
      </c>
      <c r="NR420" s="1">
        <v>1</v>
      </c>
      <c r="NS420" s="1">
        <v>1</v>
      </c>
      <c r="NT420" s="1">
        <v>3</v>
      </c>
      <c r="NU420" s="1">
        <v>1</v>
      </c>
      <c r="NV420" s="1">
        <v>1</v>
      </c>
      <c r="NW420" s="1">
        <v>1</v>
      </c>
      <c r="NX420" s="1">
        <v>1</v>
      </c>
      <c r="NY420" s="1">
        <v>1</v>
      </c>
      <c r="NZ420" s="1">
        <v>1</v>
      </c>
      <c r="OA420" s="1">
        <v>0</v>
      </c>
      <c r="OB420" s="1">
        <v>1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  <c r="RT420" s="1">
        <v>1</v>
      </c>
    </row>
    <row r="421" spans="1:488">
      <c r="A421" s="1">
        <v>2017</v>
      </c>
      <c r="B421" s="1" t="s">
        <v>878</v>
      </c>
      <c r="C421" s="1">
        <v>1</v>
      </c>
      <c r="D421" s="1">
        <v>0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2</v>
      </c>
      <c r="L421" s="1">
        <v>2</v>
      </c>
      <c r="M421" s="1">
        <v>0</v>
      </c>
      <c r="N421" s="1">
        <v>0</v>
      </c>
      <c r="O421" s="1">
        <v>8</v>
      </c>
      <c r="P421" s="1">
        <v>0</v>
      </c>
      <c r="Q421" s="1">
        <v>8</v>
      </c>
      <c r="R421" s="1">
        <v>8</v>
      </c>
      <c r="S421" s="1">
        <v>8</v>
      </c>
      <c r="T421" s="1">
        <v>8</v>
      </c>
      <c r="U421" s="1">
        <v>8</v>
      </c>
      <c r="V421" s="1">
        <v>8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1</v>
      </c>
      <c r="BC421" s="1">
        <v>1</v>
      </c>
      <c r="BD421" s="1">
        <v>1</v>
      </c>
      <c r="BE421" s="1">
        <v>1</v>
      </c>
      <c r="BF421" s="1">
        <v>1</v>
      </c>
      <c r="BG421" s="1">
        <v>3</v>
      </c>
      <c r="BH421" s="1">
        <v>8</v>
      </c>
      <c r="BI421" s="1">
        <v>4</v>
      </c>
      <c r="BJ421" s="1">
        <v>1</v>
      </c>
      <c r="BK421" s="1">
        <v>1</v>
      </c>
      <c r="BL421" s="1">
        <v>0</v>
      </c>
      <c r="BM421" s="1">
        <v>4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1</v>
      </c>
      <c r="BT421" s="1">
        <v>0</v>
      </c>
      <c r="BU421" s="1">
        <v>3</v>
      </c>
      <c r="BV421" s="1">
        <v>1</v>
      </c>
      <c r="BW421" s="1">
        <v>1</v>
      </c>
      <c r="BX421" s="1">
        <v>0</v>
      </c>
      <c r="BY421" s="1">
        <v>0</v>
      </c>
      <c r="BZ421" s="1">
        <v>1</v>
      </c>
      <c r="CA421" s="1">
        <v>0</v>
      </c>
      <c r="CB421" s="1">
        <v>1</v>
      </c>
      <c r="CC421" s="1">
        <v>1</v>
      </c>
      <c r="CD421" s="1">
        <v>1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1</v>
      </c>
      <c r="GP421" s="1">
        <v>1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2</v>
      </c>
      <c r="GZ421" s="1">
        <v>1</v>
      </c>
      <c r="HA421" s="1">
        <v>0</v>
      </c>
      <c r="HB421" s="1">
        <v>0</v>
      </c>
      <c r="HC421" s="1">
        <v>0</v>
      </c>
      <c r="HD421" s="1">
        <v>0</v>
      </c>
      <c r="HE421" s="1">
        <v>5</v>
      </c>
      <c r="HF421" s="1">
        <v>0</v>
      </c>
      <c r="HG421" s="1">
        <v>5</v>
      </c>
      <c r="HH421" s="1">
        <v>60</v>
      </c>
      <c r="HI421" s="1">
        <v>0</v>
      </c>
      <c r="HJ421" s="1">
        <v>0</v>
      </c>
      <c r="HK421" s="1">
        <v>60</v>
      </c>
      <c r="HL421" s="1">
        <v>60</v>
      </c>
      <c r="HM421" s="1">
        <v>4</v>
      </c>
      <c r="HN421" s="1">
        <v>4</v>
      </c>
      <c r="HO421" s="1">
        <v>4</v>
      </c>
      <c r="HP421" s="1">
        <v>4</v>
      </c>
      <c r="HQ421" s="1">
        <v>4</v>
      </c>
      <c r="HR421" s="1">
        <v>4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7</v>
      </c>
      <c r="HZ421" s="1">
        <v>7</v>
      </c>
      <c r="IA421" s="1">
        <v>7</v>
      </c>
      <c r="IB421" s="1">
        <v>7</v>
      </c>
      <c r="IC421" s="1">
        <v>7</v>
      </c>
      <c r="ID421" s="1">
        <v>7</v>
      </c>
      <c r="IE421" s="1">
        <v>7</v>
      </c>
      <c r="IF421" s="1">
        <v>0</v>
      </c>
      <c r="IG421" s="1">
        <v>0</v>
      </c>
      <c r="IH421" s="1">
        <v>37</v>
      </c>
      <c r="II421" s="1">
        <v>37</v>
      </c>
      <c r="IJ421" s="1">
        <v>0</v>
      </c>
      <c r="IK421" s="1">
        <v>0</v>
      </c>
      <c r="IL421" s="1">
        <v>0</v>
      </c>
      <c r="IM421" s="1">
        <v>20</v>
      </c>
      <c r="IN421" s="1">
        <v>20</v>
      </c>
      <c r="IO421" s="1">
        <v>0</v>
      </c>
      <c r="IP421" s="1">
        <v>0</v>
      </c>
      <c r="IQ421" s="1">
        <v>32</v>
      </c>
      <c r="IR421" s="1">
        <v>32</v>
      </c>
      <c r="IS421" s="1">
        <v>32</v>
      </c>
      <c r="IT421" s="1">
        <v>32</v>
      </c>
      <c r="IU421" s="1">
        <v>32</v>
      </c>
      <c r="IV421" s="1">
        <v>32</v>
      </c>
      <c r="IW421" s="1">
        <v>32</v>
      </c>
      <c r="IX421" s="1">
        <v>0</v>
      </c>
      <c r="IY421" s="1">
        <v>0</v>
      </c>
      <c r="IZ421" s="1">
        <v>0</v>
      </c>
      <c r="JA421" s="1">
        <v>60</v>
      </c>
      <c r="JB421" s="1">
        <v>60</v>
      </c>
      <c r="JC421" s="1">
        <v>10</v>
      </c>
      <c r="JD421" s="1">
        <v>0</v>
      </c>
      <c r="JE421" s="1">
        <v>5</v>
      </c>
      <c r="JF421" s="1">
        <v>36</v>
      </c>
      <c r="JG421" s="1">
        <v>5</v>
      </c>
      <c r="JH421" s="1">
        <v>11</v>
      </c>
      <c r="JI421" s="1">
        <v>0</v>
      </c>
      <c r="JJ421" s="1">
        <v>0</v>
      </c>
      <c r="JK421" s="1">
        <v>5</v>
      </c>
      <c r="JL421" s="1">
        <v>5</v>
      </c>
      <c r="JM421" s="1">
        <v>5</v>
      </c>
      <c r="JN421" s="1">
        <v>5</v>
      </c>
      <c r="JO421" s="1">
        <v>5</v>
      </c>
      <c r="JP421" s="1">
        <v>0</v>
      </c>
      <c r="JQ421" s="1">
        <v>0</v>
      </c>
      <c r="JR421" s="1">
        <v>0</v>
      </c>
      <c r="JS421" s="1">
        <v>5</v>
      </c>
      <c r="JT421" s="1">
        <v>5</v>
      </c>
      <c r="JU421" s="1">
        <v>5</v>
      </c>
      <c r="JV421" s="1">
        <v>5</v>
      </c>
      <c r="JW421" s="1">
        <v>5</v>
      </c>
      <c r="JX421" s="1">
        <v>0</v>
      </c>
      <c r="JY421" s="1">
        <v>5</v>
      </c>
      <c r="JZ421" s="1">
        <v>5</v>
      </c>
      <c r="KA421" s="1">
        <v>5</v>
      </c>
      <c r="KB421" s="1">
        <v>0</v>
      </c>
      <c r="KC421" s="1">
        <v>1</v>
      </c>
      <c r="KD421" s="1">
        <v>1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5</v>
      </c>
      <c r="KM421" s="1">
        <v>5</v>
      </c>
      <c r="KN421" s="1">
        <v>1</v>
      </c>
      <c r="KO421" s="1">
        <v>2</v>
      </c>
      <c r="KP421" s="1">
        <v>2</v>
      </c>
      <c r="KQ421" s="1">
        <v>2</v>
      </c>
      <c r="KR421" s="1">
        <v>1</v>
      </c>
      <c r="KS421" s="1">
        <v>1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4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2</v>
      </c>
      <c r="LU421" s="1">
        <v>0</v>
      </c>
      <c r="LV421" s="1">
        <v>0</v>
      </c>
      <c r="LW421" s="1">
        <v>3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4</v>
      </c>
      <c r="MF421" s="1">
        <v>4</v>
      </c>
      <c r="MG421" s="1">
        <v>4</v>
      </c>
      <c r="MH421" s="1">
        <v>5</v>
      </c>
      <c r="MI421" s="1">
        <v>5</v>
      </c>
      <c r="MJ421" s="1">
        <v>5</v>
      </c>
      <c r="MK421" s="1">
        <v>5</v>
      </c>
      <c r="ML421" s="1">
        <v>5</v>
      </c>
      <c r="MM421" s="1">
        <v>0</v>
      </c>
      <c r="MN421" s="1">
        <v>2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1</v>
      </c>
      <c r="NP421" s="1">
        <v>0</v>
      </c>
      <c r="NQ421" s="1">
        <v>0</v>
      </c>
      <c r="NR421" s="1">
        <v>1</v>
      </c>
      <c r="NS421" s="1">
        <v>1</v>
      </c>
      <c r="NT421" s="1">
        <v>3</v>
      </c>
      <c r="NU421" s="1">
        <v>1</v>
      </c>
      <c r="NV421" s="1">
        <v>1</v>
      </c>
      <c r="NW421" s="1">
        <v>1</v>
      </c>
      <c r="NX421" s="1">
        <v>1</v>
      </c>
      <c r="NY421" s="1">
        <v>1</v>
      </c>
      <c r="NZ421" s="1">
        <v>1</v>
      </c>
      <c r="OA421" s="1">
        <v>0</v>
      </c>
      <c r="OB421" s="1">
        <v>1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  <c r="RT421" s="1">
        <v>1</v>
      </c>
    </row>
    <row r="422" spans="1:488">
      <c r="A422" s="1">
        <v>2017</v>
      </c>
      <c r="B422" s="1" t="s">
        <v>879</v>
      </c>
      <c r="C422" s="1">
        <v>1</v>
      </c>
      <c r="D422" s="1">
        <v>0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2</v>
      </c>
      <c r="L422" s="1">
        <v>2</v>
      </c>
      <c r="M422" s="1">
        <v>0</v>
      </c>
      <c r="N422" s="1">
        <v>0</v>
      </c>
      <c r="O422" s="1">
        <v>5</v>
      </c>
      <c r="P422" s="1">
        <v>0</v>
      </c>
      <c r="Q422" s="1">
        <v>5</v>
      </c>
      <c r="R422" s="1">
        <v>4</v>
      </c>
      <c r="S422" s="1">
        <v>5</v>
      </c>
      <c r="T422" s="1">
        <v>5</v>
      </c>
      <c r="U422" s="1">
        <v>5</v>
      </c>
      <c r="V422" s="1">
        <v>5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2</v>
      </c>
      <c r="AY422" s="1">
        <v>1</v>
      </c>
      <c r="AZ422" s="1">
        <v>0</v>
      </c>
      <c r="BA422" s="1">
        <v>0</v>
      </c>
      <c r="BB422" s="1">
        <v>7</v>
      </c>
      <c r="BC422" s="1">
        <v>7</v>
      </c>
      <c r="BD422" s="1">
        <v>5</v>
      </c>
      <c r="BE422" s="1">
        <v>6</v>
      </c>
      <c r="BF422" s="1">
        <v>7</v>
      </c>
      <c r="BG422" s="1">
        <v>8</v>
      </c>
      <c r="BH422" s="1">
        <v>11</v>
      </c>
      <c r="BI422" s="1">
        <v>7</v>
      </c>
      <c r="BJ422" s="1">
        <v>1</v>
      </c>
      <c r="BK422" s="1">
        <v>8</v>
      </c>
      <c r="BL422" s="1">
        <v>0</v>
      </c>
      <c r="BM422" s="1">
        <v>7</v>
      </c>
      <c r="BN422" s="1">
        <v>1</v>
      </c>
      <c r="BO422" s="1">
        <v>1</v>
      </c>
      <c r="BP422" s="1">
        <v>0</v>
      </c>
      <c r="BQ422" s="1">
        <v>0</v>
      </c>
      <c r="BR422" s="1">
        <v>1</v>
      </c>
      <c r="BS422" s="1">
        <v>1</v>
      </c>
      <c r="BT422" s="1">
        <v>0</v>
      </c>
      <c r="BU422" s="1">
        <v>3</v>
      </c>
      <c r="BV422" s="1">
        <v>1</v>
      </c>
      <c r="BW422" s="1">
        <v>1</v>
      </c>
      <c r="BX422" s="1">
        <v>0</v>
      </c>
      <c r="BY422" s="1">
        <v>0</v>
      </c>
      <c r="BZ422" s="1">
        <v>1</v>
      </c>
      <c r="CA422" s="1">
        <v>0</v>
      </c>
      <c r="CB422" s="1">
        <v>1</v>
      </c>
      <c r="CC422" s="1">
        <v>1</v>
      </c>
      <c r="CD422" s="1">
        <v>1</v>
      </c>
      <c r="CE422" s="1">
        <v>0</v>
      </c>
      <c r="CF422" s="1">
        <v>0</v>
      </c>
      <c r="CG422" s="1">
        <v>0</v>
      </c>
      <c r="CH422" s="1">
        <v>0</v>
      </c>
      <c r="CI422" s="1">
        <v>1</v>
      </c>
      <c r="CJ422" s="1">
        <v>1</v>
      </c>
      <c r="CK422" s="1">
        <v>1</v>
      </c>
      <c r="CL422" s="1">
        <v>1</v>
      </c>
      <c r="CM422" s="1">
        <v>1</v>
      </c>
      <c r="CN422" s="1">
        <v>1</v>
      </c>
      <c r="CO422" s="1">
        <v>1</v>
      </c>
      <c r="CP422" s="1">
        <v>1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1</v>
      </c>
      <c r="GP422" s="1">
        <v>1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2</v>
      </c>
      <c r="GZ422" s="1">
        <v>1</v>
      </c>
      <c r="HA422" s="1">
        <v>0</v>
      </c>
      <c r="HB422" s="1">
        <v>0</v>
      </c>
      <c r="HC422" s="1">
        <v>0</v>
      </c>
      <c r="HD422" s="1">
        <v>0</v>
      </c>
      <c r="HE422" s="1">
        <v>4</v>
      </c>
      <c r="HF422" s="1">
        <v>0</v>
      </c>
      <c r="HG422" s="1">
        <v>4</v>
      </c>
      <c r="HH422" s="1">
        <v>52</v>
      </c>
      <c r="HI422" s="1">
        <v>0</v>
      </c>
      <c r="HJ422" s="1">
        <v>0</v>
      </c>
      <c r="HK422" s="1">
        <v>52</v>
      </c>
      <c r="HL422" s="1">
        <v>52</v>
      </c>
      <c r="HM422" s="1">
        <v>6</v>
      </c>
      <c r="HN422" s="1">
        <v>6</v>
      </c>
      <c r="HO422" s="1">
        <v>6</v>
      </c>
      <c r="HP422" s="1">
        <v>6</v>
      </c>
      <c r="HQ422" s="1">
        <v>0</v>
      </c>
      <c r="HR422" s="1">
        <v>6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4</v>
      </c>
      <c r="HZ422" s="1">
        <v>4</v>
      </c>
      <c r="IA422" s="1">
        <v>4</v>
      </c>
      <c r="IB422" s="1">
        <v>4</v>
      </c>
      <c r="IC422" s="1">
        <v>4</v>
      </c>
      <c r="ID422" s="1">
        <v>4</v>
      </c>
      <c r="IE422" s="1">
        <v>4</v>
      </c>
      <c r="IF422" s="1">
        <v>0</v>
      </c>
      <c r="IG422" s="1">
        <v>0</v>
      </c>
      <c r="IH422" s="1">
        <v>637</v>
      </c>
      <c r="II422" s="1">
        <v>637</v>
      </c>
      <c r="IJ422" s="1">
        <v>0</v>
      </c>
      <c r="IK422" s="1">
        <v>4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9</v>
      </c>
      <c r="IR422" s="1">
        <v>9</v>
      </c>
      <c r="IS422" s="1">
        <v>9</v>
      </c>
      <c r="IT422" s="1">
        <v>9</v>
      </c>
      <c r="IU422" s="1">
        <v>9</v>
      </c>
      <c r="IV422" s="1">
        <v>9</v>
      </c>
      <c r="IW422" s="1">
        <v>9</v>
      </c>
      <c r="IX422" s="1">
        <v>0</v>
      </c>
      <c r="IY422" s="1">
        <v>0</v>
      </c>
      <c r="IZ422" s="1">
        <v>0</v>
      </c>
      <c r="JA422" s="1">
        <v>52</v>
      </c>
      <c r="JB422" s="1">
        <v>52</v>
      </c>
      <c r="JC422" s="1">
        <v>8</v>
      </c>
      <c r="JD422" s="1">
        <v>0</v>
      </c>
      <c r="JE422" s="1">
        <v>4</v>
      </c>
      <c r="JF422" s="1">
        <v>37</v>
      </c>
      <c r="JG422" s="1">
        <v>4</v>
      </c>
      <c r="JH422" s="1">
        <v>7</v>
      </c>
      <c r="JI422" s="1">
        <v>0</v>
      </c>
      <c r="JJ422" s="1">
        <v>0</v>
      </c>
      <c r="JK422" s="1">
        <v>4</v>
      </c>
      <c r="JL422" s="1">
        <v>4</v>
      </c>
      <c r="JM422" s="1">
        <v>4</v>
      </c>
      <c r="JN422" s="1">
        <v>4</v>
      </c>
      <c r="JO422" s="1">
        <v>4</v>
      </c>
      <c r="JP422" s="1">
        <v>0</v>
      </c>
      <c r="JQ422" s="1">
        <v>0</v>
      </c>
      <c r="JR422" s="1">
        <v>0</v>
      </c>
      <c r="JS422" s="1">
        <v>4</v>
      </c>
      <c r="JT422" s="1">
        <v>4</v>
      </c>
      <c r="JU422" s="1">
        <v>4</v>
      </c>
      <c r="JV422" s="1">
        <v>4</v>
      </c>
      <c r="JW422" s="1">
        <v>4</v>
      </c>
      <c r="JX422" s="1">
        <v>0</v>
      </c>
      <c r="JY422" s="1">
        <v>4</v>
      </c>
      <c r="JZ422" s="1">
        <v>4</v>
      </c>
      <c r="KA422" s="1">
        <v>4</v>
      </c>
      <c r="KB422" s="1">
        <v>0</v>
      </c>
      <c r="KC422" s="1">
        <v>1</v>
      </c>
      <c r="KD422" s="1">
        <v>1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5</v>
      </c>
      <c r="KM422" s="1">
        <v>5</v>
      </c>
      <c r="KN422" s="1">
        <v>1</v>
      </c>
      <c r="KO422" s="1">
        <v>2</v>
      </c>
      <c r="KP422" s="1">
        <v>2</v>
      </c>
      <c r="KQ422" s="1">
        <v>2</v>
      </c>
      <c r="KR422" s="1">
        <v>1</v>
      </c>
      <c r="KS422" s="1">
        <v>1</v>
      </c>
      <c r="KT422" s="1">
        <v>0</v>
      </c>
      <c r="KU422" s="1">
        <v>0</v>
      </c>
      <c r="KV422" s="1">
        <v>1</v>
      </c>
      <c r="KW422" s="1">
        <v>1</v>
      </c>
      <c r="KX422" s="1">
        <v>1</v>
      </c>
      <c r="KY422" s="1">
        <v>1</v>
      </c>
      <c r="KZ422" s="1">
        <v>1</v>
      </c>
      <c r="LA422" s="1">
        <v>2</v>
      </c>
      <c r="LB422" s="1">
        <v>2</v>
      </c>
      <c r="LC422" s="1">
        <v>1</v>
      </c>
      <c r="LD422" s="1">
        <v>0</v>
      </c>
      <c r="LE422" s="1">
        <v>1</v>
      </c>
      <c r="LF422" s="1">
        <v>0</v>
      </c>
      <c r="LG422" s="1">
        <v>1</v>
      </c>
      <c r="LH422" s="1">
        <v>1</v>
      </c>
      <c r="LI422" s="1">
        <v>0</v>
      </c>
      <c r="LJ422" s="1">
        <v>10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1</v>
      </c>
      <c r="LU422" s="1">
        <v>0</v>
      </c>
      <c r="LV422" s="1">
        <v>0</v>
      </c>
      <c r="LW422" s="1">
        <v>1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57</v>
      </c>
      <c r="MF422" s="1">
        <v>57</v>
      </c>
      <c r="MG422" s="1">
        <v>57</v>
      </c>
      <c r="MH422" s="1">
        <v>60</v>
      </c>
      <c r="MI422" s="1">
        <v>60</v>
      </c>
      <c r="MJ422" s="1">
        <v>60</v>
      </c>
      <c r="MK422" s="1">
        <v>60</v>
      </c>
      <c r="ML422" s="1">
        <v>60</v>
      </c>
      <c r="MM422" s="1">
        <v>1</v>
      </c>
      <c r="MN422" s="1">
        <v>0</v>
      </c>
      <c r="MO422" s="1">
        <v>0</v>
      </c>
      <c r="MP422" s="1">
        <v>0</v>
      </c>
      <c r="MQ422" s="1">
        <v>0</v>
      </c>
      <c r="MR422" s="1">
        <v>3</v>
      </c>
      <c r="MS422" s="1">
        <v>0</v>
      </c>
      <c r="MT422" s="1">
        <v>1</v>
      </c>
      <c r="MU422" s="1">
        <v>0</v>
      </c>
      <c r="MV422" s="1">
        <v>0</v>
      </c>
      <c r="MW422" s="1">
        <v>6</v>
      </c>
      <c r="MX422" s="1">
        <v>6</v>
      </c>
      <c r="MY422" s="1">
        <v>4</v>
      </c>
      <c r="MZ422" s="1">
        <v>6</v>
      </c>
      <c r="NA422" s="1">
        <v>6</v>
      </c>
      <c r="NB422" s="1">
        <v>9</v>
      </c>
      <c r="NC422" s="1">
        <v>12</v>
      </c>
      <c r="ND422" s="1">
        <v>6</v>
      </c>
      <c r="NE422" s="1">
        <v>4</v>
      </c>
      <c r="NF422" s="1">
        <v>7</v>
      </c>
      <c r="NG422" s="1">
        <v>0</v>
      </c>
      <c r="NH422" s="1">
        <v>6</v>
      </c>
      <c r="NI422" s="1">
        <v>2</v>
      </c>
      <c r="NJ422" s="1">
        <v>2</v>
      </c>
      <c r="NK422" s="1">
        <v>1</v>
      </c>
      <c r="NL422" s="1">
        <v>1</v>
      </c>
      <c r="NM422" s="1">
        <v>1</v>
      </c>
      <c r="NN422" s="1">
        <v>1</v>
      </c>
      <c r="NO422" s="1">
        <v>1</v>
      </c>
      <c r="NP422" s="1">
        <v>0</v>
      </c>
      <c r="NQ422" s="1">
        <v>0</v>
      </c>
      <c r="NR422" s="1">
        <v>1</v>
      </c>
      <c r="NS422" s="1">
        <v>1</v>
      </c>
      <c r="NT422" s="1">
        <v>3</v>
      </c>
      <c r="NU422" s="1">
        <v>1</v>
      </c>
      <c r="NV422" s="1">
        <v>1</v>
      </c>
      <c r="NW422" s="1">
        <v>1</v>
      </c>
      <c r="NX422" s="1">
        <v>1</v>
      </c>
      <c r="NY422" s="1">
        <v>1</v>
      </c>
      <c r="NZ422" s="1">
        <v>1</v>
      </c>
      <c r="OA422" s="1">
        <v>0</v>
      </c>
      <c r="OB422" s="1">
        <v>1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  <c r="RT422" s="1">
        <v>1</v>
      </c>
    </row>
    <row r="423" spans="1:488">
      <c r="A423" s="1">
        <v>2017</v>
      </c>
      <c r="B423" s="1" t="s">
        <v>880</v>
      </c>
      <c r="C423" s="1">
        <v>1</v>
      </c>
      <c r="D423" s="1">
        <v>0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5</v>
      </c>
      <c r="P423" s="1">
        <v>0</v>
      </c>
      <c r="Q423" s="1">
        <v>5</v>
      </c>
      <c r="R423" s="1">
        <v>4</v>
      </c>
      <c r="S423" s="1">
        <v>5</v>
      </c>
      <c r="T423" s="1">
        <v>5</v>
      </c>
      <c r="U423" s="1">
        <v>5</v>
      </c>
      <c r="V423" s="1">
        <v>5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2</v>
      </c>
      <c r="AY423" s="1">
        <v>1</v>
      </c>
      <c r="AZ423" s="1">
        <v>0</v>
      </c>
      <c r="BA423" s="1">
        <v>0</v>
      </c>
      <c r="BB423" s="1">
        <v>7</v>
      </c>
      <c r="BC423" s="1">
        <v>7</v>
      </c>
      <c r="BD423" s="1">
        <v>5</v>
      </c>
      <c r="BE423" s="1">
        <v>6</v>
      </c>
      <c r="BF423" s="1">
        <v>7</v>
      </c>
      <c r="BG423" s="1">
        <v>8</v>
      </c>
      <c r="BH423" s="1">
        <v>11</v>
      </c>
      <c r="BI423" s="1">
        <v>7</v>
      </c>
      <c r="BJ423" s="1">
        <v>1</v>
      </c>
      <c r="BK423" s="1">
        <v>8</v>
      </c>
      <c r="BL423" s="1">
        <v>0</v>
      </c>
      <c r="BM423" s="1">
        <v>7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1</v>
      </c>
      <c r="BT423" s="1">
        <v>0</v>
      </c>
      <c r="BU423" s="1">
        <v>3</v>
      </c>
      <c r="BV423" s="1">
        <v>1</v>
      </c>
      <c r="BW423" s="1">
        <v>1</v>
      </c>
      <c r="BX423" s="1">
        <v>0</v>
      </c>
      <c r="BY423" s="1">
        <v>0</v>
      </c>
      <c r="BZ423" s="1">
        <v>1</v>
      </c>
      <c r="CA423" s="1">
        <v>0</v>
      </c>
      <c r="CB423" s="1">
        <v>1</v>
      </c>
      <c r="CC423" s="1">
        <v>1</v>
      </c>
      <c r="CD423" s="1">
        <v>1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1</v>
      </c>
      <c r="CK423" s="1">
        <v>1</v>
      </c>
      <c r="CL423" s="1">
        <v>1</v>
      </c>
      <c r="CM423" s="1">
        <v>1</v>
      </c>
      <c r="CN423" s="1">
        <v>1</v>
      </c>
      <c r="CO423" s="1">
        <v>1</v>
      </c>
      <c r="CP423" s="1">
        <v>1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1</v>
      </c>
      <c r="GP423" s="1">
        <v>1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2</v>
      </c>
      <c r="GZ423" s="1">
        <v>1</v>
      </c>
      <c r="HA423" s="1">
        <v>0</v>
      </c>
      <c r="HB423" s="1">
        <v>0</v>
      </c>
      <c r="HC423" s="1">
        <v>0</v>
      </c>
      <c r="HD423" s="1">
        <v>0</v>
      </c>
      <c r="HE423" s="1">
        <v>4</v>
      </c>
      <c r="HF423" s="1">
        <v>0</v>
      </c>
      <c r="HG423" s="1">
        <v>4</v>
      </c>
      <c r="HH423" s="1">
        <v>52</v>
      </c>
      <c r="HI423" s="1">
        <v>0</v>
      </c>
      <c r="HJ423" s="1">
        <v>0</v>
      </c>
      <c r="HK423" s="1">
        <v>52</v>
      </c>
      <c r="HL423" s="1">
        <v>52</v>
      </c>
      <c r="HM423" s="1">
        <v>6</v>
      </c>
      <c r="HN423" s="1">
        <v>6</v>
      </c>
      <c r="HO423" s="1">
        <v>6</v>
      </c>
      <c r="HP423" s="1">
        <v>6</v>
      </c>
      <c r="HQ423" s="1">
        <v>0</v>
      </c>
      <c r="HR423" s="1">
        <v>6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4</v>
      </c>
      <c r="HZ423" s="1">
        <v>4</v>
      </c>
      <c r="IA423" s="1">
        <v>4</v>
      </c>
      <c r="IB423" s="1">
        <v>4</v>
      </c>
      <c r="IC423" s="1">
        <v>4</v>
      </c>
      <c r="ID423" s="1">
        <v>4</v>
      </c>
      <c r="IE423" s="1">
        <v>4</v>
      </c>
      <c r="IF423" s="1">
        <v>0</v>
      </c>
      <c r="IG423" s="1">
        <v>0</v>
      </c>
      <c r="IH423" s="1">
        <v>637</v>
      </c>
      <c r="II423" s="1">
        <v>637</v>
      </c>
      <c r="IJ423" s="1">
        <v>0</v>
      </c>
      <c r="IK423" s="1">
        <v>4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9</v>
      </c>
      <c r="IR423" s="1">
        <v>9</v>
      </c>
      <c r="IS423" s="1">
        <v>9</v>
      </c>
      <c r="IT423" s="1">
        <v>9</v>
      </c>
      <c r="IU423" s="1">
        <v>9</v>
      </c>
      <c r="IV423" s="1">
        <v>9</v>
      </c>
      <c r="IW423" s="1">
        <v>9</v>
      </c>
      <c r="IX423" s="1">
        <v>0</v>
      </c>
      <c r="IY423" s="1">
        <v>0</v>
      </c>
      <c r="IZ423" s="1">
        <v>0</v>
      </c>
      <c r="JA423" s="1">
        <v>52</v>
      </c>
      <c r="JB423" s="1">
        <v>52</v>
      </c>
      <c r="JC423" s="1">
        <v>8</v>
      </c>
      <c r="JD423" s="1">
        <v>0</v>
      </c>
      <c r="JE423" s="1">
        <v>4</v>
      </c>
      <c r="JF423" s="1">
        <v>37</v>
      </c>
      <c r="JG423" s="1">
        <v>4</v>
      </c>
      <c r="JH423" s="1">
        <v>7</v>
      </c>
      <c r="JI423" s="1">
        <v>0</v>
      </c>
      <c r="JJ423" s="1">
        <v>0</v>
      </c>
      <c r="JK423" s="1">
        <v>4</v>
      </c>
      <c r="JL423" s="1">
        <v>4</v>
      </c>
      <c r="JM423" s="1">
        <v>4</v>
      </c>
      <c r="JN423" s="1">
        <v>4</v>
      </c>
      <c r="JO423" s="1">
        <v>4</v>
      </c>
      <c r="JP423" s="1">
        <v>0</v>
      </c>
      <c r="JQ423" s="1">
        <v>4</v>
      </c>
      <c r="JR423" s="1">
        <v>4</v>
      </c>
      <c r="JS423" s="1">
        <v>4</v>
      </c>
      <c r="JT423" s="1">
        <v>4</v>
      </c>
      <c r="JU423" s="1">
        <v>4</v>
      </c>
      <c r="JV423" s="1">
        <v>4</v>
      </c>
      <c r="JW423" s="1">
        <v>4</v>
      </c>
      <c r="JX423" s="1">
        <v>0</v>
      </c>
      <c r="JY423" s="1">
        <v>4</v>
      </c>
      <c r="JZ423" s="1">
        <v>4</v>
      </c>
      <c r="KA423" s="1">
        <v>4</v>
      </c>
      <c r="KB423" s="1">
        <v>0</v>
      </c>
      <c r="KC423" s="1">
        <v>1</v>
      </c>
      <c r="KD423" s="1">
        <v>1</v>
      </c>
      <c r="KE423" s="1">
        <v>0</v>
      </c>
      <c r="KF423" s="1">
        <v>5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5</v>
      </c>
      <c r="KM423" s="1">
        <v>5</v>
      </c>
      <c r="KN423" s="1">
        <v>1</v>
      </c>
      <c r="KO423" s="1">
        <v>2</v>
      </c>
      <c r="KP423" s="1">
        <v>2</v>
      </c>
      <c r="KQ423" s="1">
        <v>2</v>
      </c>
      <c r="KR423" s="1">
        <v>1</v>
      </c>
      <c r="KS423" s="1">
        <v>1</v>
      </c>
      <c r="KT423" s="1">
        <v>0</v>
      </c>
      <c r="KU423" s="1">
        <v>0</v>
      </c>
      <c r="KV423" s="1">
        <v>1</v>
      </c>
      <c r="KW423" s="1">
        <v>1</v>
      </c>
      <c r="KX423" s="1">
        <v>1</v>
      </c>
      <c r="KY423" s="1">
        <v>1</v>
      </c>
      <c r="KZ423" s="1">
        <v>1</v>
      </c>
      <c r="LA423" s="1">
        <v>2</v>
      </c>
      <c r="LB423" s="1">
        <v>2</v>
      </c>
      <c r="LC423" s="1">
        <v>1</v>
      </c>
      <c r="LD423" s="1">
        <v>0</v>
      </c>
      <c r="LE423" s="1">
        <v>1</v>
      </c>
      <c r="LF423" s="1">
        <v>0</v>
      </c>
      <c r="LG423" s="1">
        <v>1</v>
      </c>
      <c r="LH423" s="1">
        <v>1</v>
      </c>
      <c r="LI423" s="1">
        <v>0</v>
      </c>
      <c r="LJ423" s="1">
        <v>10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1</v>
      </c>
      <c r="LU423" s="1">
        <v>0</v>
      </c>
      <c r="LV423" s="1">
        <v>0</v>
      </c>
      <c r="LW423" s="1">
        <v>1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58</v>
      </c>
      <c r="MF423" s="1">
        <v>58</v>
      </c>
      <c r="MG423" s="1">
        <v>58</v>
      </c>
      <c r="MH423" s="1">
        <v>61</v>
      </c>
      <c r="MI423" s="1">
        <v>61</v>
      </c>
      <c r="MJ423" s="1">
        <v>61</v>
      </c>
      <c r="MK423" s="1">
        <v>61</v>
      </c>
      <c r="ML423" s="1">
        <v>61</v>
      </c>
      <c r="MM423" s="1">
        <v>0</v>
      </c>
      <c r="MN423" s="1">
        <v>2</v>
      </c>
      <c r="MO423" s="1">
        <v>0</v>
      </c>
      <c r="MP423" s="1">
        <v>0</v>
      </c>
      <c r="MQ423" s="1">
        <v>0</v>
      </c>
      <c r="MR423" s="1">
        <v>3</v>
      </c>
      <c r="MS423" s="1">
        <v>0</v>
      </c>
      <c r="MT423" s="1">
        <v>1</v>
      </c>
      <c r="MU423" s="1">
        <v>0</v>
      </c>
      <c r="MV423" s="1">
        <v>0</v>
      </c>
      <c r="MW423" s="1">
        <v>5</v>
      </c>
      <c r="MX423" s="1">
        <v>5</v>
      </c>
      <c r="MY423" s="1">
        <v>3</v>
      </c>
      <c r="MZ423" s="1">
        <v>5</v>
      </c>
      <c r="NA423" s="1">
        <v>5</v>
      </c>
      <c r="NB423" s="1">
        <v>7</v>
      </c>
      <c r="NC423" s="1">
        <v>9</v>
      </c>
      <c r="ND423" s="1">
        <v>5</v>
      </c>
      <c r="NE423" s="1">
        <v>5</v>
      </c>
      <c r="NF423" s="1">
        <v>5</v>
      </c>
      <c r="NG423" s="1">
        <v>0</v>
      </c>
      <c r="NH423" s="1">
        <v>5</v>
      </c>
      <c r="NI423" s="1">
        <v>2</v>
      </c>
      <c r="NJ423" s="1">
        <v>2</v>
      </c>
      <c r="NK423" s="1">
        <v>1</v>
      </c>
      <c r="NL423" s="1">
        <v>1</v>
      </c>
      <c r="NM423" s="1">
        <v>1</v>
      </c>
      <c r="NN423" s="1">
        <v>1</v>
      </c>
      <c r="NO423" s="1">
        <v>1</v>
      </c>
      <c r="NP423" s="1">
        <v>0</v>
      </c>
      <c r="NQ423" s="1">
        <v>0</v>
      </c>
      <c r="NR423" s="1">
        <v>1</v>
      </c>
      <c r="NS423" s="1">
        <v>1</v>
      </c>
      <c r="NT423" s="1">
        <v>3</v>
      </c>
      <c r="NU423" s="1">
        <v>1</v>
      </c>
      <c r="NV423" s="1">
        <v>1</v>
      </c>
      <c r="NW423" s="1">
        <v>1</v>
      </c>
      <c r="NX423" s="1">
        <v>1</v>
      </c>
      <c r="NY423" s="1">
        <v>1</v>
      </c>
      <c r="NZ423" s="1">
        <v>1</v>
      </c>
      <c r="OA423" s="1">
        <v>0</v>
      </c>
      <c r="OB423" s="1">
        <v>1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  <c r="RT423" s="1">
        <v>1</v>
      </c>
    </row>
    <row r="424" spans="1:488">
      <c r="A424" s="1">
        <v>2017</v>
      </c>
      <c r="B424" s="1" t="s">
        <v>881</v>
      </c>
      <c r="C424" s="1">
        <v>1</v>
      </c>
      <c r="D424" s="1">
        <v>0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2</v>
      </c>
      <c r="L424" s="1">
        <v>2</v>
      </c>
      <c r="M424" s="1">
        <v>0</v>
      </c>
      <c r="N424" s="1">
        <v>0</v>
      </c>
      <c r="O424" s="1">
        <v>5</v>
      </c>
      <c r="P424" s="1">
        <v>0</v>
      </c>
      <c r="Q424" s="1">
        <v>5</v>
      </c>
      <c r="R424" s="1">
        <v>4</v>
      </c>
      <c r="S424" s="1">
        <v>5</v>
      </c>
      <c r="T424" s="1">
        <v>5</v>
      </c>
      <c r="U424" s="1">
        <v>5</v>
      </c>
      <c r="V424" s="1">
        <v>5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2</v>
      </c>
      <c r="AY424" s="1">
        <v>1</v>
      </c>
      <c r="AZ424" s="1">
        <v>0</v>
      </c>
      <c r="BA424" s="1">
        <v>0</v>
      </c>
      <c r="BB424" s="1">
        <v>0</v>
      </c>
      <c r="BC424" s="1">
        <v>1</v>
      </c>
      <c r="BD424" s="1">
        <v>1</v>
      </c>
      <c r="BE424" s="1">
        <v>2</v>
      </c>
      <c r="BF424" s="1">
        <v>1</v>
      </c>
      <c r="BG424" s="1">
        <v>3</v>
      </c>
      <c r="BH424" s="1">
        <v>5</v>
      </c>
      <c r="BI424" s="1">
        <v>4</v>
      </c>
      <c r="BJ424" s="1">
        <v>1</v>
      </c>
      <c r="BK424" s="1">
        <v>1</v>
      </c>
      <c r="BL424" s="1">
        <v>0</v>
      </c>
      <c r="BM424" s="1">
        <v>4</v>
      </c>
      <c r="BN424" s="1">
        <v>0</v>
      </c>
      <c r="BO424" s="1">
        <v>0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  <c r="BU424" s="1">
        <v>3</v>
      </c>
      <c r="BV424" s="1">
        <v>1</v>
      </c>
      <c r="BW424" s="1">
        <v>1</v>
      </c>
      <c r="BX424" s="1">
        <v>0</v>
      </c>
      <c r="BY424" s="1">
        <v>0</v>
      </c>
      <c r="BZ424" s="1">
        <v>1</v>
      </c>
      <c r="CA424" s="1">
        <v>0</v>
      </c>
      <c r="CB424" s="1">
        <v>1</v>
      </c>
      <c r="CC424" s="1">
        <v>1</v>
      </c>
      <c r="CD424" s="1">
        <v>1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1</v>
      </c>
      <c r="CM424" s="1">
        <v>1</v>
      </c>
      <c r="CN424" s="1">
        <v>1</v>
      </c>
      <c r="CO424" s="1">
        <v>1</v>
      </c>
      <c r="CP424" s="1">
        <v>1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1</v>
      </c>
      <c r="GP424" s="1">
        <v>1</v>
      </c>
      <c r="GQ424" s="1">
        <v>0</v>
      </c>
      <c r="GR424" s="1">
        <v>0</v>
      </c>
      <c r="GS424" s="1">
        <v>1</v>
      </c>
      <c r="GT424" s="1">
        <v>2</v>
      </c>
      <c r="GU424" s="1">
        <v>1</v>
      </c>
      <c r="GV424" s="1">
        <v>4</v>
      </c>
      <c r="GW424" s="1">
        <v>2</v>
      </c>
      <c r="GX424" s="1">
        <v>2</v>
      </c>
      <c r="GY424" s="1">
        <v>2</v>
      </c>
      <c r="GZ424" s="1">
        <v>1</v>
      </c>
      <c r="HA424" s="1">
        <v>2</v>
      </c>
      <c r="HB424" s="1">
        <v>1</v>
      </c>
      <c r="HC424" s="1">
        <v>2</v>
      </c>
      <c r="HD424" s="1">
        <v>1</v>
      </c>
      <c r="HE424" s="1">
        <v>1</v>
      </c>
      <c r="HF424" s="1">
        <v>0</v>
      </c>
      <c r="HG424" s="1">
        <v>1</v>
      </c>
      <c r="HH424" s="1">
        <v>11</v>
      </c>
      <c r="HI424" s="1">
        <v>0</v>
      </c>
      <c r="HJ424" s="1">
        <v>0</v>
      </c>
      <c r="HK424" s="1">
        <v>11</v>
      </c>
      <c r="HL424" s="1">
        <v>11</v>
      </c>
      <c r="HM424" s="1">
        <v>1</v>
      </c>
      <c r="HN424" s="1">
        <v>1</v>
      </c>
      <c r="HO424" s="1">
        <v>1</v>
      </c>
      <c r="HP424" s="1">
        <v>1</v>
      </c>
      <c r="HQ424" s="1">
        <v>0</v>
      </c>
      <c r="HR424" s="1">
        <v>1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1</v>
      </c>
      <c r="HZ424" s="1">
        <v>1</v>
      </c>
      <c r="IA424" s="1">
        <v>1</v>
      </c>
      <c r="IB424" s="1">
        <v>1</v>
      </c>
      <c r="IC424" s="1">
        <v>1</v>
      </c>
      <c r="ID424" s="1">
        <v>1</v>
      </c>
      <c r="IE424" s="1">
        <v>1</v>
      </c>
      <c r="IF424" s="1">
        <v>0</v>
      </c>
      <c r="IG424" s="1">
        <v>0</v>
      </c>
      <c r="IH424" s="1">
        <v>13</v>
      </c>
      <c r="II424" s="1">
        <v>13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7</v>
      </c>
      <c r="IR424" s="1">
        <v>7</v>
      </c>
      <c r="IS424" s="1">
        <v>7</v>
      </c>
      <c r="IT424" s="1">
        <v>7</v>
      </c>
      <c r="IU424" s="1">
        <v>7</v>
      </c>
      <c r="IV424" s="1">
        <v>7</v>
      </c>
      <c r="IW424" s="1">
        <v>7</v>
      </c>
      <c r="IX424" s="1">
        <v>0</v>
      </c>
      <c r="IY424" s="1">
        <v>0</v>
      </c>
      <c r="IZ424" s="1">
        <v>0</v>
      </c>
      <c r="JA424" s="1">
        <v>11</v>
      </c>
      <c r="JB424" s="1">
        <v>11</v>
      </c>
      <c r="JC424" s="1">
        <v>2</v>
      </c>
      <c r="JD424" s="1">
        <v>0</v>
      </c>
      <c r="JE424" s="1">
        <v>1</v>
      </c>
      <c r="JF424" s="1">
        <v>4</v>
      </c>
      <c r="JG424" s="1">
        <v>1</v>
      </c>
      <c r="JH424" s="1">
        <v>2</v>
      </c>
      <c r="JI424" s="1">
        <v>0</v>
      </c>
      <c r="JJ424" s="1">
        <v>0</v>
      </c>
      <c r="JK424" s="1">
        <v>1</v>
      </c>
      <c r="JL424" s="1">
        <v>1</v>
      </c>
      <c r="JM424" s="1">
        <v>1</v>
      </c>
      <c r="JN424" s="1">
        <v>1</v>
      </c>
      <c r="JO424" s="1">
        <v>1</v>
      </c>
      <c r="JP424" s="1">
        <v>0</v>
      </c>
      <c r="JQ424" s="1">
        <v>0</v>
      </c>
      <c r="JR424" s="1">
        <v>0</v>
      </c>
      <c r="JS424" s="1">
        <v>1</v>
      </c>
      <c r="JT424" s="1">
        <v>1</v>
      </c>
      <c r="JU424" s="1">
        <v>1</v>
      </c>
      <c r="JV424" s="1">
        <v>1</v>
      </c>
      <c r="JW424" s="1">
        <v>1</v>
      </c>
      <c r="JX424" s="1">
        <v>0</v>
      </c>
      <c r="JY424" s="1">
        <v>1</v>
      </c>
      <c r="JZ424" s="1">
        <v>1</v>
      </c>
      <c r="KA424" s="1">
        <v>1</v>
      </c>
      <c r="KB424" s="1">
        <v>0</v>
      </c>
      <c r="KC424" s="1">
        <v>1</v>
      </c>
      <c r="KD424" s="1">
        <v>1</v>
      </c>
      <c r="KE424" s="1">
        <v>0</v>
      </c>
      <c r="KF424" s="1">
        <v>5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2</v>
      </c>
      <c r="KM424" s="1">
        <v>2</v>
      </c>
      <c r="KN424" s="1">
        <v>1</v>
      </c>
      <c r="KO424" s="1">
        <v>2</v>
      </c>
      <c r="KP424" s="1">
        <v>2</v>
      </c>
      <c r="KQ424" s="1">
        <v>2</v>
      </c>
      <c r="KR424" s="1">
        <v>1</v>
      </c>
      <c r="KS424" s="1">
        <v>1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8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3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15</v>
      </c>
      <c r="MF424" s="1">
        <v>15</v>
      </c>
      <c r="MG424" s="1">
        <v>15</v>
      </c>
      <c r="MH424" s="1">
        <v>15</v>
      </c>
      <c r="MI424" s="1">
        <v>15</v>
      </c>
      <c r="MJ424" s="1">
        <v>15</v>
      </c>
      <c r="MK424" s="1">
        <v>15</v>
      </c>
      <c r="ML424" s="1">
        <v>15</v>
      </c>
      <c r="MM424" s="1">
        <v>1</v>
      </c>
      <c r="MN424" s="1">
        <v>0</v>
      </c>
      <c r="MO424" s="1">
        <v>0</v>
      </c>
      <c r="MP424" s="1">
        <v>0</v>
      </c>
      <c r="MQ424" s="1">
        <v>0</v>
      </c>
      <c r="MR424" s="1">
        <v>3</v>
      </c>
      <c r="MS424" s="1">
        <v>0</v>
      </c>
      <c r="MT424" s="1">
        <v>1</v>
      </c>
      <c r="MU424" s="1">
        <v>0</v>
      </c>
      <c r="MV424" s="1">
        <v>0</v>
      </c>
      <c r="MW424" s="1">
        <v>5</v>
      </c>
      <c r="MX424" s="1">
        <v>5</v>
      </c>
      <c r="MY424" s="1">
        <v>3</v>
      </c>
      <c r="MZ424" s="1">
        <v>5</v>
      </c>
      <c r="NA424" s="1">
        <v>5</v>
      </c>
      <c r="NB424" s="1">
        <v>7</v>
      </c>
      <c r="NC424" s="1">
        <v>9</v>
      </c>
      <c r="ND424" s="1">
        <v>5</v>
      </c>
      <c r="NE424" s="1">
        <v>5</v>
      </c>
      <c r="NF424" s="1">
        <v>5</v>
      </c>
      <c r="NG424" s="1">
        <v>0</v>
      </c>
      <c r="NH424" s="1">
        <v>5</v>
      </c>
      <c r="NI424" s="1">
        <v>2</v>
      </c>
      <c r="NJ424" s="1">
        <v>2</v>
      </c>
      <c r="NK424" s="1">
        <v>1</v>
      </c>
      <c r="NL424" s="1">
        <v>1</v>
      </c>
      <c r="NM424" s="1">
        <v>1</v>
      </c>
      <c r="NN424" s="1">
        <v>1</v>
      </c>
      <c r="NO424" s="1">
        <v>1</v>
      </c>
      <c r="NP424" s="1">
        <v>0</v>
      </c>
      <c r="NQ424" s="1">
        <v>0</v>
      </c>
      <c r="NR424" s="1">
        <v>1</v>
      </c>
      <c r="NS424" s="1">
        <v>1</v>
      </c>
      <c r="NT424" s="1">
        <v>3</v>
      </c>
      <c r="NU424" s="1">
        <v>1</v>
      </c>
      <c r="NV424" s="1">
        <v>1</v>
      </c>
      <c r="NW424" s="1">
        <v>1</v>
      </c>
      <c r="NX424" s="1">
        <v>1</v>
      </c>
      <c r="NY424" s="1">
        <v>1</v>
      </c>
      <c r="NZ424" s="1">
        <v>1</v>
      </c>
      <c r="OA424" s="1">
        <v>0</v>
      </c>
      <c r="OB424" s="1">
        <v>1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  <c r="RT424" s="1">
        <v>1</v>
      </c>
    </row>
    <row r="425" spans="1:488">
      <c r="A425" s="1">
        <v>2018</v>
      </c>
      <c r="B425" s="1" t="s">
        <v>882</v>
      </c>
      <c r="C425" s="1">
        <v>1</v>
      </c>
      <c r="D425" s="1">
        <v>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2</v>
      </c>
      <c r="L425" s="1">
        <v>2</v>
      </c>
      <c r="M425" s="1">
        <v>0</v>
      </c>
      <c r="N425" s="1">
        <v>0</v>
      </c>
      <c r="O425" s="1">
        <v>6</v>
      </c>
      <c r="P425" s="1">
        <v>0</v>
      </c>
      <c r="Q425" s="1">
        <v>6</v>
      </c>
      <c r="R425" s="1">
        <v>4</v>
      </c>
      <c r="S425" s="1">
        <v>6</v>
      </c>
      <c r="T425" s="1">
        <v>6</v>
      </c>
      <c r="U425" s="1">
        <v>6</v>
      </c>
      <c r="V425" s="1">
        <v>6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7</v>
      </c>
      <c r="AU425" s="1">
        <v>2</v>
      </c>
      <c r="AV425" s="1">
        <v>0</v>
      </c>
      <c r="AW425" s="1">
        <v>0</v>
      </c>
      <c r="AX425" s="1">
        <v>2</v>
      </c>
      <c r="AY425" s="1">
        <v>1</v>
      </c>
      <c r="AZ425" s="1">
        <v>0</v>
      </c>
      <c r="BA425" s="1">
        <v>0</v>
      </c>
      <c r="BB425" s="1">
        <v>3</v>
      </c>
      <c r="BC425" s="1">
        <v>3</v>
      </c>
      <c r="BD425" s="1">
        <v>3</v>
      </c>
      <c r="BE425" s="1">
        <v>3</v>
      </c>
      <c r="BF425" s="1">
        <v>3</v>
      </c>
      <c r="BG425" s="1">
        <v>5</v>
      </c>
      <c r="BH425" s="1">
        <v>6</v>
      </c>
      <c r="BI425" s="1">
        <v>3</v>
      </c>
      <c r="BJ425" s="1">
        <v>0</v>
      </c>
      <c r="BK425" s="1">
        <v>4</v>
      </c>
      <c r="BL425" s="1">
        <v>0</v>
      </c>
      <c r="BM425" s="1">
        <v>3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>
        <v>1</v>
      </c>
      <c r="BT425" s="1">
        <v>0</v>
      </c>
      <c r="BU425" s="1">
        <v>3</v>
      </c>
      <c r="BV425" s="1">
        <v>1</v>
      </c>
      <c r="BW425" s="1">
        <v>1</v>
      </c>
      <c r="BX425" s="1">
        <v>0</v>
      </c>
      <c r="BY425" s="1">
        <v>0</v>
      </c>
      <c r="BZ425" s="1">
        <v>1</v>
      </c>
      <c r="CA425" s="1">
        <v>0</v>
      </c>
      <c r="CB425" s="1">
        <v>1</v>
      </c>
      <c r="CC425" s="1">
        <v>1</v>
      </c>
      <c r="CD425" s="1">
        <v>1</v>
      </c>
      <c r="CE425" s="1">
        <v>0</v>
      </c>
      <c r="CF425" s="1">
        <v>0</v>
      </c>
      <c r="CG425" s="1">
        <v>0</v>
      </c>
      <c r="CH425" s="1">
        <v>0</v>
      </c>
      <c r="CI425" s="1">
        <v>1</v>
      </c>
      <c r="CJ425" s="1">
        <v>1</v>
      </c>
      <c r="CK425" s="1">
        <v>1</v>
      </c>
      <c r="CL425" s="1">
        <v>1</v>
      </c>
      <c r="CM425" s="1">
        <v>1</v>
      </c>
      <c r="CN425" s="1">
        <v>1</v>
      </c>
      <c r="CO425" s="1">
        <v>1</v>
      </c>
      <c r="CP425" s="1">
        <v>1</v>
      </c>
      <c r="CQ425" s="1">
        <v>0</v>
      </c>
      <c r="CR425" s="1">
        <v>1</v>
      </c>
      <c r="CS425" s="1">
        <v>1</v>
      </c>
      <c r="CT425" s="1">
        <v>5</v>
      </c>
      <c r="CU425" s="1">
        <v>5</v>
      </c>
      <c r="CV425" s="1">
        <v>18</v>
      </c>
      <c r="CW425" s="1">
        <v>18</v>
      </c>
      <c r="CX425" s="1">
        <v>10</v>
      </c>
      <c r="CY425" s="1">
        <v>10</v>
      </c>
      <c r="CZ425" s="1">
        <v>15</v>
      </c>
      <c r="DA425" s="1">
        <v>15</v>
      </c>
      <c r="DB425" s="1">
        <v>48</v>
      </c>
      <c r="DC425" s="1">
        <v>48</v>
      </c>
      <c r="DD425" s="1">
        <v>69</v>
      </c>
      <c r="DE425" s="1">
        <v>69</v>
      </c>
      <c r="DF425" s="1">
        <v>166</v>
      </c>
      <c r="DG425" s="1">
        <v>166</v>
      </c>
      <c r="DH425" s="1">
        <v>178</v>
      </c>
      <c r="DI425" s="1">
        <v>178</v>
      </c>
      <c r="DJ425" s="1">
        <v>3</v>
      </c>
      <c r="DK425" s="1">
        <v>3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1</v>
      </c>
      <c r="GP425" s="1">
        <v>1</v>
      </c>
      <c r="GQ425" s="1">
        <v>0</v>
      </c>
      <c r="GR425" s="1">
        <v>0</v>
      </c>
      <c r="GS425" s="1">
        <v>2</v>
      </c>
      <c r="GT425" s="1">
        <v>2</v>
      </c>
      <c r="GU425" s="1">
        <v>2</v>
      </c>
      <c r="GV425" s="1">
        <v>2</v>
      </c>
      <c r="GW425" s="1">
        <v>2</v>
      </c>
      <c r="GX425" s="1">
        <v>1</v>
      </c>
      <c r="GY425" s="1">
        <v>4</v>
      </c>
      <c r="GZ425" s="1">
        <v>2</v>
      </c>
      <c r="HA425" s="1">
        <v>0</v>
      </c>
      <c r="HB425" s="1">
        <v>0</v>
      </c>
      <c r="HC425" s="1">
        <v>2</v>
      </c>
      <c r="HD425" s="1">
        <v>0</v>
      </c>
      <c r="HE425" s="1">
        <v>6</v>
      </c>
      <c r="HF425" s="1">
        <v>0</v>
      </c>
      <c r="HG425" s="1">
        <v>6</v>
      </c>
      <c r="HH425" s="1">
        <v>101</v>
      </c>
      <c r="HI425" s="1">
        <v>0</v>
      </c>
      <c r="HJ425" s="1">
        <v>0</v>
      </c>
      <c r="HK425" s="1">
        <v>101</v>
      </c>
      <c r="HL425" s="1">
        <v>101</v>
      </c>
      <c r="HM425" s="1">
        <v>5</v>
      </c>
      <c r="HN425" s="1">
        <v>5</v>
      </c>
      <c r="HO425" s="1">
        <v>5</v>
      </c>
      <c r="HP425" s="1">
        <v>5</v>
      </c>
      <c r="HQ425" s="1">
        <v>0</v>
      </c>
      <c r="HR425" s="1">
        <v>5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14</v>
      </c>
      <c r="HZ425" s="1">
        <v>14</v>
      </c>
      <c r="IA425" s="1">
        <v>14</v>
      </c>
      <c r="IB425" s="1">
        <v>14</v>
      </c>
      <c r="IC425" s="1">
        <v>14</v>
      </c>
      <c r="ID425" s="1">
        <v>14</v>
      </c>
      <c r="IE425" s="1">
        <v>14</v>
      </c>
      <c r="IF425" s="1">
        <v>0</v>
      </c>
      <c r="IG425" s="1">
        <v>0</v>
      </c>
      <c r="IH425" s="1">
        <v>340</v>
      </c>
      <c r="II425" s="1">
        <v>340</v>
      </c>
      <c r="IJ425" s="1">
        <v>0</v>
      </c>
      <c r="IK425" s="1">
        <v>1</v>
      </c>
      <c r="IL425" s="1">
        <v>0</v>
      </c>
      <c r="IM425" s="1">
        <v>2211</v>
      </c>
      <c r="IN425" s="1">
        <v>2211</v>
      </c>
      <c r="IO425" s="1">
        <v>0</v>
      </c>
      <c r="IP425" s="1">
        <v>0</v>
      </c>
      <c r="IQ425" s="1">
        <v>30</v>
      </c>
      <c r="IR425" s="1">
        <v>30</v>
      </c>
      <c r="IS425" s="1">
        <v>30</v>
      </c>
      <c r="IT425" s="1">
        <v>30</v>
      </c>
      <c r="IU425" s="1">
        <v>30</v>
      </c>
      <c r="IV425" s="1">
        <v>30</v>
      </c>
      <c r="IW425" s="1">
        <v>30</v>
      </c>
      <c r="IX425" s="1">
        <v>0</v>
      </c>
      <c r="IY425" s="1">
        <v>0</v>
      </c>
      <c r="IZ425" s="1">
        <v>0</v>
      </c>
      <c r="JA425" s="1">
        <v>101</v>
      </c>
      <c r="JB425" s="1">
        <v>101</v>
      </c>
      <c r="JC425" s="1">
        <v>12</v>
      </c>
      <c r="JD425" s="1">
        <v>0</v>
      </c>
      <c r="JE425" s="1">
        <v>6</v>
      </c>
      <c r="JF425" s="1">
        <v>73</v>
      </c>
      <c r="JG425" s="1">
        <v>6</v>
      </c>
      <c r="JH425" s="1">
        <v>18</v>
      </c>
      <c r="JI425" s="1">
        <v>0</v>
      </c>
      <c r="JJ425" s="1">
        <v>0</v>
      </c>
      <c r="JK425" s="1">
        <v>6</v>
      </c>
      <c r="JL425" s="1">
        <v>6</v>
      </c>
      <c r="JM425" s="1">
        <v>6</v>
      </c>
      <c r="JN425" s="1">
        <v>6</v>
      </c>
      <c r="JO425" s="1">
        <v>6</v>
      </c>
      <c r="JP425" s="1">
        <v>0</v>
      </c>
      <c r="JQ425" s="1">
        <v>6</v>
      </c>
      <c r="JR425" s="1">
        <v>6</v>
      </c>
      <c r="JS425" s="1">
        <v>6</v>
      </c>
      <c r="JT425" s="1">
        <v>6</v>
      </c>
      <c r="JU425" s="1">
        <v>6</v>
      </c>
      <c r="JV425" s="1">
        <v>6</v>
      </c>
      <c r="JW425" s="1">
        <v>6</v>
      </c>
      <c r="JX425" s="1">
        <v>0</v>
      </c>
      <c r="JY425" s="1">
        <v>6</v>
      </c>
      <c r="JZ425" s="1">
        <v>6</v>
      </c>
      <c r="KA425" s="1">
        <v>6</v>
      </c>
      <c r="KB425" s="1">
        <v>0</v>
      </c>
      <c r="KC425" s="1">
        <v>1</v>
      </c>
      <c r="KD425" s="1">
        <v>1</v>
      </c>
      <c r="KE425" s="1">
        <v>0</v>
      </c>
      <c r="KF425" s="1">
        <v>2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41</v>
      </c>
      <c r="KM425" s="1">
        <v>41</v>
      </c>
      <c r="KN425" s="1">
        <v>3</v>
      </c>
      <c r="KO425" s="1">
        <v>2</v>
      </c>
      <c r="KP425" s="1">
        <v>2</v>
      </c>
      <c r="KQ425" s="1">
        <v>2</v>
      </c>
      <c r="KR425" s="1">
        <v>1</v>
      </c>
      <c r="KS425" s="1">
        <v>1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1</v>
      </c>
      <c r="LB425" s="1">
        <v>1</v>
      </c>
      <c r="LC425" s="1">
        <v>1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11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1</v>
      </c>
      <c r="LV425" s="1">
        <v>0</v>
      </c>
      <c r="LW425" s="1">
        <v>1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143</v>
      </c>
      <c r="MF425" s="1">
        <v>143</v>
      </c>
      <c r="MG425" s="1">
        <v>143</v>
      </c>
      <c r="MH425" s="1">
        <v>144</v>
      </c>
      <c r="MI425" s="1">
        <v>144</v>
      </c>
      <c r="MJ425" s="1">
        <v>144</v>
      </c>
      <c r="MK425" s="1">
        <v>144</v>
      </c>
      <c r="ML425" s="1">
        <v>144</v>
      </c>
      <c r="MM425" s="1">
        <v>0</v>
      </c>
      <c r="MN425" s="1">
        <v>2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1</v>
      </c>
      <c r="MX425" s="1">
        <v>1</v>
      </c>
      <c r="MY425" s="1">
        <v>1</v>
      </c>
      <c r="MZ425" s="1">
        <v>1</v>
      </c>
      <c r="NA425" s="1">
        <v>1</v>
      </c>
      <c r="NB425" s="1">
        <v>2</v>
      </c>
      <c r="NC425" s="1">
        <v>2</v>
      </c>
      <c r="ND425" s="1">
        <v>1</v>
      </c>
      <c r="NE425" s="1">
        <v>0</v>
      </c>
      <c r="NF425" s="1">
        <v>1</v>
      </c>
      <c r="NG425" s="1">
        <v>0</v>
      </c>
      <c r="NH425" s="1">
        <v>1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1</v>
      </c>
      <c r="NO425" s="1">
        <v>1</v>
      </c>
      <c r="NP425" s="1">
        <v>0</v>
      </c>
      <c r="NQ425" s="1">
        <v>0</v>
      </c>
      <c r="NR425" s="1">
        <v>1</v>
      </c>
      <c r="NS425" s="1">
        <v>1</v>
      </c>
      <c r="NT425" s="1">
        <v>3</v>
      </c>
      <c r="NU425" s="1">
        <v>1</v>
      </c>
      <c r="NV425" s="1">
        <v>1</v>
      </c>
      <c r="NW425" s="1">
        <v>1</v>
      </c>
      <c r="NX425" s="1">
        <v>1</v>
      </c>
      <c r="NY425" s="1">
        <v>1</v>
      </c>
      <c r="NZ425" s="1">
        <v>1</v>
      </c>
      <c r="OA425" s="1">
        <v>0</v>
      </c>
      <c r="OB425" s="1">
        <v>1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  <c r="RT425" s="1">
        <v>1</v>
      </c>
    </row>
  </sheetData>
  <autoFilter ref="A1:R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ConceptOccurrenceAnalysis</vt:lpstr>
      <vt:lpstr>ConceptOccurrence</vt:lpstr>
      <vt:lpstr>AVGconceptOccurrence</vt:lpstr>
      <vt:lpstr>ConceptCounts</vt:lpstr>
      <vt:lpstr>XpathOccurrenceAnalysis</vt:lpstr>
      <vt:lpstr>XpathOccurrence</vt:lpstr>
      <vt:lpstr>AVGxpathOccurrence</vt:lpstr>
      <vt:lpstr>XpathCounts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2018-06-10T16:12:12Z</dcterms:created>
  <dcterms:modified xsi:type="dcterms:W3CDTF">2018-06-10T16:12:12Z</dcterms:modified>
</cp:coreProperties>
</file>