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ceptOccurrenceAnalysis" sheetId="1" r:id="rId1"/>
    <sheet name="ConceptOccurrence" sheetId="2" r:id="rId2"/>
    <sheet name="AVGconceptOccurrence" sheetId="3" r:id="rId3"/>
    <sheet name="ConceptCounts" sheetId="4" r:id="rId4"/>
    <sheet name="XpathOccurrenceAnalysis" sheetId="5" r:id="rId5"/>
    <sheet name="XpathOccurrence" sheetId="6" r:id="rId6"/>
    <sheet name="AVGxpathOccurrence" sheetId="7" r:id="rId7"/>
    <sheet name="XpathCounts" sheetId="8" r:id="rId8"/>
  </sheets>
  <definedNames>
    <definedName name="_xlnm._FilterDatabase" localSheetId="2" hidden="1">AVGconceptOccurrence!$A$1:$F$1</definedName>
    <definedName name="_xlnm._FilterDatabase" localSheetId="6" hidden="1">AVGxpathOccurrence!$A$1:$F$1</definedName>
    <definedName name="_xlnm._FilterDatabase" localSheetId="3" hidden="1">ConceptCounts!$A$1:$AA$1</definedName>
    <definedName name="_xlnm._FilterDatabase" localSheetId="1" hidden="1">ConceptOccurrence!$A$1:$F$1</definedName>
    <definedName name="_xlnm._FilterDatabase" localSheetId="0" hidden="1">ConceptOccurrenceAnalysis!$F$11:$J$11</definedName>
    <definedName name="_xlnm._FilterDatabase" localSheetId="7" hidden="1">XpathCounts!$A$1:$GR$1</definedName>
    <definedName name="_xlnm._FilterDatabase" localSheetId="5" hidden="1">XpathOccurrence!$A$1:$F$1</definedName>
    <definedName name="_xlnm._FilterDatabase" localSheetId="4" hidden="1">XpathOccurrenceAnalysis!$A$10:$J$10</definedName>
  </definedNames>
  <calcPr calcId="124519" fullCalcOnLoad="1"/>
</workbook>
</file>

<file path=xl/sharedStrings.xml><?xml version="1.0" encoding="utf-8"?>
<sst xmlns="http://schemas.openxmlformats.org/spreadsheetml/2006/main" count="1555" uniqueCount="515">
  <si>
    <t>Concept</t>
  </si>
  <si>
    <t>PAL_2007_EML</t>
  </si>
  <si>
    <t>PAL_2011_EML</t>
  </si>
  <si>
    <t>PAL_2015_EML</t>
  </si>
  <si>
    <t>PAL_2016_EML</t>
  </si>
  <si>
    <t>PAL_2017_EML</t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</si>
  <si>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</si>
  <si>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</si>
  <si>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</si>
  <si>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</si>
  <si>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</si>
  <si>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</si>
  <si>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</si>
  <si>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</si>
  <si>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</si>
  <si>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</si>
  <si>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</si>
  <si>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</si>
  <si>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</si>
  <si>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</si>
  <si>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</si>
  <si>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</si>
  <si>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</si>
  <si>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</si>
  <si>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</si>
  <si>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</si>
  <si>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</si>
  <si>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</si>
  <si>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</si>
  <si>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</si>
  <si>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</si>
  <si>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XPath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</si>
  <si>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</si>
  <si>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</si>
  <si>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</si>
  <si>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</si>
  <si>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</si>
  <si>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</si>
  <si>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</si>
  <si>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</si>
  <si>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</si>
  <si>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</si>
  <si>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/eml:eml/additionalMetadata/metadata/stmml:unitList/@convention</t>
  </si>
  <si>
    <t>/eml:eml/additionalMetadata/metadata/stmml:unitList/@xsi:schemaLocation</t>
  </si>
  <si>
    <t>/eml:eml/additionalMetadata/metadata/stmml:unitList/stmml:unit/@abbreviation</t>
  </si>
  <si>
    <t>/eml:eml/additionalMetadata/metadata/stmml:unitList/stmml:unit/@constantToSI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</si>
  <si>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</si>
  <si>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</si>
  <si>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</si>
  <si>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</si>
  <si>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</si>
  <si>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</si>
  <si>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/eml:eml/additionalMetadata/metadata/stmml:unitList/stmml:unitType/@id</t>
  </si>
  <si>
    <t>/eml:eml/additionalMetadata/metadata/stmml:unitList/stmml:unitType/@name</t>
  </si>
  <si>
    <t>/eml:eml/additionalMetadata/metadata/stmml:unitList/stmml:unitType/stmml:dimension/@name</t>
  </si>
  <si>
    <t>/eml:eml/additionalMetadata/metadata/stmml:unitList/stmml:unitType/stmml:dimension/@power</t>
  </si>
  <si>
    <t>/eml:eml/dataset/@scope</t>
  </si>
  <si>
    <t>/eml:eml/dataset/abstract</t>
  </si>
  <si>
    <t>/eml:eml/dataset/abstract/section/para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</si>
  <si>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</si>
  <si>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</si>
  <si>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</si>
  <si>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</si>
  <si>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</si>
  <si>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/eml:eml/dataset/alternateIdentifier</t>
  </si>
  <si>
    <t>/eml:eml/dataset/alternateIdentifier/@system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</si>
  <si>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</si>
  <si>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</si>
  <si>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</si>
  <si>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/eml:eml/dataset/associatedParty/organizationName</t>
  </si>
  <si>
    <t>/eml:eml/dataset/associatedParty/role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</si>
  <si>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</si>
  <si>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</si>
  <si>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</si>
  <si>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</si>
  <si>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</si>
  <si>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</si>
  <si>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</si>
  <si>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</si>
  <si>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</si>
  <si>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</si>
  <si>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</si>
  <si>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/eml:eml/dataset/contact/organizationName</t>
  </si>
  <si>
    <t>/eml:eml/dataset/contact/phone</t>
  </si>
  <si>
    <t>/eml:eml/dataset/contact/phone/@phonetype</t>
  </si>
  <si>
    <t>/eml:eml/dataset/contact/positionName</t>
  </si>
  <si>
    <t>/eml:eml/dataset/coverage/temporalCoverage/rangeOfDates/beginDate/calendarDate</t>
  </si>
  <si>
    <t>/eml:eml/dataset/coverage/temporalCoverage/rangeOfDates/endDate/calendarDate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</si>
  <si>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</si>
  <si>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</si>
  <si>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</si>
  <si>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</si>
  <si>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</si>
  <si>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</si>
  <si>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</si>
  <si>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</si>
  <si>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</si>
  <si>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</si>
  <si>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</si>
  <si>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</si>
  <si>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/eml:eml/dataset/creator/positionName</t>
  </si>
  <si>
    <t>/eml:eml/dataset/dataTable/@id</t>
  </si>
  <si>
    <t>/eml:eml/dataset/dataTable/@scope</t>
  </si>
  <si>
    <t>/eml:eml/dataset/dataTable/attributeList/attribute/@id</t>
  </si>
  <si>
    <t>/eml:eml/dataset/dataTable/attributeList/attribute/@scope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</si>
  <si>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</si>
  <si>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</si>
  <si>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</si>
  <si>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/eml:eml/dataset/dataTable/attributeList/attribute/measurementScale/dateTime/formatString</t>
  </si>
  <si>
    <t>/eml:eml/dataset/dataTable/attributeList/attribute/measurementScale/datetime/formatString</t>
  </si>
  <si>
    <t>/eml:eml/dataset/dataTable/attributeList/attribute/measurementScale/interval/numericDomain/numberType</t>
  </si>
  <si>
    <t>/eml:eml/dataset/dataTable/attributeList/attribute/measurementScale/interval/unit/customUnit</t>
  </si>
  <si>
    <t>/eml:eml/dataset/dataTable/attributeList/attribute/measurementScale/interval/unit/standardUnit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</si>
  <si>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</si>
  <si>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</si>
  <si>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</si>
  <si>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/eml:eml/dataset/dataTable/attributeList/attribute/measurementScale/nominal/nonNumericDomain/enumeratedDomain/externalCodeSet/codesetName</t>
  </si>
  <si>
    <t>/eml:eml/dataset/dataTable/attributeList/attribute/measurementScale/nominal/nonNumericDomain/enumeratedDomain/externalCodeSet/codesetURL</t>
  </si>
  <si>
    <t>/eml:eml/dataset/dataTable/attributeList/attribute/measurementScale/nominal/nonNumericDomain/textDomain/definition</t>
  </si>
  <si>
    <t>/eml:eml/dataset/dataTable/attributeList/attribute/measurementScale/nominal/nonNumericDomain/textDomain/pattern</t>
  </si>
  <si>
    <t>/eml:eml/dataset/dataTable/attributeList/attribute/measurementScale/ordinal/nonNumericDomain/enumeratedDomain/@enforced</t>
  </si>
  <si>
    <t>/eml:eml/dataset/dataTable/attributeList/attribute/measurementScale/ordinal/nonNumericDomain/enumeratedDomain/codeDefinition/code</t>
  </si>
  <si>
    <t>/eml:eml/dataset/dataTable/attributeList/attribute/measurementScale/ordinal/nonNumericDomain/enumeratedDomain/codeDefinition/definition</t>
  </si>
  <si>
    <t>/eml:eml/dataset/dataTable/attributeList/attribute/measurementScale/ordinal/nonNumericDomain/textDomain/definition</t>
  </si>
  <si>
    <t>/eml:eml/dataset/dataTable/attributeList/attribute/measurementScale/ordinal/nonNumericDomain/textDomain/pattern</t>
  </si>
  <si>
    <t>/eml:eml/dataset/dataTable/attributeList/attribute/measurementScale/ratio/numericDomain/numberType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</si>
  <si>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</si>
  <si>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</si>
  <si>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/eml:eml/dataset/dataTable/attributeList/attribute/method/methodStep/description/section/para</t>
  </si>
  <si>
    <t>/eml:eml/dataset/dataTable/attributeList/attribute/method/methodStep/description/section/title</t>
  </si>
  <si>
    <t>/eml:eml/dataset/dataTable/attributeList/attribute/methods/methodStep/description</t>
  </si>
  <si>
    <t>/eml:eml/dataset/dataTable/attributeList/attribute/missingValueCode/code</t>
  </si>
  <si>
    <t>/eml:eml/dataset/dataTable/attributeList/attribute/missingValueCode/codeExplanation</t>
  </si>
  <si>
    <t>/eml:eml/dataset/dataTable/attributeList/attribute/storageType</t>
  </si>
  <si>
    <t>/eml:eml/dataset/dataTable/attributeList/attribute/storageType/@typeSystem</t>
  </si>
  <si>
    <t>/eml:eml/dataset/dataTable/entityDescription</t>
  </si>
  <si>
    <t>/eml:eml/dataset/dataTable/entityName</t>
  </si>
  <si>
    <t>/eml:eml/dataset/dataTable/physical/characterEncoding</t>
  </si>
  <si>
    <t>/eml:eml/dataset/dataTable/physical/dataFormat/textFormat/attributeOrientation</t>
  </si>
  <si>
    <t>/eml:eml/dataset/dataTable/physical/dataFormat/textFormat/numFooterLines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</si>
  <si>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</si>
  <si>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</si>
  <si>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</si>
  <si>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/eml:eml/dataset/dataTable/physical/dataFormat/textFormat/simpleDelimited/literalCharacter</t>
  </si>
  <si>
    <t>/eml:eml/dataset/dataTable/physical/dataFormat/textFormat/simpleDelimited/quoteCharacter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</si>
  <si>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</si>
  <si>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</si>
  <si>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</si>
  <si>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/eml:eml/dataset/distribution/@scope</t>
  </si>
  <si>
    <t>/eml:eml/dataset/distribution/online/url</t>
  </si>
  <si>
    <t>/eml:eml/dataset/distribution/online/url/@function</t>
  </si>
  <si>
    <t>/eml:eml/dataset/intellectualRights/para</t>
  </si>
  <si>
    <t>/eml:eml/dataset/intellectualRights/section/para</t>
  </si>
  <si>
    <t>/eml:eml/dataset/intellectualRights/section/title</t>
  </si>
  <si>
    <t>/eml:eml/dataset/keywordSet/keyword</t>
  </si>
  <si>
    <t>/eml:eml/dataset/keywordSet/keywordThesaurus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</si>
  <si>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</si>
  <si>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</si>
  <si>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</si>
  <si>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</si>
  <si>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</si>
  <si>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/eml:eml/dataset/metadataProvider/organizationName</t>
  </si>
  <si>
    <t>/eml:eml/dataset/methods/methodStep/description/para</t>
  </si>
  <si>
    <t>/eml:eml/dataset/methods/methodStep/description/section/para</t>
  </si>
  <si>
    <t>/eml:eml/dataset/methods/methodStep/description/section/title</t>
  </si>
  <si>
    <t>/eml:eml/dataset/methods/methodStep/instrumentation</t>
  </si>
  <si>
    <t>/eml:eml/dataset/methods/methodStep/protocol/@scope</t>
  </si>
  <si>
    <t>/eml:eml/dataset/methods/methodStep/protocol/creator/@scope</t>
  </si>
  <si>
    <t>/eml:eml/dataset/methods/methodStep/protocol/creator/individualName/surName</t>
  </si>
  <si>
    <t>/eml:eml/dataset/methods/methodStep/protocol/creator/organizationName</t>
  </si>
  <si>
    <t>/eml:eml/dataset/methods/methodStep/protocol/distribution/@scope</t>
  </si>
  <si>
    <t>/eml:eml/dataset/methods/methodStep/protocol/distribution/online/url</t>
  </si>
  <si>
    <t>/eml:eml/dataset/methods/methodStep/protocol/distribution/online/url/@function</t>
  </si>
  <si>
    <t>/eml:eml/dataset/methods/methodStep/protocol/title</t>
  </si>
  <si>
    <t>/eml:eml/dataset/methods/sampling/samplingDescription/section/para</t>
  </si>
  <si>
    <t>/eml:eml/dataset/methods/sampling/samplingDescription/section/title</t>
  </si>
  <si>
    <t>/eml:eml/dataset/methods/sampling/studyExtent/coverage/@scope</t>
  </si>
  <si>
    <t>/eml:eml/dataset/methods/sampling/studyExtent/coverage/geographicCoverage/@scope</t>
  </si>
  <si>
    <t>/eml:eml/dataset/methods/sampling/studyExtent/coverage/geographicCoverage/boundingCoordinates/eastBoundingCoordinate</t>
  </si>
  <si>
    <t>/eml:eml/dataset/methods/sampling/studyExtent/coverage/geographicCoverage/boundingCoordinates/northBoundingCoordinate</t>
  </si>
  <si>
    <t>/eml:eml/dataset/methods/sampling/studyExtent/coverage/geographicCoverage/boundingCoordinates/southBoundingCoordinate</t>
  </si>
  <si>
    <t>/eml:eml/dataset/methods/sampling/studyExtent/coverage/geographicCoverage/boundingCoordinates/westBoundingCoordinate</t>
  </si>
  <si>
    <t>/eml:eml/dataset/methods/sampling/studyExtent/coverage/geographicCoverage/datasetGPolygon/datasetGPolygonOuterGRing/gRingPoint/gRingLatitude</t>
  </si>
  <si>
    <t>/eml:eml/dataset/methods/sampling/studyExtent/coverage/geographicCoverage/datasetGPolygon/datasetGPolygonOuterGRing/gRingPoint/gRingLongitude</t>
  </si>
  <si>
    <t>/eml:eml/dataset/methods/sampling/studyExtent/coverage/geographicCoverage/geographicDescription</t>
  </si>
  <si>
    <t>/eml:eml/dataset/methods/sampling/studyExtent/coverage/temporalCoverage/@scope</t>
  </si>
  <si>
    <t>/eml:eml/dataset/methods/sampling/studyExtent/coverage/temporalCoverage/rangeOfDates/beginDate/calendarDate</t>
  </si>
  <si>
    <t>/eml:eml/dataset/methods/sampling/studyExtent/coverage/temporalCoverage/rangeOfDates/endDate/calendarDate</t>
  </si>
  <si>
    <t>/eml:eml/dataset/otherEntity/entityDescription</t>
  </si>
  <si>
    <t>/eml:eml/dataset/otherEntity/entityName</t>
  </si>
  <si>
    <t>/eml:eml/dataset/otherEntity/entityType</t>
  </si>
  <si>
    <t>/eml:eml/dataset/otherEntity/physical/dataFormat/externallyDefinedFormat/formatName</t>
  </si>
  <si>
    <t>/eml:eml/dataset/otherEntity/physical/distribution/online/url</t>
  </si>
  <si>
    <t>/eml:eml/dataset/otherEntity/physical/distribution/online/url/@function</t>
  </si>
  <si>
    <t>/eml:eml/dataset/otherEntity/physical/objectName</t>
  </si>
  <si>
    <t>/eml:eml/dataset/project/@scope</t>
  </si>
  <si>
    <t>/eml:eml/dataset/project/abstract/para</t>
  </si>
  <si>
    <t>/eml:eml/dataset/project/funding/para</t>
  </si>
  <si>
    <t>/eml:eml/dataset/project/personnel/@scope</t>
  </si>
  <si>
    <t>/eml:eml/dataset/project/personnel/address/@scope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</si>
  <si>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</si>
  <si>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</si>
  <si>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</si>
  <si>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</si>
  <si>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</si>
  <si>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/eml:eml/dataset/project/personnel/individualName/givenName</t>
  </si>
  <si>
    <t>/eml:eml/dataset/project/personnel/individualName/surName</t>
  </si>
  <si>
    <t>/eml:eml/dataset/project/personnel/positionName</t>
  </si>
  <si>
    <t>/eml:eml/dataset/project/personnel/role</t>
  </si>
  <si>
    <t>/eml:eml/dataset/project/relatedProject/@scope</t>
  </si>
  <si>
    <t>/eml:eml/dataset/project/relatedProject/abstract/para</t>
  </si>
  <si>
    <t>/eml:eml/dataset/project/relatedProject/funding/para</t>
  </si>
  <si>
    <t>/eml:eml/dataset/project/relatedProject/personnel/@scope</t>
  </si>
  <si>
    <t>/eml:eml/dataset/project/relatedProject/personnel/positionName</t>
  </si>
  <si>
    <t>/eml:eml/dataset/project/relatedProject/personnel/role</t>
  </si>
  <si>
    <t>/eml:eml/dataset/project/relatedProject/title</t>
  </si>
  <si>
    <t>/eml:eml/dataset/project/title</t>
  </si>
  <si>
    <t>/eml:eml/dataset/pubDate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</si>
  <si>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</si>
  <si>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</si>
  <si>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</si>
  <si>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</si>
  <si>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/eml:eml/dataset/publisher/address/country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</si>
  <si>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</si>
  <si>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</si>
  <si>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</si>
  <si>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</si>
  <si>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</si>
  <si>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/eml:eml/dataset/shortName</t>
  </si>
  <si>
    <t>/eml:eml/dataset/title</t>
  </si>
  <si>
    <t>Number of Records</t>
  </si>
  <si>
    <t>Collection</t>
  </si>
  <si>
    <t>Record</t>
  </si>
  <si>
    <t>28.3.xml</t>
  </si>
  <si>
    <t>100.1.xml</t>
  </si>
  <si>
    <t>102.1.xml</t>
  </si>
  <si>
    <t>126.1.xml</t>
  </si>
  <si>
    <t>127.1.xml</t>
  </si>
  <si>
    <t>129.1.xml</t>
  </si>
  <si>
    <t>130.1.xml</t>
  </si>
  <si>
    <t>151.1.xml</t>
  </si>
  <si>
    <t>189.1.xml</t>
  </si>
  <si>
    <t>211.1.xml</t>
  </si>
  <si>
    <t>24.1.xml</t>
  </si>
  <si>
    <t>26.1.xml</t>
  </si>
  <si>
    <t>27.1.xml</t>
  </si>
  <si>
    <t>34.1.xml</t>
  </si>
  <si>
    <t>36.1.xml</t>
  </si>
  <si>
    <t>41.1.xml</t>
  </si>
  <si>
    <t>44.1.xml</t>
  </si>
  <si>
    <t>48.1.xml</t>
  </si>
  <si>
    <t>49.1.xml</t>
  </si>
  <si>
    <t>50.1.xml</t>
  </si>
  <si>
    <t>69.1.xml</t>
  </si>
  <si>
    <t>70.1.xml</t>
  </si>
  <si>
    <t>86.1.xml</t>
  </si>
  <si>
    <t>88.1.xml</t>
  </si>
  <si>
    <t>89.1.xml</t>
  </si>
  <si>
    <t>90.1.xml</t>
  </si>
  <si>
    <t>91.1.xml</t>
  </si>
  <si>
    <t>92.1.xml</t>
  </si>
  <si>
    <t>94.1.xml</t>
  </si>
  <si>
    <t>95.1.xml</t>
  </si>
  <si>
    <t>96.1.xml</t>
  </si>
  <si>
    <t>97.1.xml</t>
  </si>
  <si>
    <t>98.1.xml</t>
  </si>
  <si>
    <t>99.1.xml</t>
  </si>
  <si>
    <t>101.1.xml</t>
  </si>
  <si>
    <t>103.1.xml</t>
  </si>
  <si>
    <t>138.1.xml</t>
  </si>
  <si>
    <t>139.1.xml</t>
  </si>
  <si>
    <t>146.1.xml</t>
  </si>
  <si>
    <t>150.1.xml</t>
  </si>
  <si>
    <t>156.1.xml</t>
  </si>
  <si>
    <t>157.1.xml</t>
  </si>
  <si>
    <t>197.1.xml</t>
  </si>
  <si>
    <t>199.1.xml</t>
  </si>
  <si>
    <t>208.1.xml</t>
  </si>
  <si>
    <t>209.1.xml</t>
  </si>
  <si>
    <t>212.1.xml</t>
  </si>
  <si>
    <t>215.1.xml</t>
  </si>
  <si>
    <t>219.1.xml</t>
  </si>
  <si>
    <t>220.1.xml</t>
  </si>
  <si>
    <t>221.1.xml</t>
  </si>
  <si>
    <t>28.1.xml</t>
  </si>
  <si>
    <t>42.1.xml</t>
  </si>
  <si>
    <t>45.1.xml</t>
  </si>
  <si>
    <t>46.1.xml</t>
  </si>
  <si>
    <t>47.1.xml</t>
  </si>
  <si>
    <t>87.1.xml</t>
  </si>
  <si>
    <t>93.1.xml</t>
  </si>
  <si>
    <t>100.2.xml</t>
  </si>
  <si>
    <t>101.2.xml</t>
  </si>
  <si>
    <t>102.2.xml</t>
  </si>
  <si>
    <t>103.2.xml</t>
  </si>
  <si>
    <t>114.1.xml</t>
  </si>
  <si>
    <t>120.1.xml</t>
  </si>
  <si>
    <t>123.1.xml</t>
  </si>
  <si>
    <t>126.2.xml</t>
  </si>
  <si>
    <t>127.2.xml</t>
  </si>
  <si>
    <t>129.2.xml</t>
  </si>
  <si>
    <t>130.2.xml</t>
  </si>
  <si>
    <t>138.2.xml</t>
  </si>
  <si>
    <t>139.2.xml</t>
  </si>
  <si>
    <t>151.2.xml</t>
  </si>
  <si>
    <t>189.2.xml</t>
  </si>
  <si>
    <t>197.2.xml</t>
  </si>
  <si>
    <t>199.2.xml</t>
  </si>
  <si>
    <t>208.2.xml</t>
  </si>
  <si>
    <t>211.2.xml</t>
  </si>
  <si>
    <t>212.2.xml</t>
  </si>
  <si>
    <t>214.1.xml</t>
  </si>
  <si>
    <t>215.2.xml</t>
  </si>
  <si>
    <t>219.2.xml</t>
  </si>
  <si>
    <t>220.2.xml</t>
  </si>
  <si>
    <t>239.1.xml</t>
  </si>
  <si>
    <t>24.2.xml</t>
  </si>
  <si>
    <t>24.3.xml</t>
  </si>
  <si>
    <t>242.1.xml</t>
  </si>
  <si>
    <t>243.1.xml</t>
  </si>
  <si>
    <t>244.1.xml</t>
  </si>
  <si>
    <t>245.1.xml</t>
  </si>
  <si>
    <t>246.1.xml</t>
  </si>
  <si>
    <t>247.1.xml</t>
  </si>
  <si>
    <t>26.2.xml</t>
  </si>
  <si>
    <t>266.1.xml</t>
  </si>
  <si>
    <t>27.2.xml</t>
  </si>
  <si>
    <t>28.2.xml</t>
  </si>
  <si>
    <t>34.2.xml</t>
  </si>
  <si>
    <t>36.2.xml</t>
  </si>
  <si>
    <t>36.3.xml</t>
  </si>
  <si>
    <t>41.2.xml</t>
  </si>
  <si>
    <t>41.3.xml</t>
  </si>
  <si>
    <t>42.2.xml</t>
  </si>
  <si>
    <t>42.3.xml</t>
  </si>
  <si>
    <t>44.2.xml</t>
  </si>
  <si>
    <t>45.2.xml</t>
  </si>
  <si>
    <t>46.2.xml</t>
  </si>
  <si>
    <t>47.2.xml</t>
  </si>
  <si>
    <t>48.2.xml</t>
  </si>
  <si>
    <t>49.2.xml</t>
  </si>
  <si>
    <t>50.2.xml</t>
  </si>
  <si>
    <t>69.2.xml</t>
  </si>
  <si>
    <t>70.2.xml</t>
  </si>
  <si>
    <t>86.2.xml</t>
  </si>
  <si>
    <t>87.2.xml</t>
  </si>
  <si>
    <t>88.2.xml</t>
  </si>
  <si>
    <t>89.2.xml</t>
  </si>
  <si>
    <t>91.2.xml</t>
  </si>
  <si>
    <t>92.2.xml</t>
  </si>
  <si>
    <t>93.2.xml</t>
  </si>
  <si>
    <t>94.2.xml</t>
  </si>
  <si>
    <t>95.2.xml</t>
  </si>
  <si>
    <t>96.2.xml</t>
  </si>
  <si>
    <t>97.2.xml</t>
  </si>
  <si>
    <t>98.2.xml</t>
  </si>
  <si>
    <t>99.2.xml</t>
  </si>
  <si>
    <t>100.3.xml</t>
  </si>
  <si>
    <t>100.4.xml</t>
  </si>
  <si>
    <t>101.3.xml</t>
  </si>
  <si>
    <t>102.3.xml</t>
  </si>
  <si>
    <t>102.4.xml</t>
  </si>
  <si>
    <t>103.3.xml</t>
  </si>
  <si>
    <t>114.2.xml</t>
  </si>
  <si>
    <t>120.2.xml</t>
  </si>
  <si>
    <t>123.2.xml</t>
  </si>
  <si>
    <t>126.3.xml</t>
  </si>
  <si>
    <t>126.4.xml</t>
  </si>
  <si>
    <t>126.5.xml</t>
  </si>
  <si>
    <t>127.3.xml</t>
  </si>
  <si>
    <t>127.4.xml</t>
  </si>
  <si>
    <t>127.5.xml</t>
  </si>
  <si>
    <t>129.3.xml</t>
  </si>
  <si>
    <t>129.4.xml</t>
  </si>
  <si>
    <t>130.3.xml</t>
  </si>
  <si>
    <t>130.4.xml</t>
  </si>
  <si>
    <t>130.5.xml</t>
  </si>
  <si>
    <t>138.3.xml</t>
  </si>
  <si>
    <t>139.3.xml</t>
  </si>
  <si>
    <t>151.3.xml</t>
  </si>
  <si>
    <t>151.4.xml</t>
  </si>
  <si>
    <t>151.5.xml</t>
  </si>
  <si>
    <t>189.3.xml</t>
  </si>
  <si>
    <t>189.4.xml</t>
  </si>
  <si>
    <t>189.5.xml</t>
  </si>
  <si>
    <t>197.3.xml</t>
  </si>
  <si>
    <t>197.4.xml</t>
  </si>
  <si>
    <t>197.5.xml</t>
  </si>
  <si>
    <t>199.3.xml</t>
  </si>
  <si>
    <t>199.4.xml</t>
  </si>
  <si>
    <t>199.5.xml</t>
  </si>
  <si>
    <t>208.3.xml</t>
  </si>
  <si>
    <t>208.4.xml</t>
  </si>
  <si>
    <t>209.2.xml</t>
  </si>
  <si>
    <t>209.3.xml</t>
  </si>
  <si>
    <t>211.3.xml</t>
  </si>
  <si>
    <t>211.4.xml</t>
  </si>
  <si>
    <t>211.5.xml</t>
  </si>
  <si>
    <t>212.3.xml</t>
  </si>
  <si>
    <t>214.2.xml</t>
  </si>
  <si>
    <t>214.3.xml</t>
  </si>
  <si>
    <t>215.3.xml</t>
  </si>
  <si>
    <t>219.3.xml</t>
  </si>
  <si>
    <t>220.3.xml</t>
  </si>
  <si>
    <t>221.2.xml</t>
  </si>
  <si>
    <t>223.1.xml</t>
  </si>
  <si>
    <t>224.1.xml</t>
  </si>
  <si>
    <t>225.1.xml</t>
  </si>
  <si>
    <t>226.1.xml</t>
  </si>
  <si>
    <t>227.1.xml</t>
  </si>
  <si>
    <t>239.2.xml</t>
  </si>
  <si>
    <t>24.4.xml</t>
  </si>
  <si>
    <t>24.5.xml</t>
  </si>
  <si>
    <t>24.6.xml</t>
  </si>
  <si>
    <t>242.2.xml</t>
  </si>
  <si>
    <t>243.2.xml</t>
  </si>
  <si>
    <t>244.2.xml</t>
  </si>
  <si>
    <t>245.2.xml</t>
  </si>
  <si>
    <t>246.2.xml</t>
  </si>
  <si>
    <t>247.2.xml</t>
  </si>
  <si>
    <t>26.3.xml</t>
  </si>
  <si>
    <t>26.4.xml</t>
  </si>
  <si>
    <t>27.3.xml</t>
  </si>
  <si>
    <t>27.4.xml</t>
  </si>
  <si>
    <t>27.5.xml</t>
  </si>
  <si>
    <t>28.4.xml</t>
  </si>
  <si>
    <t>28.5.xml</t>
  </si>
  <si>
    <t>28.6.xml</t>
  </si>
  <si>
    <t>34.3.xml</t>
  </si>
  <si>
    <t>34.4.xml</t>
  </si>
  <si>
    <t>36.4.xml</t>
  </si>
  <si>
    <t>36.5.xml</t>
  </si>
  <si>
    <t>41.4.xml</t>
  </si>
  <si>
    <t>41.5.xml</t>
  </si>
  <si>
    <t>41.6.xml</t>
  </si>
  <si>
    <t>42.4.xml</t>
  </si>
  <si>
    <t>42.5.xml</t>
  </si>
  <si>
    <t>42.6.xml</t>
  </si>
  <si>
    <t>42.7.xml</t>
  </si>
  <si>
    <t>44.3.xml</t>
  </si>
  <si>
    <t>44.4.xml</t>
  </si>
  <si>
    <t>45.3.xml</t>
  </si>
  <si>
    <t>46.3.xml</t>
  </si>
  <si>
    <t>47.3.xml</t>
  </si>
  <si>
    <t>47.4.xml</t>
  </si>
  <si>
    <t>48.3.xml</t>
  </si>
  <si>
    <t>48.4.xml</t>
  </si>
  <si>
    <t>48.5.xml</t>
  </si>
  <si>
    <t>49.3.xml</t>
  </si>
  <si>
    <t>49.4.xml</t>
  </si>
  <si>
    <t>50.3.xml</t>
  </si>
  <si>
    <t>50.4.xml</t>
  </si>
  <si>
    <t>69.3.xml</t>
  </si>
  <si>
    <t>69.4.xml</t>
  </si>
  <si>
    <t>69.5.xml</t>
  </si>
  <si>
    <t>70.3.xml</t>
  </si>
  <si>
    <t>86.3.xml</t>
  </si>
  <si>
    <t>86.4.xml</t>
  </si>
  <si>
    <t>86.5.xml</t>
  </si>
  <si>
    <t>87.3.xml</t>
  </si>
  <si>
    <t>87.4.xml</t>
  </si>
  <si>
    <t>87.5.xml</t>
  </si>
  <si>
    <t>88.3.xml</t>
  </si>
  <si>
    <t>88.4.xml</t>
  </si>
  <si>
    <t>88.5.xml</t>
  </si>
  <si>
    <t>88.6.xml</t>
  </si>
  <si>
    <t>89.3.xml</t>
  </si>
  <si>
    <t>89.4.xml</t>
  </si>
  <si>
    <t>89.5.xml</t>
  </si>
  <si>
    <t>90.2.xml</t>
  </si>
  <si>
    <t>90.3.xml</t>
  </si>
  <si>
    <t>91.3.xml</t>
  </si>
  <si>
    <t>91.4.xml</t>
  </si>
  <si>
    <t>91.5.xml</t>
  </si>
  <si>
    <t>92.3.xml</t>
  </si>
  <si>
    <t>92.4.xml</t>
  </si>
  <si>
    <t>92.5.xml</t>
  </si>
  <si>
    <t>93.3.xml</t>
  </si>
  <si>
    <t>93.4.xml</t>
  </si>
  <si>
    <t>93.5.xml</t>
  </si>
  <si>
    <t>94.3.xml</t>
  </si>
  <si>
    <t>94.4.xml</t>
  </si>
  <si>
    <t>94.5.xml</t>
  </si>
  <si>
    <t>95.3.xml</t>
  </si>
  <si>
    <t>95.4.xml</t>
  </si>
  <si>
    <t>96.3.xml</t>
  </si>
  <si>
    <t>96.4.xml</t>
  </si>
  <si>
    <t>96.5.xml</t>
  </si>
  <si>
    <t>97.3.xml</t>
  </si>
  <si>
    <t>97.4.xml</t>
  </si>
  <si>
    <t>97.5.xml</t>
  </si>
  <si>
    <t>98.3.xml</t>
  </si>
  <si>
    <t>98.4.xml</t>
  </si>
  <si>
    <t>98.5.xml</t>
  </si>
  <si>
    <t>99.3.xml</t>
  </si>
  <si>
    <t>Number of Elements / Attributes</t>
  </si>
  <si>
    <t>Coverage w/r to Repository (CR):         number of elements / total number of elements</t>
  </si>
  <si>
    <t>Average Occurrence Rate</t>
  </si>
  <si>
    <t>Repository Completeness: Number of elements     / number of elements in most complete collection in repository</t>
  </si>
  <si>
    <t>Homogeneity: Number &gt;= 1     / Total Number of elements in the collection</t>
  </si>
  <si>
    <t>Partial Elements: Number &lt; 0 and &lt; 1</t>
  </si>
  <si>
    <t>Retrieval Date</t>
  </si>
  <si>
    <t>Formulas</t>
  </si>
  <si>
    <t>MIN</t>
  </si>
  <si>
    <t>MAX</t>
  </si>
  <si>
    <t>AVG</t>
  </si>
  <si>
    <t>Element Name</t>
  </si>
  <si>
    <t>#Collections</t>
  </si>
  <si>
    <t># = 100%</t>
  </si>
  <si>
    <t># &gt;= 100%</t>
  </si>
  <si>
    <t>Number of Concepts</t>
  </si>
  <si>
    <t>Coverage w/r to Repository (CR):         number of concepts / total number of concepts</t>
  </si>
  <si>
    <t>Repository Completeness: Number of concepts / num    ber of concepts in most complete collection in repository</t>
  </si>
  <si>
    <t>Homogeneity: Number &gt;= 1 /     Total Number of concepts in the collection</t>
  </si>
  <si>
    <t>Partial Concepts: Number &lt; 0 and &lt; 1</t>
  </si>
</sst>
</file>

<file path=xl/styles.xml><?xml version="1.0" encoding="utf-8"?>
<styleSheet xmlns="http://schemas.openxmlformats.org/spreadsheetml/2006/main">
  <numFmts count="3">
    <numFmt numFmtId="164" formatCode="0"/>
    <numFmt numFmtId="165" formatCode="0%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tabSelected="1" workbookViewId="0"/>
  </sheetViews>
  <sheetFormatPr defaultRowHeight="15"/>
  <cols>
    <col min="1" max="1" width="70.7109375" customWidth="1"/>
    <col min="2" max="2" width="20.7109375" customWidth="1"/>
  </cols>
  <sheetData>
    <row r="1" spans="1:10">
      <c r="B1" t="s">
        <v>502</v>
      </c>
      <c r="C1" t="s">
        <v>503</v>
      </c>
      <c r="D1" t="s">
        <v>504</v>
      </c>
      <c r="E1" t="s">
        <v>505</v>
      </c>
      <c r="F1">
        <f>ConceptOccurrence!B1</f>
        <v>0</v>
      </c>
      <c r="G1">
        <f>ConceptOccurrence!C1</f>
        <v>0</v>
      </c>
      <c r="H1">
        <f>ConceptOccurrence!D1</f>
        <v>0</v>
      </c>
      <c r="I1">
        <f>ConceptOccurrence!E1</f>
        <v>0</v>
      </c>
      <c r="J1">
        <f>ConceptOccurrence!F1</f>
        <v>0</v>
      </c>
    </row>
    <row r="2" spans="1:10">
      <c r="A2" t="s">
        <v>230</v>
      </c>
      <c r="C2" s="1">
        <f>MIN(F2:SG2)</f>
        <v>0</v>
      </c>
      <c r="D2" s="1">
        <f>MAX(F2:SG2)</f>
        <v>0</v>
      </c>
      <c r="E2" s="1">
        <f>AVERAGE(F2:SG2)</f>
        <v>0</v>
      </c>
      <c r="F2">
        <f>VLOOKUP("Number of Records", AVGxpathOccurrence!1:1048576,2)</f>
        <v>0</v>
      </c>
      <c r="G2">
        <f>VLOOKUP("Number of Records", AVGxpathOccurrence!1:1048576,3)</f>
        <v>0</v>
      </c>
      <c r="H2">
        <f>VLOOKUP("Number of Records", AVGxpathOccurrence!1:1048576,4)</f>
        <v>0</v>
      </c>
      <c r="I2">
        <f>VLOOKUP("Number of Records", AVGxpathOccurrence!1:1048576,5)</f>
        <v>0</v>
      </c>
      <c r="J2">
        <f>VLOOKUP("Number of Records", AVGxpathOccurrence!1:1048576,6)</f>
        <v>0</v>
      </c>
    </row>
    <row r="3" spans="1:10">
      <c r="A3" t="s">
        <v>510</v>
      </c>
      <c r="C3" s="1">
        <f>MIN(F3:SG3)</f>
        <v>0</v>
      </c>
      <c r="D3" s="1">
        <f>MAX(F3:SG3)</f>
        <v>0</v>
      </c>
      <c r="E3" s="1">
        <f>AVERAGE(F3:SG3)</f>
        <v>0</v>
      </c>
      <c r="F3">
        <f>COUNTIF(ConceptOccurrence!B2:B501,"&gt;"&amp;0)</f>
        <v>0</v>
      </c>
      <c r="G3">
        <f>COUNTIF(ConceptOccurrence!C2:C501,"&gt;"&amp;0)</f>
        <v>0</v>
      </c>
      <c r="H3">
        <f>COUNTIF(ConceptOccurrence!D2:D501,"&gt;"&amp;0)</f>
        <v>0</v>
      </c>
      <c r="I3">
        <f>COUNTIF(ConceptOccurrence!E2:E501,"&gt;"&amp;0)</f>
        <v>0</v>
      </c>
      <c r="J3">
        <f>COUNTIF(ConceptOccurrence!F2:F501,"&gt;"&amp;0)</f>
        <v>0</v>
      </c>
    </row>
    <row r="4" spans="1:10">
      <c r="A4" t="s">
        <v>511</v>
      </c>
      <c r="C4" s="2">
        <f>MIN(F4:SG4)</f>
        <v>0</v>
      </c>
      <c r="D4" s="2">
        <f>MAX(F4:SG4)</f>
        <v>0</v>
      </c>
      <c r="E4" s="2">
        <f>AVERAGE(F4:SG4)</f>
        <v>0</v>
      </c>
      <c r="F4" s="2">
        <f>F3/COUNTA(ConceptOccurrence!B2:B501)</f>
        <v>0</v>
      </c>
      <c r="G4" s="2">
        <f>G3/COUNTA(ConceptOccurrence!C2:C501)</f>
        <v>0</v>
      </c>
      <c r="H4" s="2">
        <f>H3/COUNTA(ConceptOccurrence!D2:D501)</f>
        <v>0</v>
      </c>
      <c r="I4" s="2">
        <f>I3/COUNTA(ConceptOccurrence!E2:E501)</f>
        <v>0</v>
      </c>
      <c r="J4" s="2">
        <f>J3/COUNTA(ConceptOccurrence!F2:F501)</f>
        <v>0</v>
      </c>
    </row>
    <row r="5" spans="1:10">
      <c r="A5" t="s">
        <v>497</v>
      </c>
      <c r="C5" s="2">
        <f>MIN(F5:SG5)</f>
        <v>0</v>
      </c>
      <c r="D5" s="2">
        <f>MAX(F5:SG5)</f>
        <v>0</v>
      </c>
      <c r="E5" s="2">
        <f>AVERAGE(F5:SG5)</f>
        <v>0</v>
      </c>
      <c r="F5" s="2">
        <f>SUM(ConceptOccurrence!B2:B501)/F3</f>
        <v>0</v>
      </c>
      <c r="G5" s="2">
        <f>SUM(ConceptOccurrence!C2:C501)/G3</f>
        <v>0</v>
      </c>
      <c r="H5" s="2">
        <f>SUM(ConceptOccurrence!D2:D501)/H3</f>
        <v>0</v>
      </c>
      <c r="I5" s="2">
        <f>SUM(ConceptOccurrence!E2:E501)/I3</f>
        <v>0</v>
      </c>
      <c r="J5" s="2">
        <f>SUM(ConceptOccurrence!F2:F501)/J3</f>
        <v>0</v>
      </c>
    </row>
    <row r="6" spans="1:10">
      <c r="A6" t="s">
        <v>512</v>
      </c>
      <c r="C6" s="2">
        <f>MIN(F6:SG6)</f>
        <v>0</v>
      </c>
      <c r="D6" s="2">
        <f>MAX(F6:SG6)</f>
        <v>0</v>
      </c>
      <c r="E6" s="2">
        <f>AVERAGE(F6:SG6)</f>
        <v>0</v>
      </c>
      <c r="F6" s="2">
        <f>F3/MAX(F3:J3)</f>
        <v>0</v>
      </c>
      <c r="G6" s="2">
        <f>G3/MAX(F3:J3)</f>
        <v>0</v>
      </c>
      <c r="H6" s="2">
        <f>H3/MAX(F3:J3)</f>
        <v>0</v>
      </c>
      <c r="I6" s="2">
        <f>I3/MAX(F3:J3)</f>
        <v>0</v>
      </c>
      <c r="J6" s="2">
        <f>J3/MAX(F3:J3)</f>
        <v>0</v>
      </c>
    </row>
    <row r="7" spans="1:10">
      <c r="A7" t="s">
        <v>513</v>
      </c>
      <c r="C7" s="2">
        <f>MIN(F7:SG7)</f>
        <v>0</v>
      </c>
      <c r="D7" s="2">
        <f>MAX(F7:SG7)</f>
        <v>0</v>
      </c>
      <c r="E7" s="2">
        <f>AVERAGE(F7:SG7)</f>
        <v>0</v>
      </c>
      <c r="F7" s="2">
        <f>COUNTIF(ConceptOccurrence!B2:B501,"&gt;="&amp;1)/F3</f>
        <v>0</v>
      </c>
      <c r="G7" s="2">
        <f>COUNTIF(ConceptOccurrence!C2:C501,"&gt;="&amp;1)/G3</f>
        <v>0</v>
      </c>
      <c r="H7" s="2">
        <f>COUNTIF(ConceptOccurrence!D2:D501,"&gt;="&amp;1)/H3</f>
        <v>0</v>
      </c>
      <c r="I7" s="2">
        <f>COUNTIF(ConceptOccurrence!E2:E501,"&gt;="&amp;1)/I3</f>
        <v>0</v>
      </c>
      <c r="J7" s="2">
        <f>COUNTIF(ConceptOccurrence!F2:F501,"&gt;="&amp;1)/J3</f>
        <v>0</v>
      </c>
    </row>
    <row r="8" spans="1:10">
      <c r="A8" t="s">
        <v>514</v>
      </c>
      <c r="C8" s="2">
        <f>MIN(F8:SG8)</f>
        <v>0</v>
      </c>
      <c r="D8" s="2">
        <f>MAX(F8:SG8)</f>
        <v>0</v>
      </c>
      <c r="E8" s="2">
        <f>AVERAGE(F8:SG8)</f>
        <v>0</v>
      </c>
      <c r="F8" s="2">
        <f>COUNTIFS(ConceptOccurrence!B2:B501,"&gt;"&amp;0,ConceptOccurrence!B2:B501,"&lt;"&amp;1)/F3</f>
        <v>0</v>
      </c>
      <c r="G8" s="2">
        <f>COUNTIFS(ConceptOccurrence!C2:C501,"&gt;"&amp;0,ConceptOccurrence!C2:C501,"&lt;"&amp;1)/G3</f>
        <v>0</v>
      </c>
      <c r="H8" s="2">
        <f>COUNTIFS(ConceptOccurrence!D2:D501,"&gt;"&amp;0,ConceptOccurrence!D2:D501,"&lt;"&amp;1)/H3</f>
        <v>0</v>
      </c>
      <c r="I8" s="2">
        <f>COUNTIFS(ConceptOccurrence!E2:E501,"&gt;"&amp;0,ConceptOccurrence!E2:E501,"&lt;"&amp;1)/I3</f>
        <v>0</v>
      </c>
      <c r="J8" s="2">
        <f>COUNTIFS(ConceptOccurrence!F2:F501,"&gt;"&amp;0,ConceptOccurrence!F2:F501,"&lt;"&amp;1)/J3</f>
        <v>0</v>
      </c>
    </row>
    <row r="9" spans="1:10">
      <c r="A9" t="s">
        <v>501</v>
      </c>
      <c r="F9">
        <f>LEFT(RIGHT(ConceptOccurrence!B1,LEN(ConceptOccurrence!B1)-FIND("_", ConceptOccurrence!B1)),FIND("_",ConceptOccurrence!B1))</f>
        <v>0</v>
      </c>
      <c r="G9">
        <f>LEFT(RIGHT(ConceptOccurrence!C1,LEN(ConceptOccurrence!C1)-FIND("_", ConceptOccurrence!C1)),FIND("_",ConceptOccurrence!C1))</f>
        <v>0</v>
      </c>
      <c r="H9">
        <f>LEFT(RIGHT(ConceptOccurrence!D1,LEN(ConceptOccurrence!D1)-FIND("_", ConceptOccurrence!D1)),FIND("_",ConceptOccurrence!D1))</f>
        <v>0</v>
      </c>
      <c r="I9">
        <f>LEFT(RIGHT(ConceptOccurrence!E1,LEN(ConceptOccurrence!E1)-FIND("_", ConceptOccurrence!E1)),FIND("_",ConceptOccurrence!E1))</f>
        <v>0</v>
      </c>
      <c r="J9">
        <f>LEFT(RIGHT(ConceptOccurrence!F1,LEN(ConceptOccurrence!F1)-FIND("_", ConceptOccurrence!F1)),FIND("_",ConceptOccurrence!F1))</f>
        <v>0</v>
      </c>
    </row>
    <row r="10" spans="1:10">
      <c r="A10" s="2" t="s">
        <v>0</v>
      </c>
      <c r="C10" t="s">
        <v>507</v>
      </c>
      <c r="D10" t="s">
        <v>508</v>
      </c>
      <c r="E10" t="s">
        <v>509</v>
      </c>
      <c r="F10">
        <f>LEFT(ConceptOccurrence!B1,FIND("_",ConceptOccurrence!B1)-1)</f>
        <v>0</v>
      </c>
      <c r="G10">
        <f>LEFT(ConceptOccurrence!C1,FIND("_",ConceptOccurrence!C1)-1)</f>
        <v>0</v>
      </c>
      <c r="H10">
        <f>LEFT(ConceptOccurrence!D1,FIND("_",ConceptOccurrence!D1)-1)</f>
        <v>0</v>
      </c>
      <c r="I10">
        <f>LEFT(ConceptOccurrence!E1,FIND("_",ConceptOccurrence!E1)-1)</f>
        <v>0</v>
      </c>
      <c r="J10">
        <f>LEFT(ConceptOccurrence!F1,FIND("_",ConceptOccurrence!F1)-1)</f>
        <v>0</v>
      </c>
    </row>
    <row r="11" spans="1:10">
      <c r="A11" s="2" t="s">
        <v>6</v>
      </c>
      <c r="C11">
        <f>COUNTIF(F11:N11,"&gt;"&amp;0)</f>
        <v>0</v>
      </c>
      <c r="D11">
        <f>COUNTIF(F11:N11,"="&amp;1)</f>
        <v>0</v>
      </c>
      <c r="E11">
        <f>COUNTIF(F11:N11,"&lt;"&amp;1)</f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7</v>
      </c>
      <c r="C12">
        <f>COUNTIF(F12:N12,"&gt;"&amp;0)</f>
        <v>0</v>
      </c>
      <c r="D12">
        <f>COUNTIF(F12:N12,"="&amp;1)</f>
        <v>0</v>
      </c>
      <c r="E12">
        <f>COUNTIF(F12:N12,"&lt;"&amp;1)</f>
        <v>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8</v>
      </c>
      <c r="C13">
        <f>COUNTIF(F13:N13,"&gt;"&amp;0)</f>
        <v>0</v>
      </c>
      <c r="D13">
        <f>COUNTIF(F13:N13,"="&amp;1)</f>
        <v>0</v>
      </c>
      <c r="E13">
        <f>COUNTIF(F13:N13,"&lt;"&amp;1)</f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9</v>
      </c>
      <c r="C14">
        <f>COUNTIF(F14:N14,"&gt;"&amp;0)</f>
        <v>0</v>
      </c>
      <c r="D14">
        <f>COUNTIF(F14:N14,"="&amp;1)</f>
        <v>0</v>
      </c>
      <c r="E14">
        <f>COUNTIF(F14:N14,"&lt;"&amp;1)</f>
        <v>0</v>
      </c>
      <c r="F14" s="2">
        <v>0</v>
      </c>
      <c r="G14" s="2">
        <v>0</v>
      </c>
      <c r="H14" s="2">
        <v>0</v>
      </c>
      <c r="I14" s="2">
        <v>1</v>
      </c>
      <c r="J14" s="2">
        <v>1</v>
      </c>
    </row>
    <row r="15" spans="1:10">
      <c r="A15" s="2" t="s">
        <v>10</v>
      </c>
      <c r="C15">
        <f>COUNTIF(F15:N15,"&gt;"&amp;0)</f>
        <v>0</v>
      </c>
      <c r="D15">
        <f>COUNTIF(F15:N15,"="&amp;1)</f>
        <v>0</v>
      </c>
      <c r="E15">
        <f>COUNTIF(F15:N15,"&lt;"&amp;1)</f>
        <v>0</v>
      </c>
      <c r="F15" s="2">
        <v>0</v>
      </c>
      <c r="G15" s="2">
        <v>0</v>
      </c>
      <c r="H15" s="2">
        <v>0</v>
      </c>
      <c r="I15" s="2">
        <v>0.01515151515151515</v>
      </c>
      <c r="J15" s="2">
        <v>0</v>
      </c>
    </row>
    <row r="16" spans="1:10">
      <c r="A16" s="2" t="s">
        <v>11</v>
      </c>
      <c r="C16">
        <f>COUNTIF(F16:N16,"&gt;"&amp;0)</f>
        <v>0</v>
      </c>
      <c r="D16">
        <f>COUNTIF(F16:N16,"="&amp;1)</f>
        <v>0</v>
      </c>
      <c r="E16">
        <f>COUNTIF(F16:N16,"&lt;"&amp;1)</f>
        <v>0</v>
      </c>
      <c r="F16" s="2">
        <v>0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12</v>
      </c>
      <c r="C17">
        <f>COUNTIF(F17:N17,"&gt;"&amp;0)</f>
        <v>0</v>
      </c>
      <c r="D17">
        <f>COUNTIF(F17:N17,"="&amp;1)</f>
        <v>0</v>
      </c>
      <c r="E17">
        <f>COUNTIF(F17:N17,"&lt;"&amp;1)</f>
        <v>0</v>
      </c>
      <c r="F17" s="2">
        <v>0</v>
      </c>
      <c r="G17" s="2">
        <v>0</v>
      </c>
      <c r="H17" s="2">
        <v>1</v>
      </c>
      <c r="I17" s="2">
        <v>1</v>
      </c>
      <c r="J17" s="2">
        <v>1</v>
      </c>
    </row>
    <row r="18" spans="1:10">
      <c r="A18" s="2" t="s">
        <v>13</v>
      </c>
      <c r="C18">
        <f>COUNTIF(F18:N18,"&gt;"&amp;0)</f>
        <v>0</v>
      </c>
      <c r="D18">
        <f>COUNTIF(F18:N18,"="&amp;1)</f>
        <v>0</v>
      </c>
      <c r="E18">
        <f>COUNTIF(F18:N18,"&lt;"&amp;1)</f>
        <v>0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14</v>
      </c>
      <c r="C19">
        <f>COUNTIF(F19:N19,"&gt;"&amp;0)</f>
        <v>0</v>
      </c>
      <c r="D19">
        <f>COUNTIF(F19:N19,"="&amp;1)</f>
        <v>0</v>
      </c>
      <c r="E19">
        <f>COUNTIF(F19:N19,"&lt;"&amp;1)</f>
        <v>0</v>
      </c>
      <c r="F19" s="2">
        <v>0</v>
      </c>
      <c r="G19" s="2">
        <v>0</v>
      </c>
      <c r="H19" s="2">
        <v>0.4035087719298245</v>
      </c>
      <c r="I19" s="2">
        <v>1</v>
      </c>
      <c r="J19" s="2">
        <v>1</v>
      </c>
    </row>
    <row r="20" spans="1:10">
      <c r="A20" s="2" t="s">
        <v>15</v>
      </c>
      <c r="C20">
        <f>COUNTIF(F20:N20,"&gt;"&amp;0)</f>
        <v>0</v>
      </c>
      <c r="D20">
        <f>COUNTIF(F20:N20,"="&amp;1)</f>
        <v>0</v>
      </c>
      <c r="E20">
        <f>COUNTIF(F20:N20,"&lt;"&amp;1)</f>
        <v>0</v>
      </c>
      <c r="F20" s="2">
        <v>1</v>
      </c>
      <c r="G20" s="2">
        <v>1</v>
      </c>
      <c r="H20" s="2">
        <v>1</v>
      </c>
      <c r="I20" s="2">
        <v>0.9696969696969696</v>
      </c>
      <c r="J20" s="2">
        <v>0.9856115107913668</v>
      </c>
    </row>
    <row r="21" spans="1:10">
      <c r="A21" s="2" t="s">
        <v>16</v>
      </c>
      <c r="C21">
        <f>COUNTIF(F21:N21,"&gt;"&amp;0)</f>
        <v>0</v>
      </c>
      <c r="D21">
        <f>COUNTIF(F21:N21,"="&amp;1)</f>
        <v>0</v>
      </c>
      <c r="E21">
        <f>COUNTIF(F21:N21,"&lt;"&amp;1)</f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17</v>
      </c>
      <c r="C22">
        <f>COUNTIF(F22:N22,"&gt;"&amp;0)</f>
        <v>0</v>
      </c>
      <c r="D22">
        <f>COUNTIF(F22:N22,"="&amp;1)</f>
        <v>0</v>
      </c>
      <c r="E22">
        <f>COUNTIF(F22:N22,"&lt;"&amp;1)</f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>
      <c r="A23" s="2" t="s">
        <v>18</v>
      </c>
      <c r="C23">
        <f>COUNTIF(F23:N23,"&gt;"&amp;0)</f>
        <v>0</v>
      </c>
      <c r="D23">
        <f>COUNTIF(F23:N23,"="&amp;1)</f>
        <v>0</v>
      </c>
      <c r="E23">
        <f>COUNTIF(F23:N23,"&lt;"&amp;1)</f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>
      <c r="A24" s="2" t="s">
        <v>19</v>
      </c>
      <c r="C24">
        <f>COUNTIF(F24:N24,"&gt;"&amp;0)</f>
        <v>0</v>
      </c>
      <c r="D24">
        <f>COUNTIF(F24:N24,"="&amp;1)</f>
        <v>0</v>
      </c>
      <c r="E24">
        <f>COUNTIF(F24:N24,"&lt;"&amp;1)</f>
        <v>0</v>
      </c>
      <c r="F24" s="2">
        <v>0</v>
      </c>
      <c r="G24" s="2">
        <v>0</v>
      </c>
      <c r="H24" s="2">
        <v>0</v>
      </c>
      <c r="I24" s="2">
        <v>0</v>
      </c>
      <c r="J24" s="2">
        <v>0.9856115107913668</v>
      </c>
    </row>
    <row r="25" spans="1:10">
      <c r="A25" s="2" t="s">
        <v>20</v>
      </c>
      <c r="C25">
        <f>COUNTIF(F25:N25,"&gt;"&amp;0)</f>
        <v>0</v>
      </c>
      <c r="D25">
        <f>COUNTIF(F25:N25,"="&amp;1)</f>
        <v>0</v>
      </c>
      <c r="E25">
        <f>COUNTIF(F25:N25,"&lt;"&amp;1)</f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>
      <c r="A26" s="2" t="s">
        <v>21</v>
      </c>
      <c r="C26">
        <f>COUNTIF(F26:N26,"&gt;"&amp;0)</f>
        <v>0</v>
      </c>
      <c r="D26">
        <f>COUNTIF(F26:N26,"="&amp;1)</f>
        <v>0</v>
      </c>
      <c r="E26">
        <f>COUNTIF(F26:N26,"&lt;"&amp;1)</f>
        <v>0</v>
      </c>
      <c r="F26" s="2">
        <v>0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22</v>
      </c>
      <c r="C27">
        <f>COUNTIF(F27:N27,"&gt;"&amp;0)</f>
        <v>0</v>
      </c>
      <c r="D27">
        <f>COUNTIF(F27:N27,"="&amp;1)</f>
        <v>0</v>
      </c>
      <c r="E27">
        <f>COUNTIF(F27:N27,"&lt;"&amp;1)</f>
        <v>0</v>
      </c>
      <c r="F27" s="2">
        <v>1</v>
      </c>
      <c r="G27" s="2">
        <v>1</v>
      </c>
      <c r="H27" s="2">
        <v>0.6491228070175439</v>
      </c>
      <c r="I27" s="2">
        <v>0.7121212121212122</v>
      </c>
      <c r="J27" s="2">
        <v>0.7266187050359713</v>
      </c>
    </row>
    <row r="28" spans="1:10">
      <c r="A28" s="2" t="s">
        <v>23</v>
      </c>
      <c r="C28">
        <f>COUNTIF(F28:N28,"&gt;"&amp;0)</f>
        <v>0</v>
      </c>
      <c r="D28">
        <f>COUNTIF(F28:N28,"="&amp;1)</f>
        <v>0</v>
      </c>
      <c r="E28">
        <f>COUNTIF(F28:N28,"&lt;"&amp;1)</f>
        <v>0</v>
      </c>
      <c r="F28" s="2">
        <v>1</v>
      </c>
      <c r="G28" s="2">
        <v>1</v>
      </c>
      <c r="H28" s="2">
        <v>0</v>
      </c>
      <c r="I28" s="2">
        <v>0</v>
      </c>
      <c r="J28" s="2">
        <v>0</v>
      </c>
    </row>
    <row r="29" spans="1:10">
      <c r="A29" s="2" t="s">
        <v>24</v>
      </c>
      <c r="C29">
        <f>COUNTIF(F29:N29,"&gt;"&amp;0)</f>
        <v>0</v>
      </c>
      <c r="D29">
        <f>COUNTIF(F29:N29,"="&amp;1)</f>
        <v>0</v>
      </c>
      <c r="E29">
        <f>COUNTIF(F29:N29,"&lt;"&amp;1)</f>
        <v>0</v>
      </c>
      <c r="F29" s="2">
        <v>0</v>
      </c>
      <c r="G29" s="2">
        <v>0</v>
      </c>
      <c r="H29" s="2">
        <v>1</v>
      </c>
      <c r="I29" s="2">
        <v>0.9090909090909092</v>
      </c>
      <c r="J29" s="2">
        <v>0.9352517985611508</v>
      </c>
    </row>
    <row r="30" spans="1:10">
      <c r="A30" s="2" t="s">
        <v>25</v>
      </c>
      <c r="C30">
        <f>COUNTIF(F30:N30,"&gt;"&amp;0)</f>
        <v>0</v>
      </c>
      <c r="D30">
        <f>COUNTIF(F30:N30,"="&amp;1)</f>
        <v>0</v>
      </c>
      <c r="E30">
        <f>COUNTIF(F30:N30,"&lt;"&amp;1)</f>
        <v>0</v>
      </c>
      <c r="F30" s="2">
        <v>1</v>
      </c>
      <c r="G30" s="2">
        <v>1</v>
      </c>
      <c r="H30" s="2">
        <v>1</v>
      </c>
      <c r="I30" s="2">
        <v>0.9090909090909092</v>
      </c>
      <c r="J30" s="2">
        <v>0.9352517985611508</v>
      </c>
    </row>
    <row r="31" spans="1:10">
      <c r="A31" s="2" t="s">
        <v>26</v>
      </c>
      <c r="C31">
        <f>COUNTIF(F31:N31,"&gt;"&amp;0)</f>
        <v>0</v>
      </c>
      <c r="D31">
        <f>COUNTIF(F31:N31,"="&amp;1)</f>
        <v>0</v>
      </c>
      <c r="E31">
        <f>COUNTIF(F31:N31,"&lt;"&amp;1)</f>
        <v>0</v>
      </c>
      <c r="F31" s="2">
        <v>0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27</v>
      </c>
      <c r="C32">
        <f>COUNTIF(F32:N32,"&gt;"&amp;0)</f>
        <v>0</v>
      </c>
      <c r="D32">
        <f>COUNTIF(F32:N32,"="&amp;1)</f>
        <v>0</v>
      </c>
      <c r="E32">
        <f>COUNTIF(F32:N32,"&lt;"&amp;1)</f>
        <v>0</v>
      </c>
      <c r="F32" s="2">
        <v>0</v>
      </c>
      <c r="G32" s="2">
        <v>0</v>
      </c>
      <c r="H32" s="2">
        <v>1</v>
      </c>
      <c r="I32" s="2">
        <v>0.9090909090909092</v>
      </c>
      <c r="J32" s="2">
        <v>0.9352517985611508</v>
      </c>
    </row>
    <row r="33" spans="1:10">
      <c r="A33" s="2" t="s">
        <v>28</v>
      </c>
      <c r="C33">
        <f>COUNTIF(F33:N33,"&gt;"&amp;0)</f>
        <v>0</v>
      </c>
      <c r="D33">
        <f>COUNTIF(F33:N33,"="&amp;1)</f>
        <v>0</v>
      </c>
      <c r="E33">
        <f>COUNTIF(F33:N33,"&lt;"&amp;1)</f>
        <v>0</v>
      </c>
      <c r="F33" s="2">
        <v>1</v>
      </c>
      <c r="G33" s="2">
        <v>1</v>
      </c>
      <c r="H33" s="2">
        <v>1</v>
      </c>
      <c r="I33" s="2">
        <v>0.9090909090909092</v>
      </c>
      <c r="J33" s="2">
        <v>0.9352517985611508</v>
      </c>
    </row>
    <row r="34" spans="1:10">
      <c r="A34" s="2" t="s">
        <v>29</v>
      </c>
      <c r="C34">
        <f>COUNTIF(F34:N34,"&gt;"&amp;0)</f>
        <v>0</v>
      </c>
      <c r="D34">
        <f>COUNTIF(F34:N34,"="&amp;1)</f>
        <v>0</v>
      </c>
      <c r="E34">
        <f>COUNTIF(F34:N34,"&lt;"&amp;1)</f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</sheetData>
  <autoFilter ref="F11:J11"/>
  <conditionalFormatting sqref="F11:J34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cols>
    <col min="1" max="1" width="50.71093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 t="s">
        <v>6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>
      <c r="A3" s="2" t="s">
        <v>7</v>
      </c>
      <c r="B3" s="2">
        <v>1</v>
      </c>
      <c r="C3" s="2">
        <v>1</v>
      </c>
      <c r="D3" s="2">
        <v>1</v>
      </c>
      <c r="E3" s="2">
        <v>1</v>
      </c>
      <c r="F3" s="2">
        <v>1</v>
      </c>
    </row>
    <row r="4" spans="1:6">
      <c r="A4" s="2" t="s">
        <v>8</v>
      </c>
      <c r="B4" s="2">
        <v>1</v>
      </c>
      <c r="C4" s="2">
        <v>1</v>
      </c>
      <c r="D4" s="2">
        <v>1</v>
      </c>
      <c r="E4" s="2">
        <v>1</v>
      </c>
      <c r="F4" s="2">
        <v>1</v>
      </c>
    </row>
    <row r="5" spans="1:6">
      <c r="A5" s="2" t="s">
        <v>9</v>
      </c>
      <c r="B5" s="2">
        <v>0</v>
      </c>
      <c r="C5" s="2">
        <v>0</v>
      </c>
      <c r="D5" s="2">
        <v>0</v>
      </c>
      <c r="E5" s="2">
        <v>1</v>
      </c>
      <c r="F5" s="2">
        <v>1</v>
      </c>
    </row>
    <row r="6" spans="1:6">
      <c r="A6" s="2" t="s">
        <v>10</v>
      </c>
      <c r="B6" s="2">
        <v>0</v>
      </c>
      <c r="C6" s="2">
        <v>0</v>
      </c>
      <c r="D6" s="2">
        <v>0</v>
      </c>
      <c r="E6" s="2">
        <v>0.01515151515151515</v>
      </c>
      <c r="F6" s="2">
        <v>0</v>
      </c>
    </row>
    <row r="7" spans="1:6">
      <c r="A7" s="2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</row>
    <row r="8" spans="1:6">
      <c r="A8" s="2" t="s">
        <v>12</v>
      </c>
      <c r="B8" s="2">
        <v>0</v>
      </c>
      <c r="C8" s="2">
        <v>0</v>
      </c>
      <c r="D8" s="2">
        <v>1</v>
      </c>
      <c r="E8" s="2">
        <v>1</v>
      </c>
      <c r="F8" s="2">
        <v>1</v>
      </c>
    </row>
    <row r="9" spans="1:6">
      <c r="A9" s="2" t="s">
        <v>13</v>
      </c>
      <c r="B9" s="2">
        <v>1</v>
      </c>
      <c r="C9" s="2">
        <v>1</v>
      </c>
      <c r="D9" s="2">
        <v>1</v>
      </c>
      <c r="E9" s="2">
        <v>1</v>
      </c>
      <c r="F9" s="2">
        <v>1</v>
      </c>
    </row>
    <row r="10" spans="1:6">
      <c r="A10" s="2" t="s">
        <v>14</v>
      </c>
      <c r="B10" s="2">
        <v>0</v>
      </c>
      <c r="C10" s="2">
        <v>0</v>
      </c>
      <c r="D10" s="2">
        <v>0.4035087719298245</v>
      </c>
      <c r="E10" s="2">
        <v>1</v>
      </c>
      <c r="F10" s="2">
        <v>1</v>
      </c>
    </row>
    <row r="11" spans="1:6">
      <c r="A11" s="2" t="s">
        <v>15</v>
      </c>
      <c r="B11" s="2">
        <v>1</v>
      </c>
      <c r="C11" s="2">
        <v>1</v>
      </c>
      <c r="D11" s="2">
        <v>1</v>
      </c>
      <c r="E11" s="2">
        <v>0.9696969696969696</v>
      </c>
      <c r="F11" s="2">
        <v>0.9856115107913668</v>
      </c>
    </row>
    <row r="12" spans="1:6">
      <c r="A12" s="2" t="s">
        <v>16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</row>
    <row r="13" spans="1:6">
      <c r="A13" s="2" t="s">
        <v>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2" t="s">
        <v>18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>
      <c r="A15" s="2" t="s">
        <v>19</v>
      </c>
      <c r="B15" s="2">
        <v>0</v>
      </c>
      <c r="C15" s="2">
        <v>0</v>
      </c>
      <c r="D15" s="2">
        <v>0</v>
      </c>
      <c r="E15" s="2">
        <v>0</v>
      </c>
      <c r="F15" s="2">
        <v>0.9856115107913668</v>
      </c>
    </row>
    <row r="16" spans="1:6">
      <c r="A16" s="2" t="s">
        <v>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>
      <c r="A17" s="2" t="s">
        <v>21</v>
      </c>
      <c r="B17" s="2">
        <v>0</v>
      </c>
      <c r="C17" s="2">
        <v>1</v>
      </c>
      <c r="D17" s="2">
        <v>1</v>
      </c>
      <c r="E17" s="2">
        <v>1</v>
      </c>
      <c r="F17" s="2">
        <v>1</v>
      </c>
    </row>
    <row r="18" spans="1:6">
      <c r="A18" s="2" t="s">
        <v>22</v>
      </c>
      <c r="B18" s="2">
        <v>1</v>
      </c>
      <c r="C18" s="2">
        <v>1</v>
      </c>
      <c r="D18" s="2">
        <v>0.6491228070175439</v>
      </c>
      <c r="E18" s="2">
        <v>0.7121212121212122</v>
      </c>
      <c r="F18" s="2">
        <v>0.7266187050359713</v>
      </c>
    </row>
    <row r="19" spans="1:6">
      <c r="A19" s="2" t="s">
        <v>23</v>
      </c>
      <c r="B19" s="2">
        <v>1</v>
      </c>
      <c r="C19" s="2">
        <v>1</v>
      </c>
      <c r="D19" s="2">
        <v>0</v>
      </c>
      <c r="E19" s="2">
        <v>0</v>
      </c>
      <c r="F19" s="2">
        <v>0</v>
      </c>
    </row>
    <row r="20" spans="1:6">
      <c r="A20" s="2" t="s">
        <v>24</v>
      </c>
      <c r="B20" s="2">
        <v>0</v>
      </c>
      <c r="C20" s="2">
        <v>0</v>
      </c>
      <c r="D20" s="2">
        <v>1</v>
      </c>
      <c r="E20" s="2">
        <v>0.9090909090909092</v>
      </c>
      <c r="F20" s="2">
        <v>0.9352517985611508</v>
      </c>
    </row>
    <row r="21" spans="1:6">
      <c r="A21" s="2" t="s">
        <v>25</v>
      </c>
      <c r="B21" s="2">
        <v>1</v>
      </c>
      <c r="C21" s="2">
        <v>1</v>
      </c>
      <c r="D21" s="2">
        <v>1</v>
      </c>
      <c r="E21" s="2">
        <v>0.9090909090909092</v>
      </c>
      <c r="F21" s="2">
        <v>0.9352517985611508</v>
      </c>
    </row>
    <row r="22" spans="1:6">
      <c r="A22" s="2" t="s">
        <v>26</v>
      </c>
      <c r="B22" s="2">
        <v>0</v>
      </c>
      <c r="C22" s="2">
        <v>1</v>
      </c>
      <c r="D22" s="2">
        <v>1</v>
      </c>
      <c r="E22" s="2">
        <v>1</v>
      </c>
      <c r="F22" s="2">
        <v>1</v>
      </c>
    </row>
    <row r="23" spans="1:6">
      <c r="A23" s="2" t="s">
        <v>27</v>
      </c>
      <c r="B23" s="2">
        <v>0</v>
      </c>
      <c r="C23" s="2">
        <v>0</v>
      </c>
      <c r="D23" s="2">
        <v>1</v>
      </c>
      <c r="E23" s="2">
        <v>0.9090909090909092</v>
      </c>
      <c r="F23" s="2">
        <v>0.9352517985611508</v>
      </c>
    </row>
    <row r="24" spans="1:6">
      <c r="A24" s="2" t="s">
        <v>28</v>
      </c>
      <c r="B24" s="2">
        <v>1</v>
      </c>
      <c r="C24" s="2">
        <v>1</v>
      </c>
      <c r="D24" s="2">
        <v>1</v>
      </c>
      <c r="E24" s="2">
        <v>0.9090909090909092</v>
      </c>
      <c r="F24" s="2">
        <v>0.9352517985611508</v>
      </c>
    </row>
    <row r="25" spans="1:6">
      <c r="A25" s="2" t="s">
        <v>29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>
      <c r="A26" s="2" t="s">
        <v>30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</sheetData>
  <autoFilter ref="A1:F1"/>
  <conditionalFormatting sqref="B2:F2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cols>
    <col min="1" max="1" width="30.710937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3" t="s">
        <v>6</v>
      </c>
      <c r="B2" s="3">
        <v>1</v>
      </c>
      <c r="C2" s="3">
        <v>1</v>
      </c>
      <c r="D2" s="3">
        <v>1</v>
      </c>
      <c r="E2" s="3">
        <v>1</v>
      </c>
      <c r="F2" s="3">
        <v>1</v>
      </c>
    </row>
    <row r="3" spans="1:6">
      <c r="A3" s="3" t="s">
        <v>7</v>
      </c>
      <c r="B3" s="3">
        <v>1</v>
      </c>
      <c r="C3" s="3">
        <v>1</v>
      </c>
      <c r="D3" s="3">
        <v>1</v>
      </c>
      <c r="E3" s="3">
        <v>1</v>
      </c>
      <c r="F3" s="3">
        <v>1</v>
      </c>
    </row>
    <row r="4" spans="1:6">
      <c r="A4" s="3" t="s">
        <v>8</v>
      </c>
      <c r="B4" s="3">
        <v>1</v>
      </c>
      <c r="C4" s="3">
        <v>1</v>
      </c>
      <c r="D4" s="3">
        <v>2</v>
      </c>
      <c r="E4" s="3">
        <v>2.33</v>
      </c>
      <c r="F4" s="3">
        <v>2.4</v>
      </c>
    </row>
    <row r="5" spans="1:6">
      <c r="A5" s="3" t="s">
        <v>9</v>
      </c>
      <c r="B5" s="3">
        <v>0</v>
      </c>
      <c r="C5" s="3">
        <v>0</v>
      </c>
      <c r="D5" s="3">
        <v>0</v>
      </c>
      <c r="E5" s="3">
        <v>1</v>
      </c>
      <c r="F5" s="3">
        <v>1</v>
      </c>
    </row>
    <row r="6" spans="1:6">
      <c r="A6" s="3" t="s">
        <v>10</v>
      </c>
      <c r="B6" s="3">
        <v>0</v>
      </c>
      <c r="C6" s="3">
        <v>0</v>
      </c>
      <c r="D6" s="3">
        <v>0</v>
      </c>
      <c r="E6" s="3">
        <v>0.03</v>
      </c>
      <c r="F6" s="3">
        <v>0</v>
      </c>
    </row>
    <row r="7" spans="1:6">
      <c r="A7" s="3" t="s">
        <v>11</v>
      </c>
      <c r="B7" s="3">
        <v>0</v>
      </c>
      <c r="C7" s="3">
        <v>1</v>
      </c>
      <c r="D7" s="3">
        <v>1</v>
      </c>
      <c r="E7" s="3">
        <v>1</v>
      </c>
      <c r="F7" s="3">
        <v>1</v>
      </c>
    </row>
    <row r="8" spans="1:6">
      <c r="A8" s="3" t="s">
        <v>12</v>
      </c>
      <c r="B8" s="3">
        <v>0</v>
      </c>
      <c r="C8" s="3">
        <v>0</v>
      </c>
      <c r="D8" s="3">
        <v>1</v>
      </c>
      <c r="E8" s="3">
        <v>1</v>
      </c>
      <c r="F8" s="3">
        <v>1</v>
      </c>
    </row>
    <row r="9" spans="1:6">
      <c r="A9" s="3" t="s">
        <v>13</v>
      </c>
      <c r="B9" s="3">
        <v>1</v>
      </c>
      <c r="C9" s="3">
        <v>1</v>
      </c>
      <c r="D9" s="3">
        <v>2</v>
      </c>
      <c r="E9" s="3">
        <v>2</v>
      </c>
      <c r="F9" s="3">
        <v>1</v>
      </c>
    </row>
    <row r="10" spans="1:6">
      <c r="A10" s="3" t="s">
        <v>14</v>
      </c>
      <c r="B10" s="3">
        <v>0</v>
      </c>
      <c r="C10" s="3">
        <v>0</v>
      </c>
      <c r="D10" s="3">
        <v>0.4</v>
      </c>
      <c r="E10" s="3">
        <v>1</v>
      </c>
      <c r="F10" s="3">
        <v>1</v>
      </c>
    </row>
    <row r="11" spans="1:6">
      <c r="A11" s="3" t="s">
        <v>15</v>
      </c>
      <c r="B11" s="3">
        <v>4</v>
      </c>
      <c r="C11" s="3">
        <v>15.7</v>
      </c>
      <c r="D11" s="3">
        <v>6.35</v>
      </c>
      <c r="E11" s="3">
        <v>6.71</v>
      </c>
      <c r="F11" s="3">
        <v>7.84</v>
      </c>
    </row>
    <row r="12" spans="1:6">
      <c r="A12" s="3" t="s">
        <v>16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</row>
    <row r="13" spans="1:6">
      <c r="A13" s="3" t="s">
        <v>17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>
      <c r="A14" s="3" t="s">
        <v>18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>
      <c r="A15" s="3" t="s">
        <v>19</v>
      </c>
      <c r="B15" s="3">
        <v>0</v>
      </c>
      <c r="C15" s="3">
        <v>0</v>
      </c>
      <c r="D15" s="3">
        <v>0</v>
      </c>
      <c r="E15" s="3">
        <v>0</v>
      </c>
      <c r="F15" s="3">
        <v>0.99</v>
      </c>
    </row>
    <row r="16" spans="1:6">
      <c r="A16" s="3" t="s">
        <v>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>
      <c r="A17" s="3" t="s">
        <v>21</v>
      </c>
      <c r="B17" s="3">
        <v>0</v>
      </c>
      <c r="C17" s="3">
        <v>1</v>
      </c>
      <c r="D17" s="3">
        <v>1</v>
      </c>
      <c r="E17" s="3">
        <v>1</v>
      </c>
      <c r="F17" s="3">
        <v>1</v>
      </c>
    </row>
    <row r="18" spans="1:6">
      <c r="A18" s="3" t="s">
        <v>22</v>
      </c>
      <c r="B18" s="3">
        <v>1</v>
      </c>
      <c r="C18" s="3">
        <v>1</v>
      </c>
      <c r="D18" s="3">
        <v>0.65</v>
      </c>
      <c r="E18" s="3">
        <v>0.71</v>
      </c>
      <c r="F18" s="3">
        <v>0.73</v>
      </c>
    </row>
    <row r="19" spans="1:6">
      <c r="A19" s="3" t="s">
        <v>23</v>
      </c>
      <c r="B19" s="3">
        <v>1</v>
      </c>
      <c r="C19" s="3">
        <v>1</v>
      </c>
      <c r="D19" s="3">
        <v>0</v>
      </c>
      <c r="E19" s="3">
        <v>0</v>
      </c>
      <c r="F19" s="3">
        <v>0</v>
      </c>
    </row>
    <row r="20" spans="1:6">
      <c r="A20" s="3" t="s">
        <v>24</v>
      </c>
      <c r="B20" s="3">
        <v>0</v>
      </c>
      <c r="C20" s="3">
        <v>0</v>
      </c>
      <c r="D20" s="3">
        <v>1</v>
      </c>
      <c r="E20" s="3">
        <v>0.91</v>
      </c>
      <c r="F20" s="3">
        <v>0.9399999999999999</v>
      </c>
    </row>
    <row r="21" spans="1:6">
      <c r="A21" s="3" t="s">
        <v>25</v>
      </c>
      <c r="B21" s="3">
        <v>19</v>
      </c>
      <c r="C21" s="3">
        <v>11.85</v>
      </c>
      <c r="D21" s="3">
        <v>19.37</v>
      </c>
      <c r="E21" s="3">
        <v>16.85</v>
      </c>
      <c r="F21" s="3">
        <v>16.77</v>
      </c>
    </row>
    <row r="22" spans="1:6">
      <c r="A22" s="3" t="s">
        <v>26</v>
      </c>
      <c r="B22" s="3">
        <v>0</v>
      </c>
      <c r="C22" s="3">
        <v>1</v>
      </c>
      <c r="D22" s="3">
        <v>1</v>
      </c>
      <c r="E22" s="3">
        <v>1</v>
      </c>
      <c r="F22" s="3">
        <v>1</v>
      </c>
    </row>
    <row r="23" spans="1:6">
      <c r="A23" s="3" t="s">
        <v>27</v>
      </c>
      <c r="B23" s="3">
        <v>0</v>
      </c>
      <c r="C23" s="3">
        <v>0</v>
      </c>
      <c r="D23" s="3">
        <v>1</v>
      </c>
      <c r="E23" s="3">
        <v>0.91</v>
      </c>
      <c r="F23" s="3">
        <v>0.9399999999999999</v>
      </c>
    </row>
    <row r="24" spans="1:6">
      <c r="A24" s="3" t="s">
        <v>28</v>
      </c>
      <c r="B24" s="3">
        <v>1</v>
      </c>
      <c r="C24" s="3">
        <v>1</v>
      </c>
      <c r="D24" s="3">
        <v>1</v>
      </c>
      <c r="E24" s="3">
        <v>0.91</v>
      </c>
      <c r="F24" s="3">
        <v>0.9399999999999999</v>
      </c>
    </row>
    <row r="25" spans="1:6">
      <c r="A25" s="3" t="s">
        <v>29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>
      <c r="A26" s="3" t="s">
        <v>30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</sheetData>
  <autoFilter ref="A1:F1"/>
  <conditionalFormatting sqref="B2:F2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297"/>
  <sheetViews>
    <sheetView workbookViewId="0"/>
  </sheetViews>
  <sheetFormatPr defaultRowHeight="15"/>
  <sheetData>
    <row r="1" spans="1:27">
      <c r="A1" s="1" t="s">
        <v>231</v>
      </c>
      <c r="B1" s="1" t="s">
        <v>232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</row>
    <row r="2" spans="1:27">
      <c r="A2" s="1">
        <v>2007</v>
      </c>
      <c r="B2" s="1" t="s">
        <v>233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4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1</v>
      </c>
      <c r="U2" s="1">
        <v>0</v>
      </c>
      <c r="V2" s="1">
        <v>19</v>
      </c>
      <c r="W2" s="1">
        <v>0</v>
      </c>
      <c r="X2" s="1">
        <v>0</v>
      </c>
      <c r="Y2" s="1">
        <v>1</v>
      </c>
      <c r="Z2" s="1">
        <v>0</v>
      </c>
      <c r="AA2" s="1">
        <v>0</v>
      </c>
    </row>
    <row r="3" spans="1:27">
      <c r="A3" s="1">
        <v>2011</v>
      </c>
      <c r="B3" s="1" t="s">
        <v>234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0</v>
      </c>
      <c r="J3" s="1">
        <v>1</v>
      </c>
      <c r="K3" s="1">
        <v>0</v>
      </c>
      <c r="L3" s="1">
        <v>15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0</v>
      </c>
      <c r="V3" s="1">
        <v>10</v>
      </c>
      <c r="W3" s="1">
        <v>1</v>
      </c>
      <c r="X3" s="1">
        <v>0</v>
      </c>
      <c r="Y3" s="1">
        <v>1</v>
      </c>
      <c r="Z3" s="1">
        <v>0</v>
      </c>
      <c r="AA3" s="1">
        <v>0</v>
      </c>
    </row>
    <row r="4" spans="1:27">
      <c r="A4" s="1">
        <v>2011</v>
      </c>
      <c r="B4" s="1" t="s">
        <v>235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15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1</v>
      </c>
      <c r="T4" s="1">
        <v>1</v>
      </c>
      <c r="U4" s="1">
        <v>0</v>
      </c>
      <c r="V4" s="1">
        <v>25</v>
      </c>
      <c r="W4" s="1">
        <v>1</v>
      </c>
      <c r="X4" s="1">
        <v>0</v>
      </c>
      <c r="Y4" s="1">
        <v>1</v>
      </c>
      <c r="Z4" s="1">
        <v>0</v>
      </c>
      <c r="AA4" s="1">
        <v>0</v>
      </c>
    </row>
    <row r="5" spans="1:27">
      <c r="A5" s="1">
        <v>2011</v>
      </c>
      <c r="B5" s="1" t="s">
        <v>236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1</v>
      </c>
      <c r="I5" s="1">
        <v>0</v>
      </c>
      <c r="J5" s="1">
        <v>1</v>
      </c>
      <c r="K5" s="1">
        <v>0</v>
      </c>
      <c r="L5" s="1">
        <v>22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>
        <v>0</v>
      </c>
      <c r="V5" s="1">
        <v>13</v>
      </c>
      <c r="W5" s="1">
        <v>1</v>
      </c>
      <c r="X5" s="1">
        <v>0</v>
      </c>
      <c r="Y5" s="1">
        <v>1</v>
      </c>
      <c r="Z5" s="1">
        <v>0</v>
      </c>
      <c r="AA5" s="1">
        <v>0</v>
      </c>
    </row>
    <row r="6" spans="1:27">
      <c r="A6" s="1">
        <v>2011</v>
      </c>
      <c r="B6" s="1" t="s">
        <v>237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0</v>
      </c>
      <c r="L6" s="1">
        <v>11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0</v>
      </c>
      <c r="V6" s="1">
        <v>11</v>
      </c>
      <c r="W6" s="1">
        <v>1</v>
      </c>
      <c r="X6" s="1">
        <v>0</v>
      </c>
      <c r="Y6" s="1">
        <v>1</v>
      </c>
      <c r="Z6" s="1">
        <v>0</v>
      </c>
      <c r="AA6" s="1">
        <v>0</v>
      </c>
    </row>
    <row r="7" spans="1:27">
      <c r="A7" s="1">
        <v>2011</v>
      </c>
      <c r="B7" s="1" t="s">
        <v>238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1</v>
      </c>
      <c r="I7" s="1">
        <v>0</v>
      </c>
      <c r="J7" s="1">
        <v>1</v>
      </c>
      <c r="K7" s="1">
        <v>0</v>
      </c>
      <c r="L7" s="1">
        <v>17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0</v>
      </c>
      <c r="V7" s="1">
        <v>10</v>
      </c>
      <c r="W7" s="1">
        <v>1</v>
      </c>
      <c r="X7" s="1">
        <v>0</v>
      </c>
      <c r="Y7" s="1">
        <v>1</v>
      </c>
      <c r="Z7" s="1">
        <v>0</v>
      </c>
      <c r="AA7" s="1">
        <v>0</v>
      </c>
    </row>
    <row r="8" spans="1:27">
      <c r="A8" s="1">
        <v>2011</v>
      </c>
      <c r="B8" s="1" t="s">
        <v>239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0</v>
      </c>
      <c r="L8" s="1">
        <v>13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0</v>
      </c>
      <c r="V8" s="1">
        <v>36</v>
      </c>
      <c r="W8" s="1">
        <v>1</v>
      </c>
      <c r="X8" s="1">
        <v>0</v>
      </c>
      <c r="Y8" s="1">
        <v>1</v>
      </c>
      <c r="Z8" s="1">
        <v>0</v>
      </c>
      <c r="AA8" s="1">
        <v>0</v>
      </c>
    </row>
    <row r="9" spans="1:27">
      <c r="A9" s="1">
        <v>2011</v>
      </c>
      <c r="B9" s="1" t="s">
        <v>240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13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0</v>
      </c>
      <c r="V9" s="1">
        <v>3</v>
      </c>
      <c r="W9" s="1">
        <v>1</v>
      </c>
      <c r="X9" s="1">
        <v>0</v>
      </c>
      <c r="Y9" s="1">
        <v>1</v>
      </c>
      <c r="Z9" s="1">
        <v>0</v>
      </c>
      <c r="AA9" s="1">
        <v>0</v>
      </c>
    </row>
    <row r="10" spans="1:27">
      <c r="A10" s="1">
        <v>2011</v>
      </c>
      <c r="B10" s="1" t="s">
        <v>241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0</v>
      </c>
      <c r="L10" s="1">
        <v>17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1</v>
      </c>
      <c r="T10" s="1">
        <v>1</v>
      </c>
      <c r="U10" s="1">
        <v>0</v>
      </c>
      <c r="V10" s="1">
        <v>9</v>
      </c>
      <c r="W10" s="1">
        <v>1</v>
      </c>
      <c r="X10" s="1">
        <v>0</v>
      </c>
      <c r="Y10" s="1">
        <v>1</v>
      </c>
      <c r="Z10" s="1">
        <v>0</v>
      </c>
      <c r="AA10" s="1">
        <v>0</v>
      </c>
    </row>
    <row r="11" spans="1:27">
      <c r="A11" s="1">
        <v>2011</v>
      </c>
      <c r="B11" s="1" t="s">
        <v>242</v>
      </c>
      <c r="C11" s="1">
        <v>1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0</v>
      </c>
      <c r="L11" s="1">
        <v>7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0</v>
      </c>
      <c r="V11" s="1">
        <v>15</v>
      </c>
      <c r="W11" s="1">
        <v>1</v>
      </c>
      <c r="X11" s="1">
        <v>0</v>
      </c>
      <c r="Y11" s="1">
        <v>1</v>
      </c>
      <c r="Z11" s="1">
        <v>0</v>
      </c>
      <c r="AA11" s="1">
        <v>0</v>
      </c>
    </row>
    <row r="12" spans="1:27">
      <c r="A12" s="1">
        <v>2011</v>
      </c>
      <c r="B12" s="1" t="s">
        <v>243</v>
      </c>
      <c r="C12" s="1">
        <v>1</v>
      </c>
      <c r="D12" s="1">
        <v>1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25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1</v>
      </c>
      <c r="T12" s="1">
        <v>1</v>
      </c>
      <c r="U12" s="1">
        <v>0</v>
      </c>
      <c r="V12" s="1">
        <v>17</v>
      </c>
      <c r="W12" s="1">
        <v>1</v>
      </c>
      <c r="X12" s="1">
        <v>0</v>
      </c>
      <c r="Y12" s="1">
        <v>1</v>
      </c>
      <c r="Z12" s="1">
        <v>0</v>
      </c>
      <c r="AA12" s="1">
        <v>0</v>
      </c>
    </row>
    <row r="13" spans="1:27">
      <c r="A13" s="1">
        <v>2011</v>
      </c>
      <c r="B13" s="1" t="s">
        <v>244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0</v>
      </c>
      <c r="L13" s="1">
        <v>16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1</v>
      </c>
      <c r="T13" s="1">
        <v>1</v>
      </c>
      <c r="U13" s="1">
        <v>0</v>
      </c>
      <c r="V13" s="1">
        <v>12</v>
      </c>
      <c r="W13" s="1">
        <v>1</v>
      </c>
      <c r="X13" s="1">
        <v>0</v>
      </c>
      <c r="Y13" s="1">
        <v>1</v>
      </c>
      <c r="Z13" s="1">
        <v>0</v>
      </c>
      <c r="AA13" s="1">
        <v>0</v>
      </c>
    </row>
    <row r="14" spans="1:27">
      <c r="A14" s="1">
        <v>2011</v>
      </c>
      <c r="B14" s="1" t="s">
        <v>245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1</v>
      </c>
      <c r="I14" s="1">
        <v>0</v>
      </c>
      <c r="J14" s="1">
        <v>1</v>
      </c>
      <c r="K14" s="1">
        <v>0</v>
      </c>
      <c r="L14" s="1">
        <v>22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  <c r="U14" s="1">
        <v>0</v>
      </c>
      <c r="V14" s="1">
        <v>18</v>
      </c>
      <c r="W14" s="1">
        <v>1</v>
      </c>
      <c r="X14" s="1">
        <v>0</v>
      </c>
      <c r="Y14" s="1">
        <v>1</v>
      </c>
      <c r="Z14" s="1">
        <v>0</v>
      </c>
      <c r="AA14" s="1">
        <v>0</v>
      </c>
    </row>
    <row r="15" spans="1:27">
      <c r="A15" s="1">
        <v>2011</v>
      </c>
      <c r="B15" s="1" t="s">
        <v>246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1</v>
      </c>
      <c r="K15" s="1">
        <v>0</v>
      </c>
      <c r="L15" s="1">
        <v>18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1</v>
      </c>
      <c r="U15" s="1">
        <v>0</v>
      </c>
      <c r="V15" s="1">
        <v>6</v>
      </c>
      <c r="W15" s="1">
        <v>1</v>
      </c>
      <c r="X15" s="1">
        <v>0</v>
      </c>
      <c r="Y15" s="1">
        <v>1</v>
      </c>
      <c r="Z15" s="1">
        <v>0</v>
      </c>
      <c r="AA15" s="1">
        <v>0</v>
      </c>
    </row>
    <row r="16" spans="1:27">
      <c r="A16" s="1">
        <v>2011</v>
      </c>
      <c r="B16" s="1" t="s">
        <v>247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0</v>
      </c>
      <c r="L16" s="1">
        <v>22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1">
        <v>14</v>
      </c>
      <c r="W16" s="1">
        <v>1</v>
      </c>
      <c r="X16" s="1">
        <v>0</v>
      </c>
      <c r="Y16" s="1">
        <v>1</v>
      </c>
      <c r="Z16" s="1">
        <v>0</v>
      </c>
      <c r="AA16" s="1">
        <v>0</v>
      </c>
    </row>
    <row r="17" spans="1:27">
      <c r="A17" s="1">
        <v>2011</v>
      </c>
      <c r="B17" s="1" t="s">
        <v>248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0</v>
      </c>
      <c r="L17" s="1">
        <v>23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1">
        <v>0</v>
      </c>
      <c r="V17" s="1">
        <v>13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</row>
    <row r="18" spans="1:27">
      <c r="A18" s="1">
        <v>2011</v>
      </c>
      <c r="B18" s="1" t="s">
        <v>249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0</v>
      </c>
      <c r="L18" s="1">
        <v>13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1</v>
      </c>
      <c r="U18" s="1">
        <v>0</v>
      </c>
      <c r="V18" s="1">
        <v>10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</row>
    <row r="19" spans="1:27">
      <c r="A19" s="1">
        <v>2011</v>
      </c>
      <c r="B19" s="1" t="s">
        <v>250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1</v>
      </c>
      <c r="K19" s="1">
        <v>0</v>
      </c>
      <c r="L19" s="1">
        <v>13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1</v>
      </c>
      <c r="T19" s="1">
        <v>1</v>
      </c>
      <c r="U19" s="1">
        <v>0</v>
      </c>
      <c r="V19" s="1">
        <v>9</v>
      </c>
      <c r="W19" s="1">
        <v>1</v>
      </c>
      <c r="X19" s="1">
        <v>0</v>
      </c>
      <c r="Y19" s="1">
        <v>1</v>
      </c>
      <c r="Z19" s="1">
        <v>0</v>
      </c>
      <c r="AA19" s="1">
        <v>0</v>
      </c>
    </row>
    <row r="20" spans="1:27">
      <c r="A20" s="1">
        <v>2011</v>
      </c>
      <c r="B20" s="1" t="s">
        <v>251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19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 s="1">
        <v>1</v>
      </c>
      <c r="U20" s="1">
        <v>0</v>
      </c>
      <c r="V20" s="1">
        <v>5</v>
      </c>
      <c r="W20" s="1">
        <v>1</v>
      </c>
      <c r="X20" s="1">
        <v>0</v>
      </c>
      <c r="Y20" s="1">
        <v>1</v>
      </c>
      <c r="Z20" s="1">
        <v>0</v>
      </c>
      <c r="AA20" s="1">
        <v>0</v>
      </c>
    </row>
    <row r="21" spans="1:27">
      <c r="A21" s="1">
        <v>2011</v>
      </c>
      <c r="B21" s="1" t="s">
        <v>252</v>
      </c>
      <c r="C21" s="1">
        <v>1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>
        <v>13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0</v>
      </c>
      <c r="V21" s="1">
        <v>8</v>
      </c>
      <c r="W21" s="1">
        <v>1</v>
      </c>
      <c r="X21" s="1">
        <v>0</v>
      </c>
      <c r="Y21" s="1">
        <v>1</v>
      </c>
      <c r="Z21" s="1">
        <v>0</v>
      </c>
      <c r="AA21" s="1">
        <v>0</v>
      </c>
    </row>
    <row r="22" spans="1:27">
      <c r="A22" s="1">
        <v>2011</v>
      </c>
      <c r="B22" s="1" t="s">
        <v>253</v>
      </c>
      <c r="C22" s="1">
        <v>1</v>
      </c>
      <c r="D22" s="1">
        <v>1</v>
      </c>
      <c r="E22" s="1">
        <v>1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0</v>
      </c>
      <c r="L22" s="1">
        <v>13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1</v>
      </c>
      <c r="T22" s="1">
        <v>1</v>
      </c>
      <c r="U22" s="1">
        <v>0</v>
      </c>
      <c r="V22" s="1">
        <v>8</v>
      </c>
      <c r="W22" s="1">
        <v>1</v>
      </c>
      <c r="X22" s="1">
        <v>0</v>
      </c>
      <c r="Y22" s="1">
        <v>1</v>
      </c>
      <c r="Z22" s="1">
        <v>0</v>
      </c>
      <c r="AA22" s="1">
        <v>0</v>
      </c>
    </row>
    <row r="23" spans="1:27">
      <c r="A23" s="1">
        <v>2011</v>
      </c>
      <c r="B23" s="1" t="s">
        <v>254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1</v>
      </c>
      <c r="I23" s="1">
        <v>0</v>
      </c>
      <c r="J23" s="1">
        <v>1</v>
      </c>
      <c r="K23" s="1">
        <v>0</v>
      </c>
      <c r="L23" s="1">
        <v>14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v>1</v>
      </c>
      <c r="U23" s="1">
        <v>0</v>
      </c>
      <c r="V23" s="1">
        <v>6</v>
      </c>
      <c r="W23" s="1">
        <v>1</v>
      </c>
      <c r="X23" s="1">
        <v>0</v>
      </c>
      <c r="Y23" s="1">
        <v>1</v>
      </c>
      <c r="Z23" s="1">
        <v>0</v>
      </c>
      <c r="AA23" s="1">
        <v>0</v>
      </c>
    </row>
    <row r="24" spans="1:27">
      <c r="A24" s="1">
        <v>2011</v>
      </c>
      <c r="B24" s="1" t="s">
        <v>255</v>
      </c>
      <c r="C24" s="1">
        <v>1</v>
      </c>
      <c r="D24" s="1">
        <v>1</v>
      </c>
      <c r="E24" s="1">
        <v>1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0</v>
      </c>
      <c r="L24" s="1">
        <v>16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1</v>
      </c>
      <c r="T24" s="1">
        <v>1</v>
      </c>
      <c r="U24" s="1">
        <v>0</v>
      </c>
      <c r="V24" s="1">
        <v>7</v>
      </c>
      <c r="W24" s="1">
        <v>1</v>
      </c>
      <c r="X24" s="1">
        <v>0</v>
      </c>
      <c r="Y24" s="1">
        <v>1</v>
      </c>
      <c r="Z24" s="1">
        <v>0</v>
      </c>
      <c r="AA24" s="1">
        <v>0</v>
      </c>
    </row>
    <row r="25" spans="1:27">
      <c r="A25" s="1">
        <v>2011</v>
      </c>
      <c r="B25" s="1" t="s">
        <v>256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15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1</v>
      </c>
      <c r="T25" s="1">
        <v>1</v>
      </c>
      <c r="U25" s="1">
        <v>0</v>
      </c>
      <c r="V25" s="1">
        <v>7</v>
      </c>
      <c r="W25" s="1">
        <v>1</v>
      </c>
      <c r="X25" s="1">
        <v>0</v>
      </c>
      <c r="Y25" s="1">
        <v>1</v>
      </c>
      <c r="Z25" s="1">
        <v>0</v>
      </c>
      <c r="AA25" s="1">
        <v>0</v>
      </c>
    </row>
    <row r="26" spans="1:27">
      <c r="A26" s="1">
        <v>2011</v>
      </c>
      <c r="B26" s="1" t="s">
        <v>257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0</v>
      </c>
      <c r="L26" s="1">
        <v>14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1</v>
      </c>
      <c r="T26" s="1">
        <v>1</v>
      </c>
      <c r="U26" s="1">
        <v>0</v>
      </c>
      <c r="V26" s="1">
        <v>9</v>
      </c>
      <c r="W26" s="1">
        <v>1</v>
      </c>
      <c r="X26" s="1">
        <v>0</v>
      </c>
      <c r="Y26" s="1">
        <v>1</v>
      </c>
      <c r="Z26" s="1">
        <v>0</v>
      </c>
      <c r="AA26" s="1">
        <v>0</v>
      </c>
    </row>
    <row r="27" spans="1:27">
      <c r="A27" s="1">
        <v>2011</v>
      </c>
      <c r="B27" s="1" t="s">
        <v>258</v>
      </c>
      <c r="C27" s="1">
        <v>1</v>
      </c>
      <c r="D27" s="1">
        <v>1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0</v>
      </c>
      <c r="L27" s="1">
        <v>15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1</v>
      </c>
      <c r="T27" s="1">
        <v>1</v>
      </c>
      <c r="U27" s="1">
        <v>0</v>
      </c>
      <c r="V27" s="1">
        <v>8</v>
      </c>
      <c r="W27" s="1">
        <v>1</v>
      </c>
      <c r="X27" s="1">
        <v>0</v>
      </c>
      <c r="Y27" s="1">
        <v>1</v>
      </c>
      <c r="Z27" s="1">
        <v>0</v>
      </c>
      <c r="AA27" s="1">
        <v>0</v>
      </c>
    </row>
    <row r="28" spans="1:27">
      <c r="A28" s="1">
        <v>2011</v>
      </c>
      <c r="B28" s="1" t="s">
        <v>259</v>
      </c>
      <c r="C28" s="1">
        <v>1</v>
      </c>
      <c r="D28" s="1">
        <v>1</v>
      </c>
      <c r="E28" s="1">
        <v>1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0</v>
      </c>
      <c r="L28" s="1">
        <v>15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1">
        <v>0</v>
      </c>
      <c r="V28" s="1">
        <v>5</v>
      </c>
      <c r="W28" s="1">
        <v>1</v>
      </c>
      <c r="X28" s="1">
        <v>0</v>
      </c>
      <c r="Y28" s="1">
        <v>1</v>
      </c>
      <c r="Z28" s="1">
        <v>0</v>
      </c>
      <c r="AA28" s="1">
        <v>0</v>
      </c>
    </row>
    <row r="29" spans="1:27">
      <c r="A29" s="1">
        <v>2011</v>
      </c>
      <c r="B29" s="1" t="s">
        <v>260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1</v>
      </c>
      <c r="I29" s="1">
        <v>0</v>
      </c>
      <c r="J29" s="1">
        <v>1</v>
      </c>
      <c r="K29" s="1">
        <v>0</v>
      </c>
      <c r="L29" s="1">
        <v>14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1</v>
      </c>
      <c r="T29" s="1">
        <v>1</v>
      </c>
      <c r="U29" s="1">
        <v>0</v>
      </c>
      <c r="V29" s="1">
        <v>4</v>
      </c>
      <c r="W29" s="1">
        <v>1</v>
      </c>
      <c r="X29" s="1">
        <v>0</v>
      </c>
      <c r="Y29" s="1">
        <v>1</v>
      </c>
      <c r="Z29" s="1">
        <v>0</v>
      </c>
      <c r="AA29" s="1">
        <v>0</v>
      </c>
    </row>
    <row r="30" spans="1:27">
      <c r="A30" s="1">
        <v>2011</v>
      </c>
      <c r="B30" s="1" t="s">
        <v>261</v>
      </c>
      <c r="C30" s="1">
        <v>1</v>
      </c>
      <c r="D30" s="1">
        <v>1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1</v>
      </c>
      <c r="K30" s="1">
        <v>0</v>
      </c>
      <c r="L30" s="1">
        <v>14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1</v>
      </c>
      <c r="T30" s="1">
        <v>1</v>
      </c>
      <c r="U30" s="1">
        <v>0</v>
      </c>
      <c r="V30" s="1">
        <v>8</v>
      </c>
      <c r="W30" s="1">
        <v>1</v>
      </c>
      <c r="X30" s="1">
        <v>0</v>
      </c>
      <c r="Y30" s="1">
        <v>1</v>
      </c>
      <c r="Z30" s="1">
        <v>0</v>
      </c>
      <c r="AA30" s="1">
        <v>0</v>
      </c>
    </row>
    <row r="31" spans="1:27">
      <c r="A31" s="1">
        <v>2011</v>
      </c>
      <c r="B31" s="1" t="s">
        <v>262</v>
      </c>
      <c r="C31" s="1">
        <v>1</v>
      </c>
      <c r="D31" s="1">
        <v>1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0</v>
      </c>
      <c r="L31" s="1">
        <v>15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1</v>
      </c>
      <c r="T31" s="1">
        <v>1</v>
      </c>
      <c r="U31" s="1">
        <v>0</v>
      </c>
      <c r="V31" s="1">
        <v>25</v>
      </c>
      <c r="W31" s="1">
        <v>1</v>
      </c>
      <c r="X31" s="1">
        <v>0</v>
      </c>
      <c r="Y31" s="1">
        <v>1</v>
      </c>
      <c r="Z31" s="1">
        <v>0</v>
      </c>
      <c r="AA31" s="1">
        <v>0</v>
      </c>
    </row>
    <row r="32" spans="1:27">
      <c r="A32" s="1">
        <v>2011</v>
      </c>
      <c r="B32" s="1" t="s">
        <v>263</v>
      </c>
      <c r="C32" s="1">
        <v>1</v>
      </c>
      <c r="D32" s="1">
        <v>1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1</v>
      </c>
      <c r="K32" s="1">
        <v>0</v>
      </c>
      <c r="L32" s="1">
        <v>15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1</v>
      </c>
      <c r="T32" s="1">
        <v>1</v>
      </c>
      <c r="U32" s="1">
        <v>0</v>
      </c>
      <c r="V32" s="1">
        <v>13</v>
      </c>
      <c r="W32" s="1">
        <v>1</v>
      </c>
      <c r="X32" s="1">
        <v>0</v>
      </c>
      <c r="Y32" s="1">
        <v>1</v>
      </c>
      <c r="Z32" s="1">
        <v>0</v>
      </c>
      <c r="AA32" s="1">
        <v>0</v>
      </c>
    </row>
    <row r="33" spans="1:27">
      <c r="A33" s="1">
        <v>2011</v>
      </c>
      <c r="B33" s="1" t="s">
        <v>264</v>
      </c>
      <c r="C33" s="1">
        <v>1</v>
      </c>
      <c r="D33" s="1">
        <v>1</v>
      </c>
      <c r="E33" s="1">
        <v>1</v>
      </c>
      <c r="F33" s="1">
        <v>0</v>
      </c>
      <c r="G33" s="1">
        <v>0</v>
      </c>
      <c r="H33" s="1">
        <v>1</v>
      </c>
      <c r="I33" s="1">
        <v>0</v>
      </c>
      <c r="J33" s="1">
        <v>1</v>
      </c>
      <c r="K33" s="1">
        <v>0</v>
      </c>
      <c r="L33" s="1">
        <v>15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1</v>
      </c>
      <c r="T33" s="1">
        <v>1</v>
      </c>
      <c r="U33" s="1">
        <v>0</v>
      </c>
      <c r="V33" s="1">
        <v>11</v>
      </c>
      <c r="W33" s="1">
        <v>1</v>
      </c>
      <c r="X33" s="1">
        <v>0</v>
      </c>
      <c r="Y33" s="1">
        <v>1</v>
      </c>
      <c r="Z33" s="1">
        <v>0</v>
      </c>
      <c r="AA33" s="1">
        <v>0</v>
      </c>
    </row>
    <row r="34" spans="1:27">
      <c r="A34" s="1">
        <v>2011</v>
      </c>
      <c r="B34" s="1" t="s">
        <v>265</v>
      </c>
      <c r="C34" s="1">
        <v>1</v>
      </c>
      <c r="D34" s="1">
        <v>1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1</v>
      </c>
      <c r="K34" s="1">
        <v>0</v>
      </c>
      <c r="L34" s="1">
        <v>14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1</v>
      </c>
      <c r="T34" s="1">
        <v>1</v>
      </c>
      <c r="U34" s="1">
        <v>0</v>
      </c>
      <c r="V34" s="1">
        <v>11</v>
      </c>
      <c r="W34" s="1">
        <v>1</v>
      </c>
      <c r="X34" s="1">
        <v>0</v>
      </c>
      <c r="Y34" s="1">
        <v>1</v>
      </c>
      <c r="Z34" s="1">
        <v>0</v>
      </c>
      <c r="AA34" s="1">
        <v>0</v>
      </c>
    </row>
    <row r="35" spans="1:27">
      <c r="A35" s="1">
        <v>2011</v>
      </c>
      <c r="B35" s="1" t="s">
        <v>266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0</v>
      </c>
      <c r="L35" s="1">
        <v>15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1</v>
      </c>
      <c r="U35" s="1">
        <v>0</v>
      </c>
      <c r="V35" s="1">
        <v>25</v>
      </c>
      <c r="W35" s="1">
        <v>1</v>
      </c>
      <c r="X35" s="1">
        <v>0</v>
      </c>
      <c r="Y35" s="1">
        <v>1</v>
      </c>
      <c r="Z35" s="1">
        <v>0</v>
      </c>
      <c r="AA35" s="1">
        <v>0</v>
      </c>
    </row>
    <row r="36" spans="1:27">
      <c r="A36" s="1">
        <v>2015</v>
      </c>
      <c r="B36" s="1" t="s">
        <v>234</v>
      </c>
      <c r="C36" s="1">
        <v>1</v>
      </c>
      <c r="D36" s="1">
        <v>1</v>
      </c>
      <c r="E36" s="1">
        <v>2</v>
      </c>
      <c r="F36" s="1">
        <v>0</v>
      </c>
      <c r="G36" s="1">
        <v>0</v>
      </c>
      <c r="H36" s="1">
        <v>1</v>
      </c>
      <c r="I36" s="1">
        <v>1</v>
      </c>
      <c r="J36" s="1">
        <v>2</v>
      </c>
      <c r="K36" s="1">
        <v>1</v>
      </c>
      <c r="L36" s="1">
        <v>6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0</v>
      </c>
      <c r="U36" s="1">
        <v>1</v>
      </c>
      <c r="V36" s="1">
        <v>11</v>
      </c>
      <c r="W36" s="1">
        <v>1</v>
      </c>
      <c r="X36" s="1">
        <v>1</v>
      </c>
      <c r="Y36" s="1">
        <v>1</v>
      </c>
      <c r="Z36" s="1">
        <v>0</v>
      </c>
      <c r="AA36" s="1">
        <v>0</v>
      </c>
    </row>
    <row r="37" spans="1:27">
      <c r="A37" s="1">
        <v>2015</v>
      </c>
      <c r="B37" s="1" t="s">
        <v>267</v>
      </c>
      <c r="C37" s="1">
        <v>1</v>
      </c>
      <c r="D37" s="1">
        <v>1</v>
      </c>
      <c r="E37" s="1">
        <v>2</v>
      </c>
      <c r="F37" s="1">
        <v>0</v>
      </c>
      <c r="G37" s="1">
        <v>0</v>
      </c>
      <c r="H37" s="1">
        <v>1</v>
      </c>
      <c r="I37" s="1">
        <v>1</v>
      </c>
      <c r="J37" s="1">
        <v>2</v>
      </c>
      <c r="K37" s="1">
        <v>1</v>
      </c>
      <c r="L37" s="1">
        <v>6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1</v>
      </c>
      <c r="T37" s="1">
        <v>0</v>
      </c>
      <c r="U37" s="1">
        <v>1</v>
      </c>
      <c r="V37" s="1">
        <v>11</v>
      </c>
      <c r="W37" s="1">
        <v>1</v>
      </c>
      <c r="X37" s="1">
        <v>1</v>
      </c>
      <c r="Y37" s="1">
        <v>1</v>
      </c>
      <c r="Z37" s="1">
        <v>0</v>
      </c>
      <c r="AA37" s="1">
        <v>0</v>
      </c>
    </row>
    <row r="38" spans="1:27">
      <c r="A38" s="1">
        <v>2015</v>
      </c>
      <c r="B38" s="1" t="s">
        <v>235</v>
      </c>
      <c r="C38" s="1">
        <v>1</v>
      </c>
      <c r="D38" s="1">
        <v>1</v>
      </c>
      <c r="E38" s="1">
        <v>2</v>
      </c>
      <c r="F38" s="1">
        <v>0</v>
      </c>
      <c r="G38" s="1">
        <v>0</v>
      </c>
      <c r="H38" s="1">
        <v>1</v>
      </c>
      <c r="I38" s="1">
        <v>1</v>
      </c>
      <c r="J38" s="1">
        <v>2</v>
      </c>
      <c r="K38" s="1">
        <v>1</v>
      </c>
      <c r="L38" s="1">
        <v>6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0</v>
      </c>
      <c r="T38" s="1">
        <v>0</v>
      </c>
      <c r="U38" s="1">
        <v>1</v>
      </c>
      <c r="V38" s="1">
        <v>26</v>
      </c>
      <c r="W38" s="1">
        <v>1</v>
      </c>
      <c r="X38" s="1">
        <v>1</v>
      </c>
      <c r="Y38" s="1">
        <v>1</v>
      </c>
      <c r="Z38" s="1">
        <v>0</v>
      </c>
      <c r="AA38" s="1">
        <v>0</v>
      </c>
    </row>
    <row r="39" spans="1:27">
      <c r="A39" s="1">
        <v>2015</v>
      </c>
      <c r="B39" s="1" t="s">
        <v>268</v>
      </c>
      <c r="C39" s="1">
        <v>1</v>
      </c>
      <c r="D39" s="1">
        <v>1</v>
      </c>
      <c r="E39" s="1">
        <v>2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</v>
      </c>
      <c r="L39" s="1">
        <v>6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1</v>
      </c>
      <c r="S39" s="1">
        <v>0</v>
      </c>
      <c r="T39" s="1">
        <v>0</v>
      </c>
      <c r="U39" s="1">
        <v>1</v>
      </c>
      <c r="V39" s="1">
        <v>26</v>
      </c>
      <c r="W39" s="1">
        <v>1</v>
      </c>
      <c r="X39" s="1">
        <v>1</v>
      </c>
      <c r="Y39" s="1">
        <v>1</v>
      </c>
      <c r="Z39" s="1">
        <v>0</v>
      </c>
      <c r="AA39" s="1">
        <v>0</v>
      </c>
    </row>
    <row r="40" spans="1:27">
      <c r="A40" s="1">
        <v>2015</v>
      </c>
      <c r="B40" s="1" t="s">
        <v>236</v>
      </c>
      <c r="C40" s="1">
        <v>1</v>
      </c>
      <c r="D40" s="1">
        <v>1</v>
      </c>
      <c r="E40" s="1">
        <v>2</v>
      </c>
      <c r="F40" s="1">
        <v>0</v>
      </c>
      <c r="G40" s="1">
        <v>0</v>
      </c>
      <c r="H40" s="1">
        <v>1</v>
      </c>
      <c r="I40" s="1">
        <v>1</v>
      </c>
      <c r="J40" s="1">
        <v>2</v>
      </c>
      <c r="K40" s="1">
        <v>0</v>
      </c>
      <c r="L40" s="1">
        <v>11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1</v>
      </c>
      <c r="T40" s="1">
        <v>0</v>
      </c>
      <c r="U40" s="1">
        <v>1</v>
      </c>
      <c r="V40" s="1">
        <v>14</v>
      </c>
      <c r="W40" s="1">
        <v>1</v>
      </c>
      <c r="X40" s="1">
        <v>1</v>
      </c>
      <c r="Y40" s="1">
        <v>1</v>
      </c>
      <c r="Z40" s="1">
        <v>0</v>
      </c>
      <c r="AA40" s="1">
        <v>0</v>
      </c>
    </row>
    <row r="41" spans="1:27">
      <c r="A41" s="1">
        <v>2015</v>
      </c>
      <c r="B41" s="1" t="s">
        <v>237</v>
      </c>
      <c r="C41" s="1">
        <v>1</v>
      </c>
      <c r="D41" s="1">
        <v>1</v>
      </c>
      <c r="E41" s="1">
        <v>2</v>
      </c>
      <c r="F41" s="1">
        <v>0</v>
      </c>
      <c r="G41" s="1">
        <v>0</v>
      </c>
      <c r="H41" s="1">
        <v>1</v>
      </c>
      <c r="I41" s="1">
        <v>1</v>
      </c>
      <c r="J41" s="1">
        <v>2</v>
      </c>
      <c r="K41" s="1">
        <v>0</v>
      </c>
      <c r="L41" s="1">
        <v>3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1</v>
      </c>
      <c r="T41" s="1">
        <v>0</v>
      </c>
      <c r="U41" s="1">
        <v>1</v>
      </c>
      <c r="V41" s="1">
        <v>12</v>
      </c>
      <c r="W41" s="1">
        <v>1</v>
      </c>
      <c r="X41" s="1">
        <v>1</v>
      </c>
      <c r="Y41" s="1">
        <v>1</v>
      </c>
      <c r="Z41" s="1">
        <v>0</v>
      </c>
      <c r="AA41" s="1">
        <v>0</v>
      </c>
    </row>
    <row r="42" spans="1:27">
      <c r="A42" s="1">
        <v>2015</v>
      </c>
      <c r="B42" s="1" t="s">
        <v>238</v>
      </c>
      <c r="C42" s="1">
        <v>1</v>
      </c>
      <c r="D42" s="1">
        <v>1</v>
      </c>
      <c r="E42" s="1">
        <v>2</v>
      </c>
      <c r="F42" s="1">
        <v>0</v>
      </c>
      <c r="G42" s="1">
        <v>0</v>
      </c>
      <c r="H42" s="1">
        <v>1</v>
      </c>
      <c r="I42" s="1">
        <v>1</v>
      </c>
      <c r="J42" s="1">
        <v>2</v>
      </c>
      <c r="K42" s="1">
        <v>0</v>
      </c>
      <c r="L42" s="1">
        <v>6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1</v>
      </c>
      <c r="T42" s="1">
        <v>0</v>
      </c>
      <c r="U42" s="1">
        <v>1</v>
      </c>
      <c r="V42" s="1">
        <v>12</v>
      </c>
      <c r="W42" s="1">
        <v>1</v>
      </c>
      <c r="X42" s="1">
        <v>1</v>
      </c>
      <c r="Y42" s="1">
        <v>1</v>
      </c>
      <c r="Z42" s="1">
        <v>0</v>
      </c>
      <c r="AA42" s="1">
        <v>0</v>
      </c>
    </row>
    <row r="43" spans="1:27">
      <c r="A43" s="1">
        <v>2015</v>
      </c>
      <c r="B43" s="1" t="s">
        <v>239</v>
      </c>
      <c r="C43" s="1">
        <v>1</v>
      </c>
      <c r="D43" s="1">
        <v>1</v>
      </c>
      <c r="E43" s="1">
        <v>2</v>
      </c>
      <c r="F43" s="1">
        <v>0</v>
      </c>
      <c r="G43" s="1">
        <v>0</v>
      </c>
      <c r="H43" s="1">
        <v>1</v>
      </c>
      <c r="I43" s="1">
        <v>1</v>
      </c>
      <c r="J43" s="1">
        <v>2</v>
      </c>
      <c r="K43" s="1">
        <v>0</v>
      </c>
      <c r="L43" s="1">
        <v>6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>
        <v>1</v>
      </c>
      <c r="T43" s="1">
        <v>0</v>
      </c>
      <c r="U43" s="1">
        <v>1</v>
      </c>
      <c r="V43" s="1">
        <v>37</v>
      </c>
      <c r="W43" s="1">
        <v>1</v>
      </c>
      <c r="X43" s="1">
        <v>1</v>
      </c>
      <c r="Y43" s="1">
        <v>1</v>
      </c>
      <c r="Z43" s="1">
        <v>0</v>
      </c>
      <c r="AA43" s="1">
        <v>0</v>
      </c>
    </row>
    <row r="44" spans="1:27">
      <c r="A44" s="1">
        <v>2015</v>
      </c>
      <c r="B44" s="1" t="s">
        <v>269</v>
      </c>
      <c r="C44" s="1">
        <v>1</v>
      </c>
      <c r="D44" s="1">
        <v>1</v>
      </c>
      <c r="E44" s="1">
        <v>2</v>
      </c>
      <c r="F44" s="1">
        <v>0</v>
      </c>
      <c r="G44" s="1">
        <v>0</v>
      </c>
      <c r="H44" s="1">
        <v>1</v>
      </c>
      <c r="I44" s="1">
        <v>1</v>
      </c>
      <c r="J44" s="1">
        <v>2</v>
      </c>
      <c r="K44" s="1">
        <v>0</v>
      </c>
      <c r="L44" s="1">
        <v>7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0</v>
      </c>
      <c r="U44" s="1">
        <v>1</v>
      </c>
      <c r="V44" s="1">
        <v>27</v>
      </c>
      <c r="W44" s="1">
        <v>1</v>
      </c>
      <c r="X44" s="1">
        <v>1</v>
      </c>
      <c r="Y44" s="1">
        <v>1</v>
      </c>
      <c r="Z44" s="1">
        <v>0</v>
      </c>
      <c r="AA44" s="1">
        <v>0</v>
      </c>
    </row>
    <row r="45" spans="1:27">
      <c r="A45" s="1">
        <v>2015</v>
      </c>
      <c r="B45" s="1" t="s">
        <v>270</v>
      </c>
      <c r="C45" s="1">
        <v>1</v>
      </c>
      <c r="D45" s="1">
        <v>1</v>
      </c>
      <c r="E45" s="1">
        <v>2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0</v>
      </c>
      <c r="L45" s="1">
        <v>7</v>
      </c>
      <c r="M45" s="1">
        <v>1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 s="1">
        <v>0</v>
      </c>
      <c r="T45" s="1">
        <v>0</v>
      </c>
      <c r="U45" s="1">
        <v>1</v>
      </c>
      <c r="V45" s="1">
        <v>24</v>
      </c>
      <c r="W45" s="1">
        <v>1</v>
      </c>
      <c r="X45" s="1">
        <v>1</v>
      </c>
      <c r="Y45" s="1">
        <v>1</v>
      </c>
      <c r="Z45" s="1">
        <v>0</v>
      </c>
      <c r="AA45" s="1">
        <v>0</v>
      </c>
    </row>
    <row r="46" spans="1:27">
      <c r="A46" s="1">
        <v>2015</v>
      </c>
      <c r="B46" s="1" t="s">
        <v>271</v>
      </c>
      <c r="C46" s="1">
        <v>1</v>
      </c>
      <c r="D46" s="1">
        <v>1</v>
      </c>
      <c r="E46" s="1">
        <v>2</v>
      </c>
      <c r="F46" s="1">
        <v>0</v>
      </c>
      <c r="G46" s="1">
        <v>0</v>
      </c>
      <c r="H46" s="1">
        <v>1</v>
      </c>
      <c r="I46" s="1">
        <v>1</v>
      </c>
      <c r="J46" s="1">
        <v>2</v>
      </c>
      <c r="K46" s="1">
        <v>0</v>
      </c>
      <c r="L46" s="1">
        <v>7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0</v>
      </c>
      <c r="T46" s="1">
        <v>0</v>
      </c>
      <c r="U46" s="1">
        <v>1</v>
      </c>
      <c r="V46" s="1">
        <v>12</v>
      </c>
      <c r="W46" s="1">
        <v>1</v>
      </c>
      <c r="X46" s="1">
        <v>1</v>
      </c>
      <c r="Y46" s="1">
        <v>1</v>
      </c>
      <c r="Z46" s="1">
        <v>0</v>
      </c>
      <c r="AA46" s="1">
        <v>0</v>
      </c>
    </row>
    <row r="47" spans="1:27">
      <c r="A47" s="1">
        <v>2015</v>
      </c>
      <c r="B47" s="1" t="s">
        <v>272</v>
      </c>
      <c r="C47" s="1">
        <v>1</v>
      </c>
      <c r="D47" s="1">
        <v>1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2</v>
      </c>
      <c r="K47" s="1">
        <v>0</v>
      </c>
      <c r="L47" s="1">
        <v>6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0</v>
      </c>
      <c r="U47" s="1">
        <v>1</v>
      </c>
      <c r="V47" s="1">
        <v>14</v>
      </c>
      <c r="W47" s="1">
        <v>1</v>
      </c>
      <c r="X47" s="1">
        <v>1</v>
      </c>
      <c r="Y47" s="1">
        <v>1</v>
      </c>
      <c r="Z47" s="1">
        <v>0</v>
      </c>
      <c r="AA47" s="1">
        <v>0</v>
      </c>
    </row>
    <row r="48" spans="1:27">
      <c r="A48" s="1">
        <v>2015</v>
      </c>
      <c r="B48" s="1" t="s">
        <v>240</v>
      </c>
      <c r="C48" s="1">
        <v>1</v>
      </c>
      <c r="D48" s="1">
        <v>1</v>
      </c>
      <c r="E48" s="1">
        <v>2</v>
      </c>
      <c r="F48" s="1">
        <v>0</v>
      </c>
      <c r="G48" s="1">
        <v>0</v>
      </c>
      <c r="H48" s="1">
        <v>1</v>
      </c>
      <c r="I48" s="1">
        <v>1</v>
      </c>
      <c r="J48" s="1">
        <v>2</v>
      </c>
      <c r="K48" s="1">
        <v>1</v>
      </c>
      <c r="L48" s="1">
        <v>6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1</v>
      </c>
      <c r="T48" s="1">
        <v>0</v>
      </c>
      <c r="U48" s="1">
        <v>1</v>
      </c>
      <c r="V48" s="1">
        <v>42</v>
      </c>
      <c r="W48" s="1">
        <v>1</v>
      </c>
      <c r="X48" s="1">
        <v>1</v>
      </c>
      <c r="Y48" s="1">
        <v>1</v>
      </c>
      <c r="Z48" s="1">
        <v>0</v>
      </c>
      <c r="AA48" s="1">
        <v>0</v>
      </c>
    </row>
    <row r="49" spans="1:27">
      <c r="A49" s="1">
        <v>2015</v>
      </c>
      <c r="B49" s="1" t="s">
        <v>273</v>
      </c>
      <c r="C49" s="1">
        <v>1</v>
      </c>
      <c r="D49" s="1">
        <v>1</v>
      </c>
      <c r="E49" s="1">
        <v>2</v>
      </c>
      <c r="F49" s="1">
        <v>0</v>
      </c>
      <c r="G49" s="1">
        <v>0</v>
      </c>
      <c r="H49" s="1">
        <v>1</v>
      </c>
      <c r="I49" s="1">
        <v>1</v>
      </c>
      <c r="J49" s="1">
        <v>2</v>
      </c>
      <c r="K49" s="1">
        <v>0</v>
      </c>
      <c r="L49" s="1">
        <v>4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0</v>
      </c>
      <c r="T49" s="1">
        <v>0</v>
      </c>
      <c r="U49" s="1">
        <v>1</v>
      </c>
      <c r="V49" s="1">
        <v>36</v>
      </c>
      <c r="W49" s="1">
        <v>1</v>
      </c>
      <c r="X49" s="1">
        <v>1</v>
      </c>
      <c r="Y49" s="1">
        <v>1</v>
      </c>
      <c r="Z49" s="1">
        <v>0</v>
      </c>
      <c r="AA49" s="1">
        <v>0</v>
      </c>
    </row>
    <row r="50" spans="1:27">
      <c r="A50" s="1">
        <v>2015</v>
      </c>
      <c r="B50" s="1" t="s">
        <v>274</v>
      </c>
      <c r="C50" s="1">
        <v>1</v>
      </c>
      <c r="D50" s="1">
        <v>1</v>
      </c>
      <c r="E50" s="1">
        <v>2</v>
      </c>
      <c r="F50" s="1">
        <v>0</v>
      </c>
      <c r="G50" s="1">
        <v>0</v>
      </c>
      <c r="H50" s="1">
        <v>1</v>
      </c>
      <c r="I50" s="1">
        <v>1</v>
      </c>
      <c r="J50" s="1">
        <v>2</v>
      </c>
      <c r="K50" s="1">
        <v>0</v>
      </c>
      <c r="L50" s="1">
        <v>4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0</v>
      </c>
      <c r="U50" s="1">
        <v>1</v>
      </c>
      <c r="V50" s="1">
        <v>34</v>
      </c>
      <c r="W50" s="1">
        <v>1</v>
      </c>
      <c r="X50" s="1">
        <v>1</v>
      </c>
      <c r="Y50" s="1">
        <v>1</v>
      </c>
      <c r="Z50" s="1">
        <v>0</v>
      </c>
      <c r="AA50" s="1">
        <v>0</v>
      </c>
    </row>
    <row r="51" spans="1:27">
      <c r="A51" s="1">
        <v>2015</v>
      </c>
      <c r="B51" s="1" t="s">
        <v>241</v>
      </c>
      <c r="C51" s="1">
        <v>1</v>
      </c>
      <c r="D51" s="1">
        <v>1</v>
      </c>
      <c r="E51" s="1">
        <v>2</v>
      </c>
      <c r="F51" s="1">
        <v>0</v>
      </c>
      <c r="G51" s="1">
        <v>0</v>
      </c>
      <c r="H51" s="1">
        <v>1</v>
      </c>
      <c r="I51" s="1">
        <v>1</v>
      </c>
      <c r="J51" s="1">
        <v>2</v>
      </c>
      <c r="K51" s="1">
        <v>1</v>
      </c>
      <c r="L51" s="1">
        <v>7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1</v>
      </c>
      <c r="T51" s="1">
        <v>0</v>
      </c>
      <c r="U51" s="1">
        <v>1</v>
      </c>
      <c r="V51" s="1">
        <v>10</v>
      </c>
      <c r="W51" s="1">
        <v>1</v>
      </c>
      <c r="X51" s="1">
        <v>1</v>
      </c>
      <c r="Y51" s="1">
        <v>1</v>
      </c>
      <c r="Z51" s="1">
        <v>0</v>
      </c>
      <c r="AA51" s="1">
        <v>0</v>
      </c>
    </row>
    <row r="52" spans="1:27">
      <c r="A52" s="1">
        <v>2015</v>
      </c>
      <c r="B52" s="1" t="s">
        <v>275</v>
      </c>
      <c r="C52" s="1">
        <v>1</v>
      </c>
      <c r="D52" s="1">
        <v>1</v>
      </c>
      <c r="E52" s="1">
        <v>2</v>
      </c>
      <c r="F52" s="1">
        <v>0</v>
      </c>
      <c r="G52" s="1">
        <v>0</v>
      </c>
      <c r="H52" s="1">
        <v>1</v>
      </c>
      <c r="I52" s="1">
        <v>1</v>
      </c>
      <c r="J52" s="1">
        <v>2</v>
      </c>
      <c r="K52" s="1">
        <v>1</v>
      </c>
      <c r="L52" s="1">
        <v>8</v>
      </c>
      <c r="M52" s="1">
        <v>1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1</v>
      </c>
      <c r="T52" s="1">
        <v>0</v>
      </c>
      <c r="U52" s="1">
        <v>1</v>
      </c>
      <c r="V52" s="1">
        <v>3</v>
      </c>
      <c r="W52" s="1">
        <v>1</v>
      </c>
      <c r="X52" s="1">
        <v>1</v>
      </c>
      <c r="Y52" s="1">
        <v>1</v>
      </c>
      <c r="Z52" s="1">
        <v>0</v>
      </c>
      <c r="AA52" s="1">
        <v>0</v>
      </c>
    </row>
    <row r="53" spans="1:27">
      <c r="A53" s="1">
        <v>2015</v>
      </c>
      <c r="B53" s="1" t="s">
        <v>276</v>
      </c>
      <c r="C53" s="1">
        <v>1</v>
      </c>
      <c r="D53" s="1">
        <v>1</v>
      </c>
      <c r="E53" s="1">
        <v>2</v>
      </c>
      <c r="F53" s="1">
        <v>0</v>
      </c>
      <c r="G53" s="1">
        <v>0</v>
      </c>
      <c r="H53" s="1">
        <v>1</v>
      </c>
      <c r="I53" s="1">
        <v>1</v>
      </c>
      <c r="J53" s="1">
        <v>2</v>
      </c>
      <c r="K53" s="1">
        <v>0</v>
      </c>
      <c r="L53" s="1">
        <v>11</v>
      </c>
      <c r="M53" s="1">
        <v>1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>
        <v>1</v>
      </c>
      <c r="T53" s="1">
        <v>0</v>
      </c>
      <c r="U53" s="1">
        <v>1</v>
      </c>
      <c r="V53" s="1">
        <v>93</v>
      </c>
      <c r="W53" s="1">
        <v>1</v>
      </c>
      <c r="X53" s="1">
        <v>1</v>
      </c>
      <c r="Y53" s="1">
        <v>1</v>
      </c>
      <c r="Z53" s="1">
        <v>0</v>
      </c>
      <c r="AA53" s="1">
        <v>0</v>
      </c>
    </row>
    <row r="54" spans="1:27">
      <c r="A54" s="1">
        <v>2015</v>
      </c>
      <c r="B54" s="1" t="s">
        <v>277</v>
      </c>
      <c r="C54" s="1">
        <v>1</v>
      </c>
      <c r="D54" s="1">
        <v>1</v>
      </c>
      <c r="E54" s="1">
        <v>2</v>
      </c>
      <c r="F54" s="1">
        <v>0</v>
      </c>
      <c r="G54" s="1">
        <v>0</v>
      </c>
      <c r="H54" s="1">
        <v>1</v>
      </c>
      <c r="I54" s="1">
        <v>1</v>
      </c>
      <c r="J54" s="1">
        <v>2</v>
      </c>
      <c r="K54" s="1">
        <v>0</v>
      </c>
      <c r="L54" s="1">
        <v>5</v>
      </c>
      <c r="M54" s="1">
        <v>1</v>
      </c>
      <c r="N54" s="1">
        <v>0</v>
      </c>
      <c r="O54" s="1">
        <v>0</v>
      </c>
      <c r="P54" s="1">
        <v>0</v>
      </c>
      <c r="Q54" s="1">
        <v>0</v>
      </c>
      <c r="R54" s="1">
        <v>1</v>
      </c>
      <c r="S54" s="1">
        <v>1</v>
      </c>
      <c r="T54" s="1">
        <v>0</v>
      </c>
      <c r="U54" s="1">
        <v>1</v>
      </c>
      <c r="V54" s="1">
        <v>28</v>
      </c>
      <c r="W54" s="1">
        <v>1</v>
      </c>
      <c r="X54" s="1">
        <v>1</v>
      </c>
      <c r="Y54" s="1">
        <v>1</v>
      </c>
      <c r="Z54" s="1">
        <v>0</v>
      </c>
      <c r="AA54" s="1">
        <v>0</v>
      </c>
    </row>
    <row r="55" spans="1:27">
      <c r="A55" s="1">
        <v>2015</v>
      </c>
      <c r="B55" s="1" t="s">
        <v>278</v>
      </c>
      <c r="C55" s="1">
        <v>1</v>
      </c>
      <c r="D55" s="1">
        <v>1</v>
      </c>
      <c r="E55" s="1">
        <v>2</v>
      </c>
      <c r="F55" s="1">
        <v>0</v>
      </c>
      <c r="G55" s="1">
        <v>0</v>
      </c>
      <c r="H55" s="1">
        <v>1</v>
      </c>
      <c r="I55" s="1">
        <v>1</v>
      </c>
      <c r="J55" s="1">
        <v>2</v>
      </c>
      <c r="K55" s="1">
        <v>0</v>
      </c>
      <c r="L55" s="1">
        <v>5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1</v>
      </c>
      <c r="T55" s="1">
        <v>0</v>
      </c>
      <c r="U55" s="1">
        <v>1</v>
      </c>
      <c r="V55" s="1">
        <v>28</v>
      </c>
      <c r="W55" s="1">
        <v>1</v>
      </c>
      <c r="X55" s="1">
        <v>1</v>
      </c>
      <c r="Y55" s="1">
        <v>1</v>
      </c>
      <c r="Z55" s="1">
        <v>0</v>
      </c>
      <c r="AA55" s="1">
        <v>0</v>
      </c>
    </row>
    <row r="56" spans="1:27">
      <c r="A56" s="1">
        <v>2015</v>
      </c>
      <c r="B56" s="1" t="s">
        <v>242</v>
      </c>
      <c r="C56" s="1">
        <v>1</v>
      </c>
      <c r="D56" s="1">
        <v>1</v>
      </c>
      <c r="E56" s="1">
        <v>2</v>
      </c>
      <c r="F56" s="1">
        <v>0</v>
      </c>
      <c r="G56" s="1">
        <v>0</v>
      </c>
      <c r="H56" s="1">
        <v>1</v>
      </c>
      <c r="I56" s="1">
        <v>1</v>
      </c>
      <c r="J56" s="1">
        <v>2</v>
      </c>
      <c r="K56" s="1">
        <v>1</v>
      </c>
      <c r="L56" s="1">
        <v>13</v>
      </c>
      <c r="M56" s="1">
        <v>1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1</v>
      </c>
      <c r="T56" s="1">
        <v>0</v>
      </c>
      <c r="U56" s="1">
        <v>1</v>
      </c>
      <c r="V56" s="1">
        <v>16</v>
      </c>
      <c r="W56" s="1">
        <v>1</v>
      </c>
      <c r="X56" s="1">
        <v>1</v>
      </c>
      <c r="Y56" s="1">
        <v>1</v>
      </c>
      <c r="Z56" s="1">
        <v>0</v>
      </c>
      <c r="AA56" s="1">
        <v>0</v>
      </c>
    </row>
    <row r="57" spans="1:27">
      <c r="A57" s="1">
        <v>2015</v>
      </c>
      <c r="B57" s="1" t="s">
        <v>279</v>
      </c>
      <c r="C57" s="1">
        <v>1</v>
      </c>
      <c r="D57" s="1">
        <v>1</v>
      </c>
      <c r="E57" s="1">
        <v>2</v>
      </c>
      <c r="F57" s="1">
        <v>0</v>
      </c>
      <c r="G57" s="1">
        <v>0</v>
      </c>
      <c r="H57" s="1">
        <v>1</v>
      </c>
      <c r="I57" s="1">
        <v>1</v>
      </c>
      <c r="J57" s="1">
        <v>2</v>
      </c>
      <c r="K57" s="1">
        <v>0</v>
      </c>
      <c r="L57" s="1">
        <v>3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1</v>
      </c>
      <c r="T57" s="1">
        <v>0</v>
      </c>
      <c r="U57" s="1">
        <v>1</v>
      </c>
      <c r="V57" s="1">
        <v>80</v>
      </c>
      <c r="W57" s="1">
        <v>1</v>
      </c>
      <c r="X57" s="1">
        <v>1</v>
      </c>
      <c r="Y57" s="1">
        <v>1</v>
      </c>
      <c r="Z57" s="1">
        <v>0</v>
      </c>
      <c r="AA57" s="1">
        <v>0</v>
      </c>
    </row>
    <row r="58" spans="1:27">
      <c r="A58" s="1">
        <v>2015</v>
      </c>
      <c r="B58" s="1" t="s">
        <v>280</v>
      </c>
      <c r="C58" s="1">
        <v>1</v>
      </c>
      <c r="D58" s="1">
        <v>1</v>
      </c>
      <c r="E58" s="1">
        <v>2</v>
      </c>
      <c r="F58" s="1">
        <v>0</v>
      </c>
      <c r="G58" s="1">
        <v>0</v>
      </c>
      <c r="H58" s="1">
        <v>1</v>
      </c>
      <c r="I58" s="1">
        <v>1</v>
      </c>
      <c r="J58" s="1">
        <v>2</v>
      </c>
      <c r="K58" s="1">
        <v>1</v>
      </c>
      <c r="L58" s="1">
        <v>5</v>
      </c>
      <c r="M58" s="1">
        <v>1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 s="1">
        <v>1</v>
      </c>
      <c r="T58" s="1">
        <v>0</v>
      </c>
      <c r="U58" s="1">
        <v>1</v>
      </c>
      <c r="V58" s="1">
        <v>21</v>
      </c>
      <c r="W58" s="1">
        <v>1</v>
      </c>
      <c r="X58" s="1">
        <v>1</v>
      </c>
      <c r="Y58" s="1">
        <v>1</v>
      </c>
      <c r="Z58" s="1">
        <v>0</v>
      </c>
      <c r="AA58" s="1">
        <v>0</v>
      </c>
    </row>
    <row r="59" spans="1:27">
      <c r="A59" s="1">
        <v>2015</v>
      </c>
      <c r="B59" s="1" t="s">
        <v>281</v>
      </c>
      <c r="C59" s="1">
        <v>1</v>
      </c>
      <c r="D59" s="1">
        <v>1</v>
      </c>
      <c r="E59" s="1">
        <v>2</v>
      </c>
      <c r="F59" s="1">
        <v>0</v>
      </c>
      <c r="G59" s="1">
        <v>0</v>
      </c>
      <c r="H59" s="1">
        <v>1</v>
      </c>
      <c r="I59" s="1">
        <v>1</v>
      </c>
      <c r="J59" s="1">
        <v>2</v>
      </c>
      <c r="K59" s="1">
        <v>1</v>
      </c>
      <c r="L59" s="1">
        <v>2</v>
      </c>
      <c r="M59" s="1">
        <v>1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>
        <v>1</v>
      </c>
      <c r="T59" s="1">
        <v>0</v>
      </c>
      <c r="U59" s="1">
        <v>1</v>
      </c>
      <c r="V59" s="1">
        <v>17</v>
      </c>
      <c r="W59" s="1">
        <v>1</v>
      </c>
      <c r="X59" s="1">
        <v>1</v>
      </c>
      <c r="Y59" s="1">
        <v>1</v>
      </c>
      <c r="Z59" s="1">
        <v>0</v>
      </c>
      <c r="AA59" s="1">
        <v>0</v>
      </c>
    </row>
    <row r="60" spans="1:27">
      <c r="A60" s="1">
        <v>2015</v>
      </c>
      <c r="B60" s="1" t="s">
        <v>282</v>
      </c>
      <c r="C60" s="1">
        <v>1</v>
      </c>
      <c r="D60" s="1">
        <v>1</v>
      </c>
      <c r="E60" s="1">
        <v>2</v>
      </c>
      <c r="F60" s="1">
        <v>0</v>
      </c>
      <c r="G60" s="1">
        <v>0</v>
      </c>
      <c r="H60" s="1">
        <v>1</v>
      </c>
      <c r="I60" s="1">
        <v>1</v>
      </c>
      <c r="J60" s="1">
        <v>2</v>
      </c>
      <c r="K60" s="1">
        <v>1</v>
      </c>
      <c r="L60" s="1">
        <v>2</v>
      </c>
      <c r="M60" s="1">
        <v>1</v>
      </c>
      <c r="N60" s="1">
        <v>0</v>
      </c>
      <c r="O60" s="1">
        <v>0</v>
      </c>
      <c r="P60" s="1">
        <v>0</v>
      </c>
      <c r="Q60" s="1">
        <v>0</v>
      </c>
      <c r="R60" s="1">
        <v>1</v>
      </c>
      <c r="S60" s="1">
        <v>1</v>
      </c>
      <c r="T60" s="1">
        <v>0</v>
      </c>
      <c r="U60" s="1">
        <v>1</v>
      </c>
      <c r="V60" s="1">
        <v>17</v>
      </c>
      <c r="W60" s="1">
        <v>1</v>
      </c>
      <c r="X60" s="1">
        <v>1</v>
      </c>
      <c r="Y60" s="1">
        <v>1</v>
      </c>
      <c r="Z60" s="1">
        <v>0</v>
      </c>
      <c r="AA60" s="1">
        <v>0</v>
      </c>
    </row>
    <row r="61" spans="1:27">
      <c r="A61" s="1">
        <v>2015</v>
      </c>
      <c r="B61" s="1" t="s">
        <v>283</v>
      </c>
      <c r="C61" s="1">
        <v>1</v>
      </c>
      <c r="D61" s="1">
        <v>1</v>
      </c>
      <c r="E61" s="1">
        <v>2</v>
      </c>
      <c r="F61" s="1">
        <v>0</v>
      </c>
      <c r="G61" s="1">
        <v>0</v>
      </c>
      <c r="H61" s="1">
        <v>1</v>
      </c>
      <c r="I61" s="1">
        <v>1</v>
      </c>
      <c r="J61" s="1">
        <v>2</v>
      </c>
      <c r="K61" s="1">
        <v>1</v>
      </c>
      <c r="L61" s="1">
        <v>2</v>
      </c>
      <c r="M61" s="1">
        <v>1</v>
      </c>
      <c r="N61" s="1">
        <v>0</v>
      </c>
      <c r="O61" s="1">
        <v>0</v>
      </c>
      <c r="P61" s="1">
        <v>0</v>
      </c>
      <c r="Q61" s="1">
        <v>0</v>
      </c>
      <c r="R61" s="1">
        <v>1</v>
      </c>
      <c r="S61" s="1">
        <v>1</v>
      </c>
      <c r="T61" s="1">
        <v>0</v>
      </c>
      <c r="U61" s="1">
        <v>1</v>
      </c>
      <c r="V61" s="1">
        <v>17</v>
      </c>
      <c r="W61" s="1">
        <v>1</v>
      </c>
      <c r="X61" s="1">
        <v>1</v>
      </c>
      <c r="Y61" s="1">
        <v>1</v>
      </c>
      <c r="Z61" s="1">
        <v>0</v>
      </c>
      <c r="AA61" s="1">
        <v>0</v>
      </c>
    </row>
    <row r="62" spans="1:27">
      <c r="A62" s="1">
        <v>2015</v>
      </c>
      <c r="B62" s="1" t="s">
        <v>243</v>
      </c>
      <c r="C62" s="1">
        <v>1</v>
      </c>
      <c r="D62" s="1">
        <v>1</v>
      </c>
      <c r="E62" s="1">
        <v>2</v>
      </c>
      <c r="F62" s="1">
        <v>0</v>
      </c>
      <c r="G62" s="1">
        <v>0</v>
      </c>
      <c r="H62" s="1">
        <v>1</v>
      </c>
      <c r="I62" s="1">
        <v>1</v>
      </c>
      <c r="J62" s="1">
        <v>2</v>
      </c>
      <c r="K62" s="1">
        <v>0</v>
      </c>
      <c r="L62" s="1">
        <v>14</v>
      </c>
      <c r="M62" s="1">
        <v>1</v>
      </c>
      <c r="N62" s="1">
        <v>0</v>
      </c>
      <c r="O62" s="1">
        <v>0</v>
      </c>
      <c r="P62" s="1">
        <v>0</v>
      </c>
      <c r="Q62" s="1">
        <v>0</v>
      </c>
      <c r="R62" s="1">
        <v>1</v>
      </c>
      <c r="S62" s="1">
        <v>1</v>
      </c>
      <c r="T62" s="1">
        <v>0</v>
      </c>
      <c r="U62" s="1">
        <v>1</v>
      </c>
      <c r="V62" s="1">
        <v>18</v>
      </c>
      <c r="W62" s="1">
        <v>1</v>
      </c>
      <c r="X62" s="1">
        <v>1</v>
      </c>
      <c r="Y62" s="1">
        <v>1</v>
      </c>
      <c r="Z62" s="1">
        <v>0</v>
      </c>
      <c r="AA62" s="1">
        <v>0</v>
      </c>
    </row>
    <row r="63" spans="1:27">
      <c r="A63" s="1">
        <v>2015</v>
      </c>
      <c r="B63" s="1" t="s">
        <v>244</v>
      </c>
      <c r="C63" s="1">
        <v>1</v>
      </c>
      <c r="D63" s="1">
        <v>1</v>
      </c>
      <c r="E63" s="1">
        <v>2</v>
      </c>
      <c r="F63" s="1">
        <v>0</v>
      </c>
      <c r="G63" s="1">
        <v>0</v>
      </c>
      <c r="H63" s="1">
        <v>1</v>
      </c>
      <c r="I63" s="1">
        <v>1</v>
      </c>
      <c r="J63" s="1">
        <v>2</v>
      </c>
      <c r="K63" s="1">
        <v>1</v>
      </c>
      <c r="L63" s="1">
        <v>5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1</v>
      </c>
      <c r="T63" s="1">
        <v>0</v>
      </c>
      <c r="U63" s="1">
        <v>1</v>
      </c>
      <c r="V63" s="1">
        <v>13</v>
      </c>
      <c r="W63" s="1">
        <v>1</v>
      </c>
      <c r="X63" s="1">
        <v>1</v>
      </c>
      <c r="Y63" s="1">
        <v>1</v>
      </c>
      <c r="Z63" s="1">
        <v>0</v>
      </c>
      <c r="AA63" s="1">
        <v>0</v>
      </c>
    </row>
    <row r="64" spans="1:27">
      <c r="A64" s="1">
        <v>2015</v>
      </c>
      <c r="B64" s="1" t="s">
        <v>245</v>
      </c>
      <c r="C64" s="1">
        <v>1</v>
      </c>
      <c r="D64" s="1">
        <v>1</v>
      </c>
      <c r="E64" s="1">
        <v>2</v>
      </c>
      <c r="F64" s="1">
        <v>0</v>
      </c>
      <c r="G64" s="1">
        <v>0</v>
      </c>
      <c r="H64" s="1">
        <v>1</v>
      </c>
      <c r="I64" s="1">
        <v>1</v>
      </c>
      <c r="J64" s="1">
        <v>2</v>
      </c>
      <c r="K64" s="1">
        <v>1</v>
      </c>
      <c r="L64" s="1">
        <v>13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>
        <v>1</v>
      </c>
      <c r="T64" s="1">
        <v>0</v>
      </c>
      <c r="U64" s="1">
        <v>1</v>
      </c>
      <c r="V64" s="1">
        <v>19</v>
      </c>
      <c r="W64" s="1">
        <v>1</v>
      </c>
      <c r="X64" s="1">
        <v>1</v>
      </c>
      <c r="Y64" s="1">
        <v>1</v>
      </c>
      <c r="Z64" s="1">
        <v>0</v>
      </c>
      <c r="AA64" s="1">
        <v>0</v>
      </c>
    </row>
    <row r="65" spans="1:27">
      <c r="A65" s="1">
        <v>2015</v>
      </c>
      <c r="B65" s="1" t="s">
        <v>284</v>
      </c>
      <c r="C65" s="1">
        <v>1</v>
      </c>
      <c r="D65" s="1">
        <v>1</v>
      </c>
      <c r="E65" s="1">
        <v>2</v>
      </c>
      <c r="F65" s="1">
        <v>0</v>
      </c>
      <c r="G65" s="1">
        <v>0</v>
      </c>
      <c r="H65" s="1">
        <v>1</v>
      </c>
      <c r="I65" s="1">
        <v>1</v>
      </c>
      <c r="J65" s="1">
        <v>2</v>
      </c>
      <c r="K65" s="1">
        <v>1</v>
      </c>
      <c r="L65" s="1">
        <v>5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1</v>
      </c>
      <c r="S65" s="1">
        <v>1</v>
      </c>
      <c r="T65" s="1">
        <v>0</v>
      </c>
      <c r="U65" s="1">
        <v>1</v>
      </c>
      <c r="V65" s="1">
        <v>22</v>
      </c>
      <c r="W65" s="1">
        <v>1</v>
      </c>
      <c r="X65" s="1">
        <v>1</v>
      </c>
      <c r="Y65" s="1">
        <v>1</v>
      </c>
      <c r="Z65" s="1">
        <v>0</v>
      </c>
      <c r="AA65" s="1">
        <v>0</v>
      </c>
    </row>
    <row r="66" spans="1:27">
      <c r="A66" s="1">
        <v>2015</v>
      </c>
      <c r="B66" s="1" t="s">
        <v>246</v>
      </c>
      <c r="C66" s="1">
        <v>1</v>
      </c>
      <c r="D66" s="1">
        <v>1</v>
      </c>
      <c r="E66" s="1">
        <v>2</v>
      </c>
      <c r="F66" s="1">
        <v>0</v>
      </c>
      <c r="G66" s="1">
        <v>0</v>
      </c>
      <c r="H66" s="1">
        <v>1</v>
      </c>
      <c r="I66" s="1">
        <v>1</v>
      </c>
      <c r="J66" s="1">
        <v>2</v>
      </c>
      <c r="K66" s="1">
        <v>1</v>
      </c>
      <c r="L66" s="1">
        <v>6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1</v>
      </c>
      <c r="S66" s="1">
        <v>1</v>
      </c>
      <c r="T66" s="1">
        <v>0</v>
      </c>
      <c r="U66" s="1">
        <v>1</v>
      </c>
      <c r="V66" s="1">
        <v>6</v>
      </c>
      <c r="W66" s="1">
        <v>1</v>
      </c>
      <c r="X66" s="1">
        <v>1</v>
      </c>
      <c r="Y66" s="1">
        <v>1</v>
      </c>
      <c r="Z66" s="1">
        <v>0</v>
      </c>
      <c r="AA66" s="1">
        <v>0</v>
      </c>
    </row>
    <row r="67" spans="1:27">
      <c r="A67" s="1">
        <v>2015</v>
      </c>
      <c r="B67" s="1" t="s">
        <v>247</v>
      </c>
      <c r="C67" s="1">
        <v>1</v>
      </c>
      <c r="D67" s="1">
        <v>1</v>
      </c>
      <c r="E67" s="1">
        <v>2</v>
      </c>
      <c r="F67" s="1">
        <v>0</v>
      </c>
      <c r="G67" s="1">
        <v>0</v>
      </c>
      <c r="H67" s="1">
        <v>1</v>
      </c>
      <c r="I67" s="1">
        <v>1</v>
      </c>
      <c r="J67" s="1">
        <v>2</v>
      </c>
      <c r="K67" s="1">
        <v>0</v>
      </c>
      <c r="L67" s="1">
        <v>13</v>
      </c>
      <c r="M67" s="1">
        <v>1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 s="1">
        <v>0</v>
      </c>
      <c r="T67" s="1">
        <v>0</v>
      </c>
      <c r="U67" s="1">
        <v>1</v>
      </c>
      <c r="V67" s="1">
        <v>15</v>
      </c>
      <c r="W67" s="1">
        <v>1</v>
      </c>
      <c r="X67" s="1">
        <v>1</v>
      </c>
      <c r="Y67" s="1">
        <v>1</v>
      </c>
      <c r="Z67" s="1">
        <v>0</v>
      </c>
      <c r="AA67" s="1">
        <v>0</v>
      </c>
    </row>
    <row r="68" spans="1:27">
      <c r="A68" s="1">
        <v>2015</v>
      </c>
      <c r="B68" s="1" t="s">
        <v>248</v>
      </c>
      <c r="C68" s="1">
        <v>1</v>
      </c>
      <c r="D68" s="1">
        <v>1</v>
      </c>
      <c r="E68" s="1">
        <v>2</v>
      </c>
      <c r="F68" s="1">
        <v>0</v>
      </c>
      <c r="G68" s="1">
        <v>0</v>
      </c>
      <c r="H68" s="1">
        <v>1</v>
      </c>
      <c r="I68" s="1">
        <v>1</v>
      </c>
      <c r="J68" s="1">
        <v>2</v>
      </c>
      <c r="K68" s="1">
        <v>0</v>
      </c>
      <c r="L68" s="1">
        <v>14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R68" s="1">
        <v>1</v>
      </c>
      <c r="S68" s="1">
        <v>1</v>
      </c>
      <c r="T68" s="1">
        <v>0</v>
      </c>
      <c r="U68" s="1">
        <v>1</v>
      </c>
      <c r="V68" s="1">
        <v>14</v>
      </c>
      <c r="W68" s="1">
        <v>1</v>
      </c>
      <c r="X68" s="1">
        <v>1</v>
      </c>
      <c r="Y68" s="1">
        <v>1</v>
      </c>
      <c r="Z68" s="1">
        <v>0</v>
      </c>
      <c r="AA68" s="1">
        <v>0</v>
      </c>
    </row>
    <row r="69" spans="1:27">
      <c r="A69" s="1">
        <v>2015</v>
      </c>
      <c r="B69" s="1" t="s">
        <v>285</v>
      </c>
      <c r="C69" s="1">
        <v>1</v>
      </c>
      <c r="D69" s="1">
        <v>1</v>
      </c>
      <c r="E69" s="1">
        <v>2</v>
      </c>
      <c r="F69" s="1">
        <v>0</v>
      </c>
      <c r="G69" s="1">
        <v>0</v>
      </c>
      <c r="H69" s="1">
        <v>1</v>
      </c>
      <c r="I69" s="1">
        <v>1</v>
      </c>
      <c r="J69" s="1">
        <v>2</v>
      </c>
      <c r="K69" s="1">
        <v>0</v>
      </c>
      <c r="L69" s="1">
        <v>19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1</v>
      </c>
      <c r="S69" s="1">
        <v>1</v>
      </c>
      <c r="T69" s="1">
        <v>0</v>
      </c>
      <c r="U69" s="1">
        <v>1</v>
      </c>
      <c r="V69" s="1">
        <v>39</v>
      </c>
      <c r="W69" s="1">
        <v>1</v>
      </c>
      <c r="X69" s="1">
        <v>1</v>
      </c>
      <c r="Y69" s="1">
        <v>1</v>
      </c>
      <c r="Z69" s="1">
        <v>0</v>
      </c>
      <c r="AA69" s="1">
        <v>0</v>
      </c>
    </row>
    <row r="70" spans="1:27">
      <c r="A70" s="1">
        <v>2015</v>
      </c>
      <c r="B70" s="1" t="s">
        <v>249</v>
      </c>
      <c r="C70" s="1">
        <v>1</v>
      </c>
      <c r="D70" s="1">
        <v>1</v>
      </c>
      <c r="E70" s="1">
        <v>2</v>
      </c>
      <c r="F70" s="1">
        <v>0</v>
      </c>
      <c r="G70" s="1">
        <v>0</v>
      </c>
      <c r="H70" s="1">
        <v>1</v>
      </c>
      <c r="I70" s="1">
        <v>1</v>
      </c>
      <c r="J70" s="1">
        <v>2</v>
      </c>
      <c r="K70" s="1">
        <v>1</v>
      </c>
      <c r="L70" s="1">
        <v>5</v>
      </c>
      <c r="M70" s="1">
        <v>1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1</v>
      </c>
      <c r="T70" s="1">
        <v>0</v>
      </c>
      <c r="U70" s="1">
        <v>1</v>
      </c>
      <c r="V70" s="1">
        <v>11</v>
      </c>
      <c r="W70" s="1">
        <v>1</v>
      </c>
      <c r="X70" s="1">
        <v>1</v>
      </c>
      <c r="Y70" s="1">
        <v>1</v>
      </c>
      <c r="Z70" s="1">
        <v>0</v>
      </c>
      <c r="AA70" s="1">
        <v>0</v>
      </c>
    </row>
    <row r="71" spans="1:27">
      <c r="A71" s="1">
        <v>2015</v>
      </c>
      <c r="B71" s="1" t="s">
        <v>286</v>
      </c>
      <c r="C71" s="1">
        <v>1</v>
      </c>
      <c r="D71" s="1">
        <v>1</v>
      </c>
      <c r="E71" s="1">
        <v>2</v>
      </c>
      <c r="F71" s="1">
        <v>0</v>
      </c>
      <c r="G71" s="1">
        <v>0</v>
      </c>
      <c r="H71" s="1">
        <v>1</v>
      </c>
      <c r="I71" s="1">
        <v>1</v>
      </c>
      <c r="J71" s="1">
        <v>2</v>
      </c>
      <c r="K71" s="1">
        <v>1</v>
      </c>
      <c r="L71" s="1">
        <v>5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  <c r="R71" s="1">
        <v>1</v>
      </c>
      <c r="S71" s="1">
        <v>0</v>
      </c>
      <c r="T71" s="1">
        <v>0</v>
      </c>
      <c r="U71" s="1">
        <v>1</v>
      </c>
      <c r="V71" s="1">
        <v>17</v>
      </c>
      <c r="W71" s="1">
        <v>1</v>
      </c>
      <c r="X71" s="1">
        <v>1</v>
      </c>
      <c r="Y71" s="1">
        <v>1</v>
      </c>
      <c r="Z71" s="1">
        <v>0</v>
      </c>
      <c r="AA71" s="1">
        <v>0</v>
      </c>
    </row>
    <row r="72" spans="1:27">
      <c r="A72" s="1">
        <v>2015</v>
      </c>
      <c r="B72" s="1" t="s">
        <v>287</v>
      </c>
      <c r="C72" s="1">
        <v>1</v>
      </c>
      <c r="D72" s="1">
        <v>1</v>
      </c>
      <c r="E72" s="1">
        <v>2</v>
      </c>
      <c r="F72" s="1">
        <v>0</v>
      </c>
      <c r="G72" s="1">
        <v>0</v>
      </c>
      <c r="H72" s="1">
        <v>1</v>
      </c>
      <c r="I72" s="1">
        <v>1</v>
      </c>
      <c r="J72" s="1">
        <v>2</v>
      </c>
      <c r="K72" s="1">
        <v>0</v>
      </c>
      <c r="L72" s="1">
        <v>4</v>
      </c>
      <c r="M72" s="1">
        <v>1</v>
      </c>
      <c r="N72" s="1">
        <v>0</v>
      </c>
      <c r="O72" s="1">
        <v>0</v>
      </c>
      <c r="P72" s="1">
        <v>0</v>
      </c>
      <c r="Q72" s="1">
        <v>0</v>
      </c>
      <c r="R72" s="1">
        <v>1</v>
      </c>
      <c r="S72" s="1">
        <v>0</v>
      </c>
      <c r="T72" s="1">
        <v>0</v>
      </c>
      <c r="U72" s="1">
        <v>1</v>
      </c>
      <c r="V72" s="1">
        <v>12</v>
      </c>
      <c r="W72" s="1">
        <v>1</v>
      </c>
      <c r="X72" s="1">
        <v>1</v>
      </c>
      <c r="Y72" s="1">
        <v>1</v>
      </c>
      <c r="Z72" s="1">
        <v>0</v>
      </c>
      <c r="AA72" s="1">
        <v>0</v>
      </c>
    </row>
    <row r="73" spans="1:27">
      <c r="A73" s="1">
        <v>2015</v>
      </c>
      <c r="B73" s="1" t="s">
        <v>288</v>
      </c>
      <c r="C73" s="1">
        <v>1</v>
      </c>
      <c r="D73" s="1">
        <v>1</v>
      </c>
      <c r="E73" s="1">
        <v>2</v>
      </c>
      <c r="F73" s="1">
        <v>0</v>
      </c>
      <c r="G73" s="1">
        <v>0</v>
      </c>
      <c r="H73" s="1">
        <v>1</v>
      </c>
      <c r="I73" s="1">
        <v>1</v>
      </c>
      <c r="J73" s="1">
        <v>2</v>
      </c>
      <c r="K73" s="1">
        <v>0</v>
      </c>
      <c r="L73" s="1">
        <v>5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1">
        <v>1</v>
      </c>
      <c r="T73" s="1">
        <v>0</v>
      </c>
      <c r="U73" s="1">
        <v>1</v>
      </c>
      <c r="V73" s="1">
        <v>9</v>
      </c>
      <c r="W73" s="1">
        <v>1</v>
      </c>
      <c r="X73" s="1">
        <v>1</v>
      </c>
      <c r="Y73" s="1">
        <v>1</v>
      </c>
      <c r="Z73" s="1">
        <v>0</v>
      </c>
      <c r="AA73" s="1">
        <v>0</v>
      </c>
    </row>
    <row r="74" spans="1:27">
      <c r="A74" s="1">
        <v>2015</v>
      </c>
      <c r="B74" s="1" t="s">
        <v>250</v>
      </c>
      <c r="C74" s="1">
        <v>1</v>
      </c>
      <c r="D74" s="1">
        <v>1</v>
      </c>
      <c r="E74" s="1">
        <v>2</v>
      </c>
      <c r="F74" s="1">
        <v>0</v>
      </c>
      <c r="G74" s="1">
        <v>0</v>
      </c>
      <c r="H74" s="1">
        <v>1</v>
      </c>
      <c r="I74" s="1">
        <v>1</v>
      </c>
      <c r="J74" s="1">
        <v>2</v>
      </c>
      <c r="K74" s="1">
        <v>0</v>
      </c>
      <c r="L74" s="1">
        <v>5</v>
      </c>
      <c r="M74" s="1">
        <v>1</v>
      </c>
      <c r="N74" s="1">
        <v>0</v>
      </c>
      <c r="O74" s="1">
        <v>0</v>
      </c>
      <c r="P74" s="1">
        <v>0</v>
      </c>
      <c r="Q74" s="1">
        <v>0</v>
      </c>
      <c r="R74" s="1">
        <v>1</v>
      </c>
      <c r="S74" s="1">
        <v>1</v>
      </c>
      <c r="T74" s="1">
        <v>0</v>
      </c>
      <c r="U74" s="1">
        <v>1</v>
      </c>
      <c r="V74" s="1">
        <v>10</v>
      </c>
      <c r="W74" s="1">
        <v>1</v>
      </c>
      <c r="X74" s="1">
        <v>1</v>
      </c>
      <c r="Y74" s="1">
        <v>1</v>
      </c>
      <c r="Z74" s="1">
        <v>0</v>
      </c>
      <c r="AA74" s="1">
        <v>0</v>
      </c>
    </row>
    <row r="75" spans="1:27">
      <c r="A75" s="1">
        <v>2015</v>
      </c>
      <c r="B75" s="1" t="s">
        <v>251</v>
      </c>
      <c r="C75" s="1">
        <v>1</v>
      </c>
      <c r="D75" s="1">
        <v>1</v>
      </c>
      <c r="E75" s="1">
        <v>2</v>
      </c>
      <c r="F75" s="1">
        <v>0</v>
      </c>
      <c r="G75" s="1">
        <v>0</v>
      </c>
      <c r="H75" s="1">
        <v>1</v>
      </c>
      <c r="I75" s="1">
        <v>1</v>
      </c>
      <c r="J75" s="1">
        <v>2</v>
      </c>
      <c r="K75" s="1">
        <v>1</v>
      </c>
      <c r="L75" s="1">
        <v>6</v>
      </c>
      <c r="M75" s="1">
        <v>1</v>
      </c>
      <c r="N75" s="1">
        <v>0</v>
      </c>
      <c r="O75" s="1">
        <v>0</v>
      </c>
      <c r="P75" s="1">
        <v>0</v>
      </c>
      <c r="Q75" s="1">
        <v>0</v>
      </c>
      <c r="R75" s="1">
        <v>1</v>
      </c>
      <c r="S75" s="1">
        <v>1</v>
      </c>
      <c r="T75" s="1">
        <v>0</v>
      </c>
      <c r="U75" s="1">
        <v>1</v>
      </c>
      <c r="V75" s="1">
        <v>35</v>
      </c>
      <c r="W75" s="1">
        <v>1</v>
      </c>
      <c r="X75" s="1">
        <v>1</v>
      </c>
      <c r="Y75" s="1">
        <v>1</v>
      </c>
      <c r="Z75" s="1">
        <v>0</v>
      </c>
      <c r="AA75" s="1">
        <v>0</v>
      </c>
    </row>
    <row r="76" spans="1:27">
      <c r="A76" s="1">
        <v>2015</v>
      </c>
      <c r="B76" s="1" t="s">
        <v>252</v>
      </c>
      <c r="C76" s="1">
        <v>1</v>
      </c>
      <c r="D76" s="1">
        <v>1</v>
      </c>
      <c r="E76" s="1">
        <v>2</v>
      </c>
      <c r="F76" s="1">
        <v>0</v>
      </c>
      <c r="G76" s="1">
        <v>0</v>
      </c>
      <c r="H76" s="1">
        <v>1</v>
      </c>
      <c r="I76" s="1">
        <v>1</v>
      </c>
      <c r="J76" s="1">
        <v>2</v>
      </c>
      <c r="K76" s="1">
        <v>0</v>
      </c>
      <c r="L76" s="1">
        <v>12</v>
      </c>
      <c r="M76" s="1">
        <v>1</v>
      </c>
      <c r="N76" s="1">
        <v>0</v>
      </c>
      <c r="O76" s="1">
        <v>0</v>
      </c>
      <c r="P76" s="1">
        <v>0</v>
      </c>
      <c r="Q76" s="1">
        <v>0</v>
      </c>
      <c r="R76" s="1">
        <v>1</v>
      </c>
      <c r="S76" s="1">
        <v>1</v>
      </c>
      <c r="T76" s="1">
        <v>0</v>
      </c>
      <c r="U76" s="1">
        <v>1</v>
      </c>
      <c r="V76" s="1">
        <v>13</v>
      </c>
      <c r="W76" s="1">
        <v>1</v>
      </c>
      <c r="X76" s="1">
        <v>1</v>
      </c>
      <c r="Y76" s="1">
        <v>1</v>
      </c>
      <c r="Z76" s="1">
        <v>0</v>
      </c>
      <c r="AA76" s="1">
        <v>0</v>
      </c>
    </row>
    <row r="77" spans="1:27">
      <c r="A77" s="1">
        <v>2015</v>
      </c>
      <c r="B77" s="1" t="s">
        <v>253</v>
      </c>
      <c r="C77" s="1">
        <v>1</v>
      </c>
      <c r="D77" s="1">
        <v>1</v>
      </c>
      <c r="E77" s="1">
        <v>2</v>
      </c>
      <c r="F77" s="1">
        <v>0</v>
      </c>
      <c r="G77" s="1">
        <v>0</v>
      </c>
      <c r="H77" s="1">
        <v>1</v>
      </c>
      <c r="I77" s="1">
        <v>1</v>
      </c>
      <c r="J77" s="1">
        <v>2</v>
      </c>
      <c r="K77" s="1">
        <v>1</v>
      </c>
      <c r="L77" s="1">
        <v>5</v>
      </c>
      <c r="M77" s="1">
        <v>1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1</v>
      </c>
      <c r="T77" s="1">
        <v>0</v>
      </c>
      <c r="U77" s="1">
        <v>1</v>
      </c>
      <c r="V77" s="1">
        <v>10</v>
      </c>
      <c r="W77" s="1">
        <v>1</v>
      </c>
      <c r="X77" s="1">
        <v>1</v>
      </c>
      <c r="Y77" s="1">
        <v>1</v>
      </c>
      <c r="Z77" s="1">
        <v>0</v>
      </c>
      <c r="AA77" s="1">
        <v>0</v>
      </c>
    </row>
    <row r="78" spans="1:27">
      <c r="A78" s="1">
        <v>2015</v>
      </c>
      <c r="B78" s="1" t="s">
        <v>254</v>
      </c>
      <c r="C78" s="1">
        <v>1</v>
      </c>
      <c r="D78" s="1">
        <v>1</v>
      </c>
      <c r="E78" s="1">
        <v>2</v>
      </c>
      <c r="F78" s="1">
        <v>0</v>
      </c>
      <c r="G78" s="1">
        <v>0</v>
      </c>
      <c r="H78" s="1">
        <v>1</v>
      </c>
      <c r="I78" s="1">
        <v>1</v>
      </c>
      <c r="J78" s="1">
        <v>2</v>
      </c>
      <c r="K78" s="1">
        <v>1</v>
      </c>
      <c r="L78" s="1">
        <v>5</v>
      </c>
      <c r="M78" s="1">
        <v>1</v>
      </c>
      <c r="N78" s="1">
        <v>0</v>
      </c>
      <c r="O78" s="1">
        <v>0</v>
      </c>
      <c r="P78" s="1">
        <v>0</v>
      </c>
      <c r="Q78" s="1">
        <v>0</v>
      </c>
      <c r="R78" s="1">
        <v>1</v>
      </c>
      <c r="S78" s="1">
        <v>1</v>
      </c>
      <c r="T78" s="1">
        <v>0</v>
      </c>
      <c r="U78" s="1">
        <v>1</v>
      </c>
      <c r="V78" s="1">
        <v>7</v>
      </c>
      <c r="W78" s="1">
        <v>1</v>
      </c>
      <c r="X78" s="1">
        <v>1</v>
      </c>
      <c r="Y78" s="1">
        <v>1</v>
      </c>
      <c r="Z78" s="1">
        <v>0</v>
      </c>
      <c r="AA78" s="1">
        <v>0</v>
      </c>
    </row>
    <row r="79" spans="1:27">
      <c r="A79" s="1">
        <v>2015</v>
      </c>
      <c r="B79" s="1" t="s">
        <v>255</v>
      </c>
      <c r="C79" s="1">
        <v>1</v>
      </c>
      <c r="D79" s="1">
        <v>1</v>
      </c>
      <c r="E79" s="1">
        <v>2</v>
      </c>
      <c r="F79" s="1">
        <v>0</v>
      </c>
      <c r="G79" s="1">
        <v>0</v>
      </c>
      <c r="H79" s="1">
        <v>1</v>
      </c>
      <c r="I79" s="1">
        <v>1</v>
      </c>
      <c r="J79" s="1">
        <v>2</v>
      </c>
      <c r="K79" s="1">
        <v>0</v>
      </c>
      <c r="L79" s="1">
        <v>7</v>
      </c>
      <c r="M79" s="1">
        <v>1</v>
      </c>
      <c r="N79" s="1">
        <v>0</v>
      </c>
      <c r="O79" s="1">
        <v>0</v>
      </c>
      <c r="P79" s="1">
        <v>0</v>
      </c>
      <c r="Q79" s="1">
        <v>0</v>
      </c>
      <c r="R79" s="1">
        <v>1</v>
      </c>
      <c r="S79" s="1">
        <v>0</v>
      </c>
      <c r="T79" s="1">
        <v>0</v>
      </c>
      <c r="U79" s="1">
        <v>1</v>
      </c>
      <c r="V79" s="1">
        <v>8</v>
      </c>
      <c r="W79" s="1">
        <v>1</v>
      </c>
      <c r="X79" s="1">
        <v>1</v>
      </c>
      <c r="Y79" s="1">
        <v>1</v>
      </c>
      <c r="Z79" s="1">
        <v>0</v>
      </c>
      <c r="AA79" s="1">
        <v>0</v>
      </c>
    </row>
    <row r="80" spans="1:27">
      <c r="A80" s="1">
        <v>2015</v>
      </c>
      <c r="B80" s="1" t="s">
        <v>289</v>
      </c>
      <c r="C80" s="1">
        <v>1</v>
      </c>
      <c r="D80" s="1">
        <v>1</v>
      </c>
      <c r="E80" s="1">
        <v>2</v>
      </c>
      <c r="F80" s="1">
        <v>0</v>
      </c>
      <c r="G80" s="1">
        <v>0</v>
      </c>
      <c r="H80" s="1">
        <v>1</v>
      </c>
      <c r="I80" s="1">
        <v>1</v>
      </c>
      <c r="J80" s="1">
        <v>2</v>
      </c>
      <c r="K80" s="1">
        <v>0</v>
      </c>
      <c r="L80" s="1">
        <v>5</v>
      </c>
      <c r="M80" s="1">
        <v>1</v>
      </c>
      <c r="N80" s="1">
        <v>0</v>
      </c>
      <c r="O80" s="1">
        <v>0</v>
      </c>
      <c r="P80" s="1">
        <v>0</v>
      </c>
      <c r="Q80" s="1">
        <v>0</v>
      </c>
      <c r="R80" s="1">
        <v>1</v>
      </c>
      <c r="S80" s="1">
        <v>1</v>
      </c>
      <c r="T80" s="1">
        <v>0</v>
      </c>
      <c r="U80" s="1">
        <v>1</v>
      </c>
      <c r="V80" s="1">
        <v>5</v>
      </c>
      <c r="W80" s="1">
        <v>1</v>
      </c>
      <c r="X80" s="1">
        <v>1</v>
      </c>
      <c r="Y80" s="1">
        <v>1</v>
      </c>
      <c r="Z80" s="1">
        <v>0</v>
      </c>
      <c r="AA80" s="1">
        <v>0</v>
      </c>
    </row>
    <row r="81" spans="1:27">
      <c r="A81" s="1">
        <v>2015</v>
      </c>
      <c r="B81" s="1" t="s">
        <v>256</v>
      </c>
      <c r="C81" s="1">
        <v>1</v>
      </c>
      <c r="D81" s="1">
        <v>1</v>
      </c>
      <c r="E81" s="1">
        <v>2</v>
      </c>
      <c r="F81" s="1">
        <v>0</v>
      </c>
      <c r="G81" s="1">
        <v>0</v>
      </c>
      <c r="H81" s="1">
        <v>1</v>
      </c>
      <c r="I81" s="1">
        <v>1</v>
      </c>
      <c r="J81" s="1">
        <v>2</v>
      </c>
      <c r="K81" s="1">
        <v>0</v>
      </c>
      <c r="L81" s="1">
        <v>5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1</v>
      </c>
      <c r="S81" s="1">
        <v>1</v>
      </c>
      <c r="T81" s="1">
        <v>0</v>
      </c>
      <c r="U81" s="1">
        <v>1</v>
      </c>
      <c r="V81" s="1">
        <v>8</v>
      </c>
      <c r="W81" s="1">
        <v>1</v>
      </c>
      <c r="X81" s="1">
        <v>1</v>
      </c>
      <c r="Y81" s="1">
        <v>1</v>
      </c>
      <c r="Z81" s="1">
        <v>0</v>
      </c>
      <c r="AA81" s="1">
        <v>0</v>
      </c>
    </row>
    <row r="82" spans="1:27">
      <c r="A82" s="1">
        <v>2015</v>
      </c>
      <c r="B82" s="1" t="s">
        <v>257</v>
      </c>
      <c r="C82" s="1">
        <v>1</v>
      </c>
      <c r="D82" s="1">
        <v>1</v>
      </c>
      <c r="E82" s="1">
        <v>2</v>
      </c>
      <c r="F82" s="1">
        <v>0</v>
      </c>
      <c r="G82" s="1">
        <v>0</v>
      </c>
      <c r="H82" s="1">
        <v>1</v>
      </c>
      <c r="I82" s="1">
        <v>1</v>
      </c>
      <c r="J82" s="1">
        <v>2</v>
      </c>
      <c r="K82" s="1">
        <v>0</v>
      </c>
      <c r="L82" s="1">
        <v>4</v>
      </c>
      <c r="M82" s="1">
        <v>1</v>
      </c>
      <c r="N82" s="1">
        <v>0</v>
      </c>
      <c r="O82" s="1">
        <v>0</v>
      </c>
      <c r="P82" s="1">
        <v>0</v>
      </c>
      <c r="Q82" s="1">
        <v>0</v>
      </c>
      <c r="R82" s="1">
        <v>1</v>
      </c>
      <c r="S82" s="1">
        <v>0</v>
      </c>
      <c r="T82" s="1">
        <v>0</v>
      </c>
      <c r="U82" s="1">
        <v>1</v>
      </c>
      <c r="V82" s="1">
        <v>10</v>
      </c>
      <c r="W82" s="1">
        <v>1</v>
      </c>
      <c r="X82" s="1">
        <v>1</v>
      </c>
      <c r="Y82" s="1">
        <v>1</v>
      </c>
      <c r="Z82" s="1">
        <v>0</v>
      </c>
      <c r="AA82" s="1">
        <v>0</v>
      </c>
    </row>
    <row r="83" spans="1:27">
      <c r="A83" s="1">
        <v>2015</v>
      </c>
      <c r="B83" s="1" t="s">
        <v>258</v>
      </c>
      <c r="C83" s="1">
        <v>1</v>
      </c>
      <c r="D83" s="1">
        <v>1</v>
      </c>
      <c r="E83" s="1">
        <v>2</v>
      </c>
      <c r="F83" s="1">
        <v>0</v>
      </c>
      <c r="G83" s="1">
        <v>0</v>
      </c>
      <c r="H83" s="1">
        <v>1</v>
      </c>
      <c r="I83" s="1">
        <v>1</v>
      </c>
      <c r="J83" s="1">
        <v>2</v>
      </c>
      <c r="K83" s="1">
        <v>0</v>
      </c>
      <c r="L83" s="1">
        <v>5</v>
      </c>
      <c r="M83" s="1">
        <v>1</v>
      </c>
      <c r="N83" s="1">
        <v>0</v>
      </c>
      <c r="O83" s="1">
        <v>0</v>
      </c>
      <c r="P83" s="1">
        <v>0</v>
      </c>
      <c r="Q83" s="1">
        <v>0</v>
      </c>
      <c r="R83" s="1">
        <v>1</v>
      </c>
      <c r="S83" s="1">
        <v>0</v>
      </c>
      <c r="T83" s="1">
        <v>0</v>
      </c>
      <c r="U83" s="1">
        <v>1</v>
      </c>
      <c r="V83" s="1">
        <v>9</v>
      </c>
      <c r="W83" s="1">
        <v>1</v>
      </c>
      <c r="X83" s="1">
        <v>1</v>
      </c>
      <c r="Y83" s="1">
        <v>1</v>
      </c>
      <c r="Z83" s="1">
        <v>0</v>
      </c>
      <c r="AA83" s="1">
        <v>0</v>
      </c>
    </row>
    <row r="84" spans="1:27">
      <c r="A84" s="1">
        <v>2015</v>
      </c>
      <c r="B84" s="1" t="s">
        <v>259</v>
      </c>
      <c r="C84" s="1">
        <v>1</v>
      </c>
      <c r="D84" s="1">
        <v>1</v>
      </c>
      <c r="E84" s="1">
        <v>2</v>
      </c>
      <c r="F84" s="1">
        <v>0</v>
      </c>
      <c r="G84" s="1">
        <v>0</v>
      </c>
      <c r="H84" s="1">
        <v>1</v>
      </c>
      <c r="I84" s="1">
        <v>1</v>
      </c>
      <c r="J84" s="1">
        <v>2</v>
      </c>
      <c r="K84" s="1">
        <v>0</v>
      </c>
      <c r="L84" s="1">
        <v>5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1</v>
      </c>
      <c r="S84" s="1">
        <v>0</v>
      </c>
      <c r="T84" s="1">
        <v>0</v>
      </c>
      <c r="U84" s="1">
        <v>1</v>
      </c>
      <c r="V84" s="1">
        <v>6</v>
      </c>
      <c r="W84" s="1">
        <v>1</v>
      </c>
      <c r="X84" s="1">
        <v>1</v>
      </c>
      <c r="Y84" s="1">
        <v>1</v>
      </c>
      <c r="Z84" s="1">
        <v>0</v>
      </c>
      <c r="AA84" s="1">
        <v>0</v>
      </c>
    </row>
    <row r="85" spans="1:27">
      <c r="A85" s="1">
        <v>2015</v>
      </c>
      <c r="B85" s="1" t="s">
        <v>260</v>
      </c>
      <c r="C85" s="1">
        <v>1</v>
      </c>
      <c r="D85" s="1">
        <v>1</v>
      </c>
      <c r="E85" s="1">
        <v>2</v>
      </c>
      <c r="F85" s="1">
        <v>0</v>
      </c>
      <c r="G85" s="1">
        <v>0</v>
      </c>
      <c r="H85" s="1">
        <v>1</v>
      </c>
      <c r="I85" s="1">
        <v>1</v>
      </c>
      <c r="J85" s="1">
        <v>2</v>
      </c>
      <c r="K85" s="1">
        <v>0</v>
      </c>
      <c r="L85" s="1">
        <v>3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1</v>
      </c>
      <c r="S85" s="1">
        <v>0</v>
      </c>
      <c r="T85" s="1">
        <v>0</v>
      </c>
      <c r="U85" s="1">
        <v>1</v>
      </c>
      <c r="V85" s="1">
        <v>5</v>
      </c>
      <c r="W85" s="1">
        <v>1</v>
      </c>
      <c r="X85" s="1">
        <v>1</v>
      </c>
      <c r="Y85" s="1">
        <v>1</v>
      </c>
      <c r="Z85" s="1">
        <v>0</v>
      </c>
      <c r="AA85" s="1">
        <v>0</v>
      </c>
    </row>
    <row r="86" spans="1:27">
      <c r="A86" s="1">
        <v>2015</v>
      </c>
      <c r="B86" s="1" t="s">
        <v>290</v>
      </c>
      <c r="C86" s="1">
        <v>1</v>
      </c>
      <c r="D86" s="1">
        <v>1</v>
      </c>
      <c r="E86" s="1">
        <v>2</v>
      </c>
      <c r="F86" s="1">
        <v>0</v>
      </c>
      <c r="G86" s="1">
        <v>0</v>
      </c>
      <c r="H86" s="1">
        <v>1</v>
      </c>
      <c r="I86" s="1">
        <v>1</v>
      </c>
      <c r="J86" s="1">
        <v>2</v>
      </c>
      <c r="K86" s="1">
        <v>0</v>
      </c>
      <c r="L86" s="1">
        <v>5</v>
      </c>
      <c r="M86" s="1">
        <v>1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 s="1">
        <v>0</v>
      </c>
      <c r="T86" s="1">
        <v>0</v>
      </c>
      <c r="U86" s="1">
        <v>1</v>
      </c>
      <c r="V86" s="1">
        <v>16</v>
      </c>
      <c r="W86" s="1">
        <v>1</v>
      </c>
      <c r="X86" s="1">
        <v>1</v>
      </c>
      <c r="Y86" s="1">
        <v>1</v>
      </c>
      <c r="Z86" s="1">
        <v>0</v>
      </c>
      <c r="AA86" s="1">
        <v>0</v>
      </c>
    </row>
    <row r="87" spans="1:27">
      <c r="A87" s="1">
        <v>2015</v>
      </c>
      <c r="B87" s="1" t="s">
        <v>261</v>
      </c>
      <c r="C87" s="1">
        <v>1</v>
      </c>
      <c r="D87" s="1">
        <v>1</v>
      </c>
      <c r="E87" s="1">
        <v>2</v>
      </c>
      <c r="F87" s="1">
        <v>0</v>
      </c>
      <c r="G87" s="1">
        <v>0</v>
      </c>
      <c r="H87" s="1">
        <v>1</v>
      </c>
      <c r="I87" s="1">
        <v>1</v>
      </c>
      <c r="J87" s="1">
        <v>2</v>
      </c>
      <c r="K87" s="1">
        <v>0</v>
      </c>
      <c r="L87" s="1">
        <v>2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1</v>
      </c>
      <c r="T87" s="1">
        <v>0</v>
      </c>
      <c r="U87" s="1">
        <v>1</v>
      </c>
      <c r="V87" s="1">
        <v>9</v>
      </c>
      <c r="W87" s="1">
        <v>1</v>
      </c>
      <c r="X87" s="1">
        <v>1</v>
      </c>
      <c r="Y87" s="1">
        <v>1</v>
      </c>
      <c r="Z87" s="1">
        <v>0</v>
      </c>
      <c r="AA87" s="1">
        <v>0</v>
      </c>
    </row>
    <row r="88" spans="1:27">
      <c r="A88" s="1">
        <v>2015</v>
      </c>
      <c r="B88" s="1" t="s">
        <v>262</v>
      </c>
      <c r="C88" s="1">
        <v>1</v>
      </c>
      <c r="D88" s="1">
        <v>1</v>
      </c>
      <c r="E88" s="1">
        <v>2</v>
      </c>
      <c r="F88" s="1">
        <v>0</v>
      </c>
      <c r="G88" s="1">
        <v>0</v>
      </c>
      <c r="H88" s="1">
        <v>1</v>
      </c>
      <c r="I88" s="1">
        <v>1</v>
      </c>
      <c r="J88" s="1">
        <v>2</v>
      </c>
      <c r="K88" s="1">
        <v>1</v>
      </c>
      <c r="L88" s="1">
        <v>6</v>
      </c>
      <c r="M88" s="1">
        <v>1</v>
      </c>
      <c r="N88" s="1">
        <v>0</v>
      </c>
      <c r="O88" s="1">
        <v>0</v>
      </c>
      <c r="P88" s="1">
        <v>0</v>
      </c>
      <c r="Q88" s="1">
        <v>0</v>
      </c>
      <c r="R88" s="1">
        <v>1</v>
      </c>
      <c r="S88" s="1">
        <v>1</v>
      </c>
      <c r="T88" s="1">
        <v>0</v>
      </c>
      <c r="U88" s="1">
        <v>1</v>
      </c>
      <c r="V88" s="1">
        <v>26</v>
      </c>
      <c r="W88" s="1">
        <v>1</v>
      </c>
      <c r="X88" s="1">
        <v>1</v>
      </c>
      <c r="Y88" s="1">
        <v>1</v>
      </c>
      <c r="Z88" s="1">
        <v>0</v>
      </c>
      <c r="AA88" s="1">
        <v>0</v>
      </c>
    </row>
    <row r="89" spans="1:27">
      <c r="A89" s="1">
        <v>2015</v>
      </c>
      <c r="B89" s="1" t="s">
        <v>263</v>
      </c>
      <c r="C89" s="1">
        <v>1</v>
      </c>
      <c r="D89" s="1">
        <v>1</v>
      </c>
      <c r="E89" s="1">
        <v>2</v>
      </c>
      <c r="F89" s="1">
        <v>0</v>
      </c>
      <c r="G89" s="1">
        <v>0</v>
      </c>
      <c r="H89" s="1">
        <v>1</v>
      </c>
      <c r="I89" s="1">
        <v>1</v>
      </c>
      <c r="J89" s="1">
        <v>2</v>
      </c>
      <c r="K89" s="1">
        <v>0</v>
      </c>
      <c r="L89" s="1">
        <v>5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1</v>
      </c>
      <c r="S89" s="1">
        <v>0</v>
      </c>
      <c r="T89" s="1">
        <v>0</v>
      </c>
      <c r="U89" s="1">
        <v>1</v>
      </c>
      <c r="V89" s="1">
        <v>14</v>
      </c>
      <c r="W89" s="1">
        <v>1</v>
      </c>
      <c r="X89" s="1">
        <v>1</v>
      </c>
      <c r="Y89" s="1">
        <v>1</v>
      </c>
      <c r="Z89" s="1">
        <v>0</v>
      </c>
      <c r="AA89" s="1">
        <v>0</v>
      </c>
    </row>
    <row r="90" spans="1:27">
      <c r="A90" s="1">
        <v>2015</v>
      </c>
      <c r="B90" s="1" t="s">
        <v>264</v>
      </c>
      <c r="C90" s="1">
        <v>1</v>
      </c>
      <c r="D90" s="1">
        <v>1</v>
      </c>
      <c r="E90" s="1">
        <v>2</v>
      </c>
      <c r="F90" s="1">
        <v>0</v>
      </c>
      <c r="G90" s="1">
        <v>0</v>
      </c>
      <c r="H90" s="1">
        <v>1</v>
      </c>
      <c r="I90" s="1">
        <v>1</v>
      </c>
      <c r="J90" s="1">
        <v>2</v>
      </c>
      <c r="K90" s="1">
        <v>0</v>
      </c>
      <c r="L90" s="1">
        <v>5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0</v>
      </c>
      <c r="T90" s="1">
        <v>0</v>
      </c>
      <c r="U90" s="1">
        <v>1</v>
      </c>
      <c r="V90" s="1">
        <v>12</v>
      </c>
      <c r="W90" s="1">
        <v>1</v>
      </c>
      <c r="X90" s="1">
        <v>1</v>
      </c>
      <c r="Y90" s="1">
        <v>1</v>
      </c>
      <c r="Z90" s="1">
        <v>0</v>
      </c>
      <c r="AA90" s="1">
        <v>0</v>
      </c>
    </row>
    <row r="91" spans="1:27">
      <c r="A91" s="1">
        <v>2015</v>
      </c>
      <c r="B91" s="1" t="s">
        <v>265</v>
      </c>
      <c r="C91" s="1">
        <v>1</v>
      </c>
      <c r="D91" s="1">
        <v>1</v>
      </c>
      <c r="E91" s="1">
        <v>2</v>
      </c>
      <c r="F91" s="1">
        <v>0</v>
      </c>
      <c r="G91" s="1">
        <v>0</v>
      </c>
      <c r="H91" s="1">
        <v>1</v>
      </c>
      <c r="I91" s="1">
        <v>1</v>
      </c>
      <c r="J91" s="1">
        <v>2</v>
      </c>
      <c r="K91" s="1">
        <v>0</v>
      </c>
      <c r="L91" s="1">
        <v>4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1</v>
      </c>
      <c r="S91" s="1">
        <v>0</v>
      </c>
      <c r="T91" s="1">
        <v>0</v>
      </c>
      <c r="U91" s="1">
        <v>1</v>
      </c>
      <c r="V91" s="1">
        <v>12</v>
      </c>
      <c r="W91" s="1">
        <v>1</v>
      </c>
      <c r="X91" s="1">
        <v>1</v>
      </c>
      <c r="Y91" s="1">
        <v>1</v>
      </c>
      <c r="Z91" s="1">
        <v>0</v>
      </c>
      <c r="AA91" s="1">
        <v>0</v>
      </c>
    </row>
    <row r="92" spans="1:27">
      <c r="A92" s="1">
        <v>2015</v>
      </c>
      <c r="B92" s="1" t="s">
        <v>266</v>
      </c>
      <c r="C92" s="1">
        <v>1</v>
      </c>
      <c r="D92" s="1">
        <v>1</v>
      </c>
      <c r="E92" s="1">
        <v>2</v>
      </c>
      <c r="F92" s="1">
        <v>0</v>
      </c>
      <c r="G92" s="1">
        <v>0</v>
      </c>
      <c r="H92" s="1">
        <v>1</v>
      </c>
      <c r="I92" s="1">
        <v>1</v>
      </c>
      <c r="J92" s="1">
        <v>2</v>
      </c>
      <c r="K92" s="1">
        <v>1</v>
      </c>
      <c r="L92" s="1">
        <v>6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1</v>
      </c>
      <c r="S92" s="1">
        <v>1</v>
      </c>
      <c r="T92" s="1">
        <v>0</v>
      </c>
      <c r="U92" s="1">
        <v>1</v>
      </c>
      <c r="V92" s="1">
        <v>26</v>
      </c>
      <c r="W92" s="1">
        <v>1</v>
      </c>
      <c r="X92" s="1">
        <v>1</v>
      </c>
      <c r="Y92" s="1">
        <v>1</v>
      </c>
      <c r="Z92" s="1">
        <v>0</v>
      </c>
      <c r="AA92" s="1">
        <v>0</v>
      </c>
    </row>
    <row r="93" spans="1:27">
      <c r="A93" s="1">
        <v>2016</v>
      </c>
      <c r="B93" s="1" t="s">
        <v>291</v>
      </c>
      <c r="C93" s="1">
        <v>1</v>
      </c>
      <c r="D93" s="1">
        <v>1</v>
      </c>
      <c r="E93" s="1">
        <v>2</v>
      </c>
      <c r="F93" s="1">
        <v>1</v>
      </c>
      <c r="G93" s="1">
        <v>0</v>
      </c>
      <c r="H93" s="1">
        <v>1</v>
      </c>
      <c r="I93" s="1">
        <v>1</v>
      </c>
      <c r="J93" s="1">
        <v>2</v>
      </c>
      <c r="K93" s="1">
        <v>1</v>
      </c>
      <c r="L93" s="1">
        <v>6</v>
      </c>
      <c r="M93" s="1">
        <v>1</v>
      </c>
      <c r="N93" s="1">
        <v>0</v>
      </c>
      <c r="O93" s="1">
        <v>0</v>
      </c>
      <c r="P93" s="1">
        <v>0</v>
      </c>
      <c r="Q93" s="1">
        <v>0</v>
      </c>
      <c r="R93" s="1">
        <v>1</v>
      </c>
      <c r="S93" s="1">
        <v>1</v>
      </c>
      <c r="T93" s="1">
        <v>0</v>
      </c>
      <c r="U93" s="1">
        <v>1</v>
      </c>
      <c r="V93" s="1">
        <v>10</v>
      </c>
      <c r="W93" s="1">
        <v>1</v>
      </c>
      <c r="X93" s="1">
        <v>1</v>
      </c>
      <c r="Y93" s="1">
        <v>1</v>
      </c>
      <c r="Z93" s="1">
        <v>0</v>
      </c>
      <c r="AA93" s="1">
        <v>0</v>
      </c>
    </row>
    <row r="94" spans="1:27">
      <c r="A94" s="1">
        <v>2016</v>
      </c>
      <c r="B94" s="1" t="s">
        <v>292</v>
      </c>
      <c r="C94" s="1">
        <v>1</v>
      </c>
      <c r="D94" s="1">
        <v>1</v>
      </c>
      <c r="E94" s="1">
        <v>2</v>
      </c>
      <c r="F94" s="1">
        <v>1</v>
      </c>
      <c r="G94" s="1">
        <v>0</v>
      </c>
      <c r="H94" s="1">
        <v>1</v>
      </c>
      <c r="I94" s="1">
        <v>1</v>
      </c>
      <c r="J94" s="1">
        <v>2</v>
      </c>
      <c r="K94" s="1">
        <v>1</v>
      </c>
      <c r="L94" s="1">
        <v>6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  <c r="R94" s="1">
        <v>1</v>
      </c>
      <c r="S94" s="1">
        <v>1</v>
      </c>
      <c r="T94" s="1">
        <v>0</v>
      </c>
      <c r="U94" s="1">
        <v>1</v>
      </c>
      <c r="V94" s="1">
        <v>11</v>
      </c>
      <c r="W94" s="1">
        <v>1</v>
      </c>
      <c r="X94" s="1">
        <v>1</v>
      </c>
      <c r="Y94" s="1">
        <v>1</v>
      </c>
      <c r="Z94" s="1">
        <v>0</v>
      </c>
      <c r="AA94" s="1">
        <v>0</v>
      </c>
    </row>
    <row r="95" spans="1:27">
      <c r="A95" s="1">
        <v>2016</v>
      </c>
      <c r="B95" s="1" t="s">
        <v>293</v>
      </c>
      <c r="C95" s="1">
        <v>1</v>
      </c>
      <c r="D95" s="1">
        <v>1</v>
      </c>
      <c r="E95" s="1">
        <v>2</v>
      </c>
      <c r="F95" s="1">
        <v>1</v>
      </c>
      <c r="G95" s="1">
        <v>0</v>
      </c>
      <c r="H95" s="1">
        <v>1</v>
      </c>
      <c r="I95" s="1">
        <v>1</v>
      </c>
      <c r="J95" s="1">
        <v>2</v>
      </c>
      <c r="K95" s="1">
        <v>1</v>
      </c>
      <c r="L95" s="1">
        <v>6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 s="1">
        <v>0</v>
      </c>
      <c r="T95" s="1">
        <v>0</v>
      </c>
      <c r="U95" s="1">
        <v>1</v>
      </c>
      <c r="V95" s="1">
        <v>27</v>
      </c>
      <c r="W95" s="1">
        <v>1</v>
      </c>
      <c r="X95" s="1">
        <v>1</v>
      </c>
      <c r="Y95" s="1">
        <v>1</v>
      </c>
      <c r="Z95" s="1">
        <v>0</v>
      </c>
      <c r="AA95" s="1">
        <v>0</v>
      </c>
    </row>
    <row r="96" spans="1:27">
      <c r="A96" s="1">
        <v>2016</v>
      </c>
      <c r="B96" s="1" t="s">
        <v>294</v>
      </c>
      <c r="C96" s="1">
        <v>1</v>
      </c>
      <c r="D96" s="1">
        <v>1</v>
      </c>
      <c r="E96" s="1">
        <v>2</v>
      </c>
      <c r="F96" s="1">
        <v>1</v>
      </c>
      <c r="G96" s="1">
        <v>0</v>
      </c>
      <c r="H96" s="1">
        <v>1</v>
      </c>
      <c r="I96" s="1">
        <v>1</v>
      </c>
      <c r="J96" s="1">
        <v>2</v>
      </c>
      <c r="K96" s="1">
        <v>1</v>
      </c>
      <c r="L96" s="1">
        <v>6</v>
      </c>
      <c r="M96" s="1">
        <v>1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1">
        <v>0</v>
      </c>
      <c r="T96" s="1">
        <v>0</v>
      </c>
      <c r="U96" s="1">
        <v>1</v>
      </c>
      <c r="V96" s="1">
        <v>26</v>
      </c>
      <c r="W96" s="1">
        <v>1</v>
      </c>
      <c r="X96" s="1">
        <v>1</v>
      </c>
      <c r="Y96" s="1">
        <v>1</v>
      </c>
      <c r="Z96" s="1">
        <v>0</v>
      </c>
      <c r="AA96" s="1">
        <v>0</v>
      </c>
    </row>
    <row r="97" spans="1:27">
      <c r="A97" s="1">
        <v>2016</v>
      </c>
      <c r="B97" s="1" t="s">
        <v>295</v>
      </c>
      <c r="C97" s="1">
        <v>1</v>
      </c>
      <c r="D97" s="1">
        <v>1</v>
      </c>
      <c r="E97" s="1">
        <v>2</v>
      </c>
      <c r="F97" s="1">
        <v>1</v>
      </c>
      <c r="G97" s="1">
        <v>0</v>
      </c>
      <c r="H97" s="1">
        <v>1</v>
      </c>
      <c r="I97" s="1">
        <v>1</v>
      </c>
      <c r="J97" s="1">
        <v>2</v>
      </c>
      <c r="K97" s="1">
        <v>1</v>
      </c>
      <c r="L97" s="1">
        <v>2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v>0</v>
      </c>
      <c r="T97" s="1">
        <v>0</v>
      </c>
      <c r="U97" s="1">
        <v>1</v>
      </c>
      <c r="V97" s="1">
        <v>22</v>
      </c>
      <c r="W97" s="1">
        <v>1</v>
      </c>
      <c r="X97" s="1">
        <v>1</v>
      </c>
      <c r="Y97" s="1">
        <v>1</v>
      </c>
      <c r="Z97" s="1">
        <v>0</v>
      </c>
      <c r="AA97" s="1">
        <v>0</v>
      </c>
    </row>
    <row r="98" spans="1:27">
      <c r="A98" s="1">
        <v>2016</v>
      </c>
      <c r="B98" s="1" t="s">
        <v>296</v>
      </c>
      <c r="C98" s="1">
        <v>1</v>
      </c>
      <c r="D98" s="1">
        <v>1</v>
      </c>
      <c r="E98" s="1">
        <v>2</v>
      </c>
      <c r="F98" s="1">
        <v>1</v>
      </c>
      <c r="G98" s="1">
        <v>0</v>
      </c>
      <c r="H98" s="1">
        <v>1</v>
      </c>
      <c r="I98" s="1">
        <v>1</v>
      </c>
      <c r="J98" s="1">
        <v>2</v>
      </c>
      <c r="K98" s="1">
        <v>1</v>
      </c>
      <c r="L98" s="1">
        <v>0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1</v>
      </c>
      <c r="S98" s="1">
        <v>0</v>
      </c>
      <c r="T98" s="1">
        <v>0</v>
      </c>
      <c r="U98" s="1">
        <v>1</v>
      </c>
      <c r="V98" s="1">
        <v>6</v>
      </c>
      <c r="W98" s="1">
        <v>1</v>
      </c>
      <c r="X98" s="1">
        <v>1</v>
      </c>
      <c r="Y98" s="1">
        <v>1</v>
      </c>
      <c r="Z98" s="1">
        <v>0</v>
      </c>
      <c r="AA98" s="1">
        <v>0</v>
      </c>
    </row>
    <row r="99" spans="1:27">
      <c r="A99" s="1">
        <v>2016</v>
      </c>
      <c r="B99" s="1" t="s">
        <v>297</v>
      </c>
      <c r="C99" s="1">
        <v>1</v>
      </c>
      <c r="D99" s="1">
        <v>1</v>
      </c>
      <c r="E99" s="1">
        <v>2</v>
      </c>
      <c r="F99" s="1">
        <v>1</v>
      </c>
      <c r="G99" s="1">
        <v>0</v>
      </c>
      <c r="H99" s="1">
        <v>1</v>
      </c>
      <c r="I99" s="1">
        <v>1</v>
      </c>
      <c r="J99" s="1">
        <v>2</v>
      </c>
      <c r="K99" s="1">
        <v>1</v>
      </c>
      <c r="L99" s="1">
        <v>0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1</v>
      </c>
      <c r="S99" s="1">
        <v>0</v>
      </c>
      <c r="T99" s="1">
        <v>0</v>
      </c>
      <c r="U99" s="1">
        <v>1</v>
      </c>
      <c r="V99" s="1">
        <v>7</v>
      </c>
      <c r="W99" s="1">
        <v>1</v>
      </c>
      <c r="X99" s="1">
        <v>1</v>
      </c>
      <c r="Y99" s="1">
        <v>1</v>
      </c>
      <c r="Z99" s="1">
        <v>0</v>
      </c>
      <c r="AA99" s="1">
        <v>0</v>
      </c>
    </row>
    <row r="100" spans="1:27">
      <c r="A100" s="1">
        <v>2016</v>
      </c>
      <c r="B100" s="1" t="s">
        <v>298</v>
      </c>
      <c r="C100" s="1">
        <v>1</v>
      </c>
      <c r="D100" s="1">
        <v>1</v>
      </c>
      <c r="E100" s="1">
        <v>3</v>
      </c>
      <c r="F100" s="1">
        <v>1</v>
      </c>
      <c r="G100" s="1">
        <v>0</v>
      </c>
      <c r="H100" s="1">
        <v>1</v>
      </c>
      <c r="I100" s="1">
        <v>1</v>
      </c>
      <c r="J100" s="1">
        <v>2</v>
      </c>
      <c r="K100" s="1">
        <v>1</v>
      </c>
      <c r="L100" s="1">
        <v>11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1</v>
      </c>
      <c r="S100" s="1">
        <v>1</v>
      </c>
      <c r="T100" s="1">
        <v>0</v>
      </c>
      <c r="U100" s="1">
        <v>1</v>
      </c>
      <c r="V100" s="1">
        <v>14</v>
      </c>
      <c r="W100" s="1">
        <v>1</v>
      </c>
      <c r="X100" s="1">
        <v>1</v>
      </c>
      <c r="Y100" s="1">
        <v>1</v>
      </c>
      <c r="Z100" s="1">
        <v>0</v>
      </c>
      <c r="AA100" s="1">
        <v>0</v>
      </c>
    </row>
    <row r="101" spans="1:27">
      <c r="A101" s="1">
        <v>2016</v>
      </c>
      <c r="B101" s="1" t="s">
        <v>299</v>
      </c>
      <c r="C101" s="1">
        <v>1</v>
      </c>
      <c r="D101" s="1">
        <v>1</v>
      </c>
      <c r="E101" s="1">
        <v>3</v>
      </c>
      <c r="F101" s="1">
        <v>1</v>
      </c>
      <c r="G101" s="1">
        <v>0</v>
      </c>
      <c r="H101" s="1">
        <v>1</v>
      </c>
      <c r="I101" s="1">
        <v>1</v>
      </c>
      <c r="J101" s="1">
        <v>2</v>
      </c>
      <c r="K101" s="1">
        <v>1</v>
      </c>
      <c r="L101" s="1">
        <v>3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 s="1">
        <v>1</v>
      </c>
      <c r="T101" s="1">
        <v>0</v>
      </c>
      <c r="U101" s="1">
        <v>1</v>
      </c>
      <c r="V101" s="1">
        <v>12</v>
      </c>
      <c r="W101" s="1">
        <v>1</v>
      </c>
      <c r="X101" s="1">
        <v>1</v>
      </c>
      <c r="Y101" s="1">
        <v>1</v>
      </c>
      <c r="Z101" s="1">
        <v>0</v>
      </c>
      <c r="AA101" s="1">
        <v>0</v>
      </c>
    </row>
    <row r="102" spans="1:27">
      <c r="A102" s="1">
        <v>2016</v>
      </c>
      <c r="B102" s="1" t="s">
        <v>300</v>
      </c>
      <c r="C102" s="1">
        <v>1</v>
      </c>
      <c r="D102" s="1">
        <v>1</v>
      </c>
      <c r="E102" s="1">
        <v>4</v>
      </c>
      <c r="F102" s="1">
        <v>1</v>
      </c>
      <c r="G102" s="1">
        <v>0</v>
      </c>
      <c r="H102" s="1">
        <v>1</v>
      </c>
      <c r="I102" s="1">
        <v>1</v>
      </c>
      <c r="J102" s="1">
        <v>2</v>
      </c>
      <c r="K102" s="1">
        <v>1</v>
      </c>
      <c r="L102" s="1">
        <v>6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1</v>
      </c>
      <c r="S102" s="1">
        <v>1</v>
      </c>
      <c r="T102" s="1">
        <v>0</v>
      </c>
      <c r="U102" s="1">
        <v>1</v>
      </c>
      <c r="V102" s="1">
        <v>12</v>
      </c>
      <c r="W102" s="1">
        <v>1</v>
      </c>
      <c r="X102" s="1">
        <v>1</v>
      </c>
      <c r="Y102" s="1">
        <v>1</v>
      </c>
      <c r="Z102" s="1">
        <v>0</v>
      </c>
      <c r="AA102" s="1">
        <v>0</v>
      </c>
    </row>
    <row r="103" spans="1:27">
      <c r="A103" s="1">
        <v>2016</v>
      </c>
      <c r="B103" s="1" t="s">
        <v>301</v>
      </c>
      <c r="C103" s="1">
        <v>1</v>
      </c>
      <c r="D103" s="1">
        <v>1</v>
      </c>
      <c r="E103" s="1">
        <v>4</v>
      </c>
      <c r="F103" s="1">
        <v>1</v>
      </c>
      <c r="G103" s="1">
        <v>0</v>
      </c>
      <c r="H103" s="1">
        <v>1</v>
      </c>
      <c r="I103" s="1">
        <v>1</v>
      </c>
      <c r="J103" s="1">
        <v>2</v>
      </c>
      <c r="K103" s="1">
        <v>1</v>
      </c>
      <c r="L103" s="1">
        <v>6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1</v>
      </c>
      <c r="S103" s="1">
        <v>1</v>
      </c>
      <c r="T103" s="1">
        <v>0</v>
      </c>
      <c r="U103" s="1">
        <v>1</v>
      </c>
      <c r="V103" s="1">
        <v>37</v>
      </c>
      <c r="W103" s="1">
        <v>1</v>
      </c>
      <c r="X103" s="1">
        <v>1</v>
      </c>
      <c r="Y103" s="1">
        <v>1</v>
      </c>
      <c r="Z103" s="1">
        <v>0</v>
      </c>
      <c r="AA103" s="1">
        <v>0</v>
      </c>
    </row>
    <row r="104" spans="1:27">
      <c r="A104" s="1">
        <v>2016</v>
      </c>
      <c r="B104" s="1" t="s">
        <v>302</v>
      </c>
      <c r="C104" s="1">
        <v>1</v>
      </c>
      <c r="D104" s="1">
        <v>1</v>
      </c>
      <c r="E104" s="1">
        <v>2</v>
      </c>
      <c r="F104" s="1">
        <v>1</v>
      </c>
      <c r="G104" s="1">
        <v>0</v>
      </c>
      <c r="H104" s="1">
        <v>1</v>
      </c>
      <c r="I104" s="1">
        <v>1</v>
      </c>
      <c r="J104" s="1">
        <v>2</v>
      </c>
      <c r="K104" s="1">
        <v>1</v>
      </c>
      <c r="L104" s="1">
        <v>7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1">
        <v>0</v>
      </c>
      <c r="U104" s="1">
        <v>1</v>
      </c>
      <c r="V104" s="1">
        <v>27</v>
      </c>
      <c r="W104" s="1">
        <v>1</v>
      </c>
      <c r="X104" s="1">
        <v>1</v>
      </c>
      <c r="Y104" s="1">
        <v>1</v>
      </c>
      <c r="Z104" s="1">
        <v>0</v>
      </c>
      <c r="AA104" s="1">
        <v>0</v>
      </c>
    </row>
    <row r="105" spans="1:27">
      <c r="A105" s="1">
        <v>2016</v>
      </c>
      <c r="B105" s="1" t="s">
        <v>303</v>
      </c>
      <c r="C105" s="1">
        <v>1</v>
      </c>
      <c r="D105" s="1">
        <v>1</v>
      </c>
      <c r="E105" s="1">
        <v>2</v>
      </c>
      <c r="F105" s="1">
        <v>1</v>
      </c>
      <c r="G105" s="1">
        <v>0</v>
      </c>
      <c r="H105" s="1">
        <v>1</v>
      </c>
      <c r="I105" s="1">
        <v>1</v>
      </c>
      <c r="J105" s="1">
        <v>2</v>
      </c>
      <c r="K105" s="1">
        <v>1</v>
      </c>
      <c r="L105" s="1">
        <v>7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">
        <v>1</v>
      </c>
      <c r="S105" s="1">
        <v>0</v>
      </c>
      <c r="T105" s="1">
        <v>0</v>
      </c>
      <c r="U105" s="1">
        <v>1</v>
      </c>
      <c r="V105" s="1">
        <v>24</v>
      </c>
      <c r="W105" s="1">
        <v>1</v>
      </c>
      <c r="X105" s="1">
        <v>1</v>
      </c>
      <c r="Y105" s="1">
        <v>1</v>
      </c>
      <c r="Z105" s="1">
        <v>0</v>
      </c>
      <c r="AA105" s="1">
        <v>0</v>
      </c>
    </row>
    <row r="106" spans="1:27">
      <c r="A106" s="1">
        <v>2016</v>
      </c>
      <c r="B106" s="1" t="s">
        <v>304</v>
      </c>
      <c r="C106" s="1">
        <v>1</v>
      </c>
      <c r="D106" s="1">
        <v>1</v>
      </c>
      <c r="E106" s="1">
        <v>2</v>
      </c>
      <c r="F106" s="1">
        <v>1</v>
      </c>
      <c r="G106" s="1">
        <v>0</v>
      </c>
      <c r="H106" s="1">
        <v>1</v>
      </c>
      <c r="I106" s="1">
        <v>1</v>
      </c>
      <c r="J106" s="1">
        <v>2</v>
      </c>
      <c r="K106" s="1">
        <v>1</v>
      </c>
      <c r="L106" s="1">
        <v>7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1</v>
      </c>
      <c r="S106" s="1">
        <v>1</v>
      </c>
      <c r="T106" s="1">
        <v>0</v>
      </c>
      <c r="U106" s="1">
        <v>0</v>
      </c>
      <c r="V106" s="1">
        <v>0</v>
      </c>
      <c r="W106" s="1">
        <v>1</v>
      </c>
      <c r="X106" s="1">
        <v>0</v>
      </c>
      <c r="Y106" s="1">
        <v>0</v>
      </c>
      <c r="Z106" s="1">
        <v>0</v>
      </c>
      <c r="AA106" s="1">
        <v>0</v>
      </c>
    </row>
    <row r="107" spans="1:27">
      <c r="A107" s="1">
        <v>2016</v>
      </c>
      <c r="B107" s="1" t="s">
        <v>305</v>
      </c>
      <c r="C107" s="1">
        <v>1</v>
      </c>
      <c r="D107" s="1">
        <v>1</v>
      </c>
      <c r="E107" s="1">
        <v>2</v>
      </c>
      <c r="F107" s="1">
        <v>1</v>
      </c>
      <c r="G107" s="1">
        <v>0</v>
      </c>
      <c r="H107" s="1">
        <v>1</v>
      </c>
      <c r="I107" s="1">
        <v>1</v>
      </c>
      <c r="J107" s="1">
        <v>2</v>
      </c>
      <c r="K107" s="1">
        <v>1</v>
      </c>
      <c r="L107" s="1">
        <v>7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  <c r="R107" s="1">
        <v>1</v>
      </c>
      <c r="S107" s="1">
        <v>1</v>
      </c>
      <c r="T107" s="1">
        <v>0</v>
      </c>
      <c r="U107" s="1">
        <v>1</v>
      </c>
      <c r="V107" s="1">
        <v>9</v>
      </c>
      <c r="W107" s="1">
        <v>1</v>
      </c>
      <c r="X107" s="1">
        <v>1</v>
      </c>
      <c r="Y107" s="1">
        <v>1</v>
      </c>
      <c r="Z107" s="1">
        <v>0</v>
      </c>
      <c r="AA107" s="1">
        <v>0</v>
      </c>
    </row>
    <row r="108" spans="1:27">
      <c r="A108" s="1">
        <v>2016</v>
      </c>
      <c r="B108" s="1" t="s">
        <v>306</v>
      </c>
      <c r="C108" s="1">
        <v>1</v>
      </c>
      <c r="D108" s="1">
        <v>1</v>
      </c>
      <c r="E108" s="1">
        <v>2</v>
      </c>
      <c r="F108" s="1">
        <v>1</v>
      </c>
      <c r="G108" s="1">
        <v>0</v>
      </c>
      <c r="H108" s="1">
        <v>1</v>
      </c>
      <c r="I108" s="1">
        <v>1</v>
      </c>
      <c r="J108" s="1">
        <v>2</v>
      </c>
      <c r="K108" s="1">
        <v>1</v>
      </c>
      <c r="L108" s="1">
        <v>8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1</v>
      </c>
      <c r="S108" s="1">
        <v>1</v>
      </c>
      <c r="T108" s="1">
        <v>0</v>
      </c>
      <c r="U108" s="1">
        <v>1</v>
      </c>
      <c r="V108" s="1">
        <v>2</v>
      </c>
      <c r="W108" s="1">
        <v>1</v>
      </c>
      <c r="X108" s="1">
        <v>1</v>
      </c>
      <c r="Y108" s="1">
        <v>1</v>
      </c>
      <c r="Z108" s="1">
        <v>0</v>
      </c>
      <c r="AA108" s="1">
        <v>0</v>
      </c>
    </row>
    <row r="109" spans="1:27">
      <c r="A109" s="1">
        <v>2016</v>
      </c>
      <c r="B109" s="1" t="s">
        <v>307</v>
      </c>
      <c r="C109" s="1">
        <v>1</v>
      </c>
      <c r="D109" s="1">
        <v>1</v>
      </c>
      <c r="E109" s="1">
        <v>2</v>
      </c>
      <c r="F109" s="1">
        <v>1</v>
      </c>
      <c r="G109" s="1">
        <v>0</v>
      </c>
      <c r="H109" s="1">
        <v>1</v>
      </c>
      <c r="I109" s="1">
        <v>1</v>
      </c>
      <c r="J109" s="1">
        <v>2</v>
      </c>
      <c r="K109" s="1">
        <v>1</v>
      </c>
      <c r="L109" s="1">
        <v>11</v>
      </c>
      <c r="M109" s="1">
        <v>1</v>
      </c>
      <c r="N109" s="1">
        <v>0</v>
      </c>
      <c r="O109" s="1">
        <v>0</v>
      </c>
      <c r="P109" s="1">
        <v>0</v>
      </c>
      <c r="Q109" s="1">
        <v>0</v>
      </c>
      <c r="R109" s="1">
        <v>1</v>
      </c>
      <c r="S109" s="1">
        <v>1</v>
      </c>
      <c r="T109" s="1">
        <v>0</v>
      </c>
      <c r="U109" s="1">
        <v>1</v>
      </c>
      <c r="V109" s="1">
        <v>109</v>
      </c>
      <c r="W109" s="1">
        <v>1</v>
      </c>
      <c r="X109" s="1">
        <v>1</v>
      </c>
      <c r="Y109" s="1">
        <v>1</v>
      </c>
      <c r="Z109" s="1">
        <v>0</v>
      </c>
      <c r="AA109" s="1">
        <v>0</v>
      </c>
    </row>
    <row r="110" spans="1:27">
      <c r="A110" s="1">
        <v>2016</v>
      </c>
      <c r="B110" s="1" t="s">
        <v>308</v>
      </c>
      <c r="C110" s="1">
        <v>1</v>
      </c>
      <c r="D110" s="1">
        <v>1</v>
      </c>
      <c r="E110" s="1">
        <v>2</v>
      </c>
      <c r="F110" s="1">
        <v>1</v>
      </c>
      <c r="G110" s="1">
        <v>0</v>
      </c>
      <c r="H110" s="1">
        <v>1</v>
      </c>
      <c r="I110" s="1">
        <v>1</v>
      </c>
      <c r="J110" s="1">
        <v>2</v>
      </c>
      <c r="K110" s="1">
        <v>1</v>
      </c>
      <c r="L110" s="1">
        <v>5</v>
      </c>
      <c r="M110" s="1">
        <v>1</v>
      </c>
      <c r="N110" s="1">
        <v>0</v>
      </c>
      <c r="O110" s="1">
        <v>0</v>
      </c>
      <c r="P110" s="1">
        <v>0</v>
      </c>
      <c r="Q110" s="1">
        <v>0</v>
      </c>
      <c r="R110" s="1">
        <v>1</v>
      </c>
      <c r="S110" s="1">
        <v>1</v>
      </c>
      <c r="T110" s="1">
        <v>0</v>
      </c>
      <c r="U110" s="1">
        <v>1</v>
      </c>
      <c r="V110" s="1">
        <v>28</v>
      </c>
      <c r="W110" s="1">
        <v>1</v>
      </c>
      <c r="X110" s="1">
        <v>1</v>
      </c>
      <c r="Y110" s="1">
        <v>1</v>
      </c>
      <c r="Z110" s="1">
        <v>0</v>
      </c>
      <c r="AA110" s="1">
        <v>0</v>
      </c>
    </row>
    <row r="111" spans="1:27">
      <c r="A111" s="1">
        <v>2016</v>
      </c>
      <c r="B111" s="1" t="s">
        <v>309</v>
      </c>
      <c r="C111" s="1">
        <v>1</v>
      </c>
      <c r="D111" s="1">
        <v>1</v>
      </c>
      <c r="E111" s="1">
        <v>4</v>
      </c>
      <c r="F111" s="1">
        <v>1</v>
      </c>
      <c r="G111" s="1">
        <v>0</v>
      </c>
      <c r="H111" s="1">
        <v>1</v>
      </c>
      <c r="I111" s="1">
        <v>1</v>
      </c>
      <c r="J111" s="1">
        <v>2</v>
      </c>
      <c r="K111" s="1">
        <v>1</v>
      </c>
      <c r="L111" s="1">
        <v>13</v>
      </c>
      <c r="M111" s="1">
        <v>1</v>
      </c>
      <c r="N111" s="1">
        <v>0</v>
      </c>
      <c r="O111" s="1">
        <v>0</v>
      </c>
      <c r="P111" s="1">
        <v>0</v>
      </c>
      <c r="Q111" s="1">
        <v>0</v>
      </c>
      <c r="R111" s="1">
        <v>1</v>
      </c>
      <c r="S111" s="1">
        <v>1</v>
      </c>
      <c r="T111" s="1">
        <v>0</v>
      </c>
      <c r="U111" s="1">
        <v>1</v>
      </c>
      <c r="V111" s="1">
        <v>16</v>
      </c>
      <c r="W111" s="1">
        <v>1</v>
      </c>
      <c r="X111" s="1">
        <v>1</v>
      </c>
      <c r="Y111" s="1">
        <v>1</v>
      </c>
      <c r="Z111" s="1">
        <v>0</v>
      </c>
      <c r="AA111" s="1">
        <v>0</v>
      </c>
    </row>
    <row r="112" spans="1:27">
      <c r="A112" s="1">
        <v>2016</v>
      </c>
      <c r="B112" s="1" t="s">
        <v>310</v>
      </c>
      <c r="C112" s="1">
        <v>1</v>
      </c>
      <c r="D112" s="1">
        <v>1</v>
      </c>
      <c r="E112" s="1">
        <v>4</v>
      </c>
      <c r="F112" s="1">
        <v>1</v>
      </c>
      <c r="G112" s="1">
        <v>0</v>
      </c>
      <c r="H112" s="1">
        <v>1</v>
      </c>
      <c r="I112" s="1">
        <v>1</v>
      </c>
      <c r="J112" s="1">
        <v>2</v>
      </c>
      <c r="K112" s="1">
        <v>1</v>
      </c>
      <c r="L112" s="1">
        <v>3</v>
      </c>
      <c r="M112" s="1">
        <v>1</v>
      </c>
      <c r="N112" s="1">
        <v>0</v>
      </c>
      <c r="O112" s="1">
        <v>0</v>
      </c>
      <c r="P112" s="1">
        <v>0</v>
      </c>
      <c r="Q112" s="1">
        <v>0</v>
      </c>
      <c r="R112" s="1">
        <v>1</v>
      </c>
      <c r="S112" s="1">
        <v>1</v>
      </c>
      <c r="T112" s="1">
        <v>0</v>
      </c>
      <c r="U112" s="1">
        <v>1</v>
      </c>
      <c r="V112" s="1">
        <v>84</v>
      </c>
      <c r="W112" s="1">
        <v>1</v>
      </c>
      <c r="X112" s="1">
        <v>1</v>
      </c>
      <c r="Y112" s="1">
        <v>1</v>
      </c>
      <c r="Z112" s="1">
        <v>0</v>
      </c>
      <c r="AA112" s="1">
        <v>0</v>
      </c>
    </row>
    <row r="113" spans="1:27">
      <c r="A113" s="1">
        <v>2016</v>
      </c>
      <c r="B113" s="1" t="s">
        <v>311</v>
      </c>
      <c r="C113" s="1">
        <v>1</v>
      </c>
      <c r="D113" s="1">
        <v>1</v>
      </c>
      <c r="E113" s="1">
        <v>1</v>
      </c>
      <c r="F113" s="1">
        <v>1</v>
      </c>
      <c r="G113" s="1">
        <v>0</v>
      </c>
      <c r="H113" s="1">
        <v>1</v>
      </c>
      <c r="I113" s="1">
        <v>1</v>
      </c>
      <c r="J113" s="1">
        <v>2</v>
      </c>
      <c r="K113" s="1">
        <v>1</v>
      </c>
      <c r="L113" s="1">
        <v>6</v>
      </c>
      <c r="M113" s="1">
        <v>1</v>
      </c>
      <c r="N113" s="1">
        <v>0</v>
      </c>
      <c r="O113" s="1">
        <v>0</v>
      </c>
      <c r="P113" s="1">
        <v>0</v>
      </c>
      <c r="Q113" s="1">
        <v>0</v>
      </c>
      <c r="R113" s="1">
        <v>1</v>
      </c>
      <c r="S113" s="1">
        <v>1</v>
      </c>
      <c r="T113" s="1">
        <v>0</v>
      </c>
      <c r="U113" s="1">
        <v>1</v>
      </c>
      <c r="V113" s="1">
        <v>27</v>
      </c>
      <c r="W113" s="1">
        <v>1</v>
      </c>
      <c r="X113" s="1">
        <v>1</v>
      </c>
      <c r="Y113" s="1">
        <v>1</v>
      </c>
      <c r="Z113" s="1">
        <v>0</v>
      </c>
      <c r="AA113" s="1">
        <v>0</v>
      </c>
    </row>
    <row r="114" spans="1:27">
      <c r="A114" s="1">
        <v>2016</v>
      </c>
      <c r="B114" s="1" t="s">
        <v>312</v>
      </c>
      <c r="C114" s="1">
        <v>1</v>
      </c>
      <c r="D114" s="1">
        <v>1</v>
      </c>
      <c r="E114" s="1">
        <v>2</v>
      </c>
      <c r="F114" s="1">
        <v>1</v>
      </c>
      <c r="G114" s="1">
        <v>0</v>
      </c>
      <c r="H114" s="1">
        <v>1</v>
      </c>
      <c r="I114" s="1">
        <v>1</v>
      </c>
      <c r="J114" s="1">
        <v>2</v>
      </c>
      <c r="K114" s="1">
        <v>1</v>
      </c>
      <c r="L114" s="1">
        <v>5</v>
      </c>
      <c r="M114" s="1">
        <v>1</v>
      </c>
      <c r="N114" s="1">
        <v>0</v>
      </c>
      <c r="O114" s="1">
        <v>0</v>
      </c>
      <c r="P114" s="1">
        <v>0</v>
      </c>
      <c r="Q114" s="1">
        <v>0</v>
      </c>
      <c r="R114" s="1">
        <v>1</v>
      </c>
      <c r="S114" s="1">
        <v>1</v>
      </c>
      <c r="T114" s="1">
        <v>0</v>
      </c>
      <c r="U114" s="1">
        <v>1</v>
      </c>
      <c r="V114" s="1">
        <v>21</v>
      </c>
      <c r="W114" s="1">
        <v>1</v>
      </c>
      <c r="X114" s="1">
        <v>1</v>
      </c>
      <c r="Y114" s="1">
        <v>1</v>
      </c>
      <c r="Z114" s="1">
        <v>0</v>
      </c>
      <c r="AA114" s="1">
        <v>0</v>
      </c>
    </row>
    <row r="115" spans="1:27">
      <c r="A115" s="1">
        <v>2016</v>
      </c>
      <c r="B115" s="1" t="s">
        <v>313</v>
      </c>
      <c r="C115" s="1">
        <v>1</v>
      </c>
      <c r="D115" s="1">
        <v>1</v>
      </c>
      <c r="E115" s="1">
        <v>2</v>
      </c>
      <c r="F115" s="1">
        <v>1</v>
      </c>
      <c r="G115" s="1">
        <v>0</v>
      </c>
      <c r="H115" s="1">
        <v>1</v>
      </c>
      <c r="I115" s="1">
        <v>1</v>
      </c>
      <c r="J115" s="1">
        <v>2</v>
      </c>
      <c r="K115" s="1">
        <v>1</v>
      </c>
      <c r="L115" s="1">
        <v>3</v>
      </c>
      <c r="M115" s="1">
        <v>1</v>
      </c>
      <c r="N115" s="1">
        <v>0</v>
      </c>
      <c r="O115" s="1">
        <v>0</v>
      </c>
      <c r="P115" s="1">
        <v>0</v>
      </c>
      <c r="Q115" s="1">
        <v>0</v>
      </c>
      <c r="R115" s="1">
        <v>1</v>
      </c>
      <c r="S115" s="1">
        <v>1</v>
      </c>
      <c r="T115" s="1">
        <v>0</v>
      </c>
      <c r="U115" s="1">
        <v>1</v>
      </c>
      <c r="V115" s="1">
        <v>17</v>
      </c>
      <c r="W115" s="1">
        <v>1</v>
      </c>
      <c r="X115" s="1">
        <v>1</v>
      </c>
      <c r="Y115" s="1">
        <v>1</v>
      </c>
      <c r="Z115" s="1">
        <v>0</v>
      </c>
      <c r="AA115" s="1">
        <v>0</v>
      </c>
    </row>
    <row r="116" spans="1:27">
      <c r="A116" s="1">
        <v>2016</v>
      </c>
      <c r="B116" s="1" t="s">
        <v>314</v>
      </c>
      <c r="C116" s="1">
        <v>1</v>
      </c>
      <c r="D116" s="1">
        <v>1</v>
      </c>
      <c r="E116" s="1">
        <v>2</v>
      </c>
      <c r="F116" s="1">
        <v>1</v>
      </c>
      <c r="G116" s="1">
        <v>0</v>
      </c>
      <c r="H116" s="1">
        <v>1</v>
      </c>
      <c r="I116" s="1">
        <v>1</v>
      </c>
      <c r="J116" s="1">
        <v>2</v>
      </c>
      <c r="K116" s="1">
        <v>1</v>
      </c>
      <c r="L116" s="1">
        <v>3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1</v>
      </c>
      <c r="S116" s="1">
        <v>1</v>
      </c>
      <c r="T116" s="1">
        <v>0</v>
      </c>
      <c r="U116" s="1">
        <v>1</v>
      </c>
      <c r="V116" s="1">
        <v>17</v>
      </c>
      <c r="W116" s="1">
        <v>1</v>
      </c>
      <c r="X116" s="1">
        <v>1</v>
      </c>
      <c r="Y116" s="1">
        <v>1</v>
      </c>
      <c r="Z116" s="1">
        <v>0</v>
      </c>
      <c r="AA116" s="1">
        <v>0</v>
      </c>
    </row>
    <row r="117" spans="1:27">
      <c r="A117" s="1">
        <v>2016</v>
      </c>
      <c r="B117" s="1" t="s">
        <v>315</v>
      </c>
      <c r="C117" s="1">
        <v>1</v>
      </c>
      <c r="D117" s="1">
        <v>1</v>
      </c>
      <c r="E117" s="1">
        <v>2</v>
      </c>
      <c r="F117" s="1">
        <v>1</v>
      </c>
      <c r="G117" s="1">
        <v>0</v>
      </c>
      <c r="H117" s="1">
        <v>1</v>
      </c>
      <c r="I117" s="1">
        <v>1</v>
      </c>
      <c r="J117" s="1">
        <v>2</v>
      </c>
      <c r="K117" s="1">
        <v>1</v>
      </c>
      <c r="L117" s="1">
        <v>4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1</v>
      </c>
      <c r="S117" s="1">
        <v>1</v>
      </c>
      <c r="T117" s="1">
        <v>0</v>
      </c>
      <c r="U117" s="1">
        <v>1</v>
      </c>
      <c r="V117" s="1">
        <v>28</v>
      </c>
      <c r="W117" s="1">
        <v>1</v>
      </c>
      <c r="X117" s="1">
        <v>1</v>
      </c>
      <c r="Y117" s="1">
        <v>1</v>
      </c>
      <c r="Z117" s="1">
        <v>0</v>
      </c>
      <c r="AA117" s="1">
        <v>0</v>
      </c>
    </row>
    <row r="118" spans="1:27">
      <c r="A118" s="1">
        <v>2016</v>
      </c>
      <c r="B118" s="1" t="s">
        <v>316</v>
      </c>
      <c r="C118" s="1">
        <v>1</v>
      </c>
      <c r="D118" s="1">
        <v>1</v>
      </c>
      <c r="E118" s="1">
        <v>3</v>
      </c>
      <c r="F118" s="1">
        <v>1</v>
      </c>
      <c r="G118" s="1">
        <v>0</v>
      </c>
      <c r="H118" s="1">
        <v>1</v>
      </c>
      <c r="I118" s="1">
        <v>1</v>
      </c>
      <c r="J118" s="1">
        <v>2</v>
      </c>
      <c r="K118" s="1">
        <v>1</v>
      </c>
      <c r="L118" s="1">
        <v>14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1</v>
      </c>
      <c r="S118" s="1">
        <v>1</v>
      </c>
      <c r="T118" s="1">
        <v>0</v>
      </c>
      <c r="U118" s="1">
        <v>1</v>
      </c>
      <c r="V118" s="1">
        <v>18</v>
      </c>
      <c r="W118" s="1">
        <v>1</v>
      </c>
      <c r="X118" s="1">
        <v>1</v>
      </c>
      <c r="Y118" s="1">
        <v>1</v>
      </c>
      <c r="Z118" s="1">
        <v>0</v>
      </c>
      <c r="AA118" s="1">
        <v>0</v>
      </c>
    </row>
    <row r="119" spans="1:27">
      <c r="A119" s="1">
        <v>2016</v>
      </c>
      <c r="B119" s="1" t="s">
        <v>317</v>
      </c>
      <c r="C119" s="1">
        <v>1</v>
      </c>
      <c r="D119" s="1">
        <v>1</v>
      </c>
      <c r="E119" s="1">
        <v>3</v>
      </c>
      <c r="F119" s="1">
        <v>1</v>
      </c>
      <c r="G119" s="1">
        <v>0</v>
      </c>
      <c r="H119" s="1">
        <v>1</v>
      </c>
      <c r="I119" s="1">
        <v>1</v>
      </c>
      <c r="J119" s="1">
        <v>2</v>
      </c>
      <c r="K119" s="1">
        <v>1</v>
      </c>
      <c r="L119" s="1">
        <v>14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1</v>
      </c>
      <c r="S119" s="1">
        <v>1</v>
      </c>
      <c r="T119" s="1">
        <v>0</v>
      </c>
      <c r="U119" s="1">
        <v>1</v>
      </c>
      <c r="V119" s="1">
        <v>18</v>
      </c>
      <c r="W119" s="1">
        <v>1</v>
      </c>
      <c r="X119" s="1">
        <v>1</v>
      </c>
      <c r="Y119" s="1">
        <v>1</v>
      </c>
      <c r="Z119" s="1">
        <v>0</v>
      </c>
      <c r="AA119" s="1">
        <v>0</v>
      </c>
    </row>
    <row r="120" spans="1:27">
      <c r="A120" s="1">
        <v>2016</v>
      </c>
      <c r="B120" s="1" t="s">
        <v>318</v>
      </c>
      <c r="C120" s="1">
        <v>1</v>
      </c>
      <c r="D120" s="1">
        <v>1</v>
      </c>
      <c r="E120" s="1">
        <v>2</v>
      </c>
      <c r="F120" s="1">
        <v>1</v>
      </c>
      <c r="G120" s="1">
        <v>0</v>
      </c>
      <c r="H120" s="1">
        <v>1</v>
      </c>
      <c r="I120" s="1">
        <v>1</v>
      </c>
      <c r="J120" s="1">
        <v>2</v>
      </c>
      <c r="K120" s="1">
        <v>1</v>
      </c>
      <c r="L120" s="1">
        <v>5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 s="1">
        <v>1</v>
      </c>
      <c r="S120" s="1">
        <v>1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</row>
    <row r="121" spans="1:27">
      <c r="A121" s="1">
        <v>2016</v>
      </c>
      <c r="B121" s="1" t="s">
        <v>319</v>
      </c>
      <c r="C121" s="1">
        <v>1</v>
      </c>
      <c r="D121" s="1">
        <v>1</v>
      </c>
      <c r="E121" s="1">
        <v>2</v>
      </c>
      <c r="F121" s="1">
        <v>1</v>
      </c>
      <c r="G121" s="1">
        <v>0</v>
      </c>
      <c r="H121" s="1">
        <v>1</v>
      </c>
      <c r="I121" s="1">
        <v>1</v>
      </c>
      <c r="J121" s="1">
        <v>2</v>
      </c>
      <c r="K121" s="1">
        <v>1</v>
      </c>
      <c r="L121" s="1">
        <v>4</v>
      </c>
      <c r="M121" s="1">
        <v>1</v>
      </c>
      <c r="N121" s="1">
        <v>0</v>
      </c>
      <c r="O121" s="1">
        <v>0</v>
      </c>
      <c r="P121" s="1">
        <v>0</v>
      </c>
      <c r="Q121" s="1">
        <v>0</v>
      </c>
      <c r="R121" s="1">
        <v>1</v>
      </c>
      <c r="S121" s="1">
        <v>1</v>
      </c>
      <c r="T121" s="1">
        <v>0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</row>
    <row r="122" spans="1:27">
      <c r="A122" s="1">
        <v>2016</v>
      </c>
      <c r="B122" s="1" t="s">
        <v>320</v>
      </c>
      <c r="C122" s="1">
        <v>1</v>
      </c>
      <c r="D122" s="1">
        <v>1</v>
      </c>
      <c r="E122" s="1">
        <v>2</v>
      </c>
      <c r="F122" s="1">
        <v>1</v>
      </c>
      <c r="G122" s="1">
        <v>0</v>
      </c>
      <c r="H122" s="1">
        <v>1</v>
      </c>
      <c r="I122" s="1">
        <v>1</v>
      </c>
      <c r="J122" s="1">
        <v>2</v>
      </c>
      <c r="K122" s="1">
        <v>1</v>
      </c>
      <c r="L122" s="1">
        <v>4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1</v>
      </c>
      <c r="S122" s="1">
        <v>1</v>
      </c>
      <c r="T122" s="1">
        <v>0</v>
      </c>
      <c r="U122" s="1">
        <v>1</v>
      </c>
      <c r="V122" s="1">
        <v>8</v>
      </c>
      <c r="W122" s="1">
        <v>1</v>
      </c>
      <c r="X122" s="1">
        <v>1</v>
      </c>
      <c r="Y122" s="1">
        <v>1</v>
      </c>
      <c r="Z122" s="1">
        <v>0</v>
      </c>
      <c r="AA122" s="1">
        <v>0</v>
      </c>
    </row>
    <row r="123" spans="1:27">
      <c r="A123" s="1">
        <v>2016</v>
      </c>
      <c r="B123" s="1" t="s">
        <v>321</v>
      </c>
      <c r="C123" s="1">
        <v>1</v>
      </c>
      <c r="D123" s="1">
        <v>1</v>
      </c>
      <c r="E123" s="1">
        <v>2</v>
      </c>
      <c r="F123" s="1">
        <v>1</v>
      </c>
      <c r="G123" s="1">
        <v>0</v>
      </c>
      <c r="H123" s="1">
        <v>1</v>
      </c>
      <c r="I123" s="1">
        <v>1</v>
      </c>
      <c r="J123" s="1">
        <v>2</v>
      </c>
      <c r="K123" s="1">
        <v>1</v>
      </c>
      <c r="L123" s="1">
        <v>5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1</v>
      </c>
      <c r="S123" s="1">
        <v>1</v>
      </c>
      <c r="T123" s="1">
        <v>0</v>
      </c>
      <c r="U123" s="1">
        <v>1</v>
      </c>
      <c r="V123" s="1">
        <v>18</v>
      </c>
      <c r="W123" s="1">
        <v>1</v>
      </c>
      <c r="X123" s="1">
        <v>1</v>
      </c>
      <c r="Y123" s="1">
        <v>1</v>
      </c>
      <c r="Z123" s="1">
        <v>0</v>
      </c>
      <c r="AA123" s="1">
        <v>0</v>
      </c>
    </row>
    <row r="124" spans="1:27">
      <c r="A124" s="1">
        <v>2016</v>
      </c>
      <c r="B124" s="1" t="s">
        <v>322</v>
      </c>
      <c r="C124" s="1">
        <v>1</v>
      </c>
      <c r="D124" s="1">
        <v>1</v>
      </c>
      <c r="E124" s="1">
        <v>2</v>
      </c>
      <c r="F124" s="1">
        <v>1</v>
      </c>
      <c r="G124" s="1">
        <v>0</v>
      </c>
      <c r="H124" s="1">
        <v>1</v>
      </c>
      <c r="I124" s="1">
        <v>1</v>
      </c>
      <c r="J124" s="1">
        <v>2</v>
      </c>
      <c r="K124" s="1">
        <v>1</v>
      </c>
      <c r="L124" s="1">
        <v>6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v>1</v>
      </c>
      <c r="S124" s="1">
        <v>1</v>
      </c>
      <c r="T124" s="1">
        <v>0</v>
      </c>
      <c r="U124" s="1">
        <v>1</v>
      </c>
      <c r="V124" s="1">
        <v>10</v>
      </c>
      <c r="W124" s="1">
        <v>1</v>
      </c>
      <c r="X124" s="1">
        <v>1</v>
      </c>
      <c r="Y124" s="1">
        <v>1</v>
      </c>
      <c r="Z124" s="1">
        <v>0</v>
      </c>
      <c r="AA124" s="1">
        <v>0</v>
      </c>
    </row>
    <row r="125" spans="1:27">
      <c r="A125" s="1">
        <v>2016</v>
      </c>
      <c r="B125" s="1" t="s">
        <v>323</v>
      </c>
      <c r="C125" s="1">
        <v>1</v>
      </c>
      <c r="D125" s="1">
        <v>1</v>
      </c>
      <c r="E125" s="1">
        <v>2</v>
      </c>
      <c r="F125" s="1">
        <v>1</v>
      </c>
      <c r="G125" s="1">
        <v>0</v>
      </c>
      <c r="H125" s="1">
        <v>1</v>
      </c>
      <c r="I125" s="1">
        <v>1</v>
      </c>
      <c r="J125" s="1">
        <v>2</v>
      </c>
      <c r="K125" s="1">
        <v>1</v>
      </c>
      <c r="L125" s="1">
        <v>6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1">
        <v>1</v>
      </c>
      <c r="S125" s="1">
        <v>1</v>
      </c>
      <c r="T125" s="1">
        <v>0</v>
      </c>
      <c r="U125" s="1">
        <v>1</v>
      </c>
      <c r="V125" s="1">
        <v>14</v>
      </c>
      <c r="W125" s="1">
        <v>1</v>
      </c>
      <c r="X125" s="1">
        <v>1</v>
      </c>
      <c r="Y125" s="1">
        <v>1</v>
      </c>
      <c r="Z125" s="1">
        <v>0</v>
      </c>
      <c r="AA125" s="1">
        <v>0</v>
      </c>
    </row>
    <row r="126" spans="1:27">
      <c r="A126" s="1">
        <v>2016</v>
      </c>
      <c r="B126" s="1" t="s">
        <v>324</v>
      </c>
      <c r="C126" s="1">
        <v>1</v>
      </c>
      <c r="D126" s="1">
        <v>1</v>
      </c>
      <c r="E126" s="1">
        <v>2</v>
      </c>
      <c r="F126" s="1">
        <v>1</v>
      </c>
      <c r="G126" s="1">
        <v>0</v>
      </c>
      <c r="H126" s="1">
        <v>1</v>
      </c>
      <c r="I126" s="1">
        <v>1</v>
      </c>
      <c r="J126" s="1">
        <v>2</v>
      </c>
      <c r="K126" s="1">
        <v>1</v>
      </c>
      <c r="L126" s="1">
        <v>5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">
        <v>1</v>
      </c>
      <c r="S126" s="1">
        <v>1</v>
      </c>
      <c r="T126" s="1">
        <v>0</v>
      </c>
      <c r="U126" s="1">
        <v>1</v>
      </c>
      <c r="V126" s="1">
        <v>12</v>
      </c>
      <c r="W126" s="1">
        <v>1</v>
      </c>
      <c r="X126" s="1">
        <v>1</v>
      </c>
      <c r="Y126" s="1">
        <v>1</v>
      </c>
      <c r="Z126" s="1">
        <v>0</v>
      </c>
      <c r="AA126" s="1">
        <v>0</v>
      </c>
    </row>
    <row r="127" spans="1:27">
      <c r="A127" s="1">
        <v>2016</v>
      </c>
      <c r="B127" s="1" t="s">
        <v>325</v>
      </c>
      <c r="C127" s="1">
        <v>1</v>
      </c>
      <c r="D127" s="1">
        <v>1</v>
      </c>
      <c r="E127" s="1">
        <v>1</v>
      </c>
      <c r="F127" s="1">
        <v>1</v>
      </c>
      <c r="G127" s="1">
        <v>2</v>
      </c>
      <c r="H127" s="1">
        <v>1</v>
      </c>
      <c r="I127" s="1">
        <v>1</v>
      </c>
      <c r="J127" s="1">
        <v>2</v>
      </c>
      <c r="K127" s="1">
        <v>1</v>
      </c>
      <c r="L127" s="1">
        <v>7</v>
      </c>
      <c r="M127" s="1">
        <v>1</v>
      </c>
      <c r="N127" s="1">
        <v>0</v>
      </c>
      <c r="O127" s="1">
        <v>0</v>
      </c>
      <c r="P127" s="1">
        <v>0</v>
      </c>
      <c r="Q127" s="1">
        <v>0</v>
      </c>
      <c r="R127" s="1">
        <v>1</v>
      </c>
      <c r="S127" s="1">
        <v>1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0</v>
      </c>
      <c r="Z127" s="1">
        <v>0</v>
      </c>
      <c r="AA127" s="1">
        <v>0</v>
      </c>
    </row>
    <row r="128" spans="1:27">
      <c r="A128" s="1">
        <v>2016</v>
      </c>
      <c r="B128" s="1" t="s">
        <v>326</v>
      </c>
      <c r="C128" s="1">
        <v>1</v>
      </c>
      <c r="D128" s="1">
        <v>1</v>
      </c>
      <c r="E128" s="1">
        <v>4</v>
      </c>
      <c r="F128" s="1">
        <v>1</v>
      </c>
      <c r="G128" s="1">
        <v>0</v>
      </c>
      <c r="H128" s="1">
        <v>1</v>
      </c>
      <c r="I128" s="1">
        <v>1</v>
      </c>
      <c r="J128" s="1">
        <v>2</v>
      </c>
      <c r="K128" s="1">
        <v>1</v>
      </c>
      <c r="L128" s="1">
        <v>13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  <c r="R128" s="1">
        <v>1</v>
      </c>
      <c r="S128" s="1">
        <v>1</v>
      </c>
      <c r="T128" s="1">
        <v>0</v>
      </c>
      <c r="U128" s="1">
        <v>1</v>
      </c>
      <c r="V128" s="1">
        <v>19</v>
      </c>
      <c r="W128" s="1">
        <v>1</v>
      </c>
      <c r="X128" s="1">
        <v>1</v>
      </c>
      <c r="Y128" s="1">
        <v>1</v>
      </c>
      <c r="Z128" s="1">
        <v>0</v>
      </c>
      <c r="AA128" s="1">
        <v>0</v>
      </c>
    </row>
    <row r="129" spans="1:27">
      <c r="A129" s="1">
        <v>2016</v>
      </c>
      <c r="B129" s="1" t="s">
        <v>327</v>
      </c>
      <c r="C129" s="1">
        <v>1</v>
      </c>
      <c r="D129" s="1">
        <v>1</v>
      </c>
      <c r="E129" s="1">
        <v>2</v>
      </c>
      <c r="F129" s="1">
        <v>1</v>
      </c>
      <c r="G129" s="1">
        <v>0</v>
      </c>
      <c r="H129" s="1">
        <v>1</v>
      </c>
      <c r="I129" s="1">
        <v>1</v>
      </c>
      <c r="J129" s="1">
        <v>2</v>
      </c>
      <c r="K129" s="1">
        <v>1</v>
      </c>
      <c r="L129" s="1">
        <v>5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1</v>
      </c>
      <c r="S129" s="1">
        <v>1</v>
      </c>
      <c r="T129" s="1">
        <v>0</v>
      </c>
      <c r="U129" s="1">
        <v>1</v>
      </c>
      <c r="V129" s="1">
        <v>22</v>
      </c>
      <c r="W129" s="1">
        <v>1</v>
      </c>
      <c r="X129" s="1">
        <v>1</v>
      </c>
      <c r="Y129" s="1">
        <v>1</v>
      </c>
      <c r="Z129" s="1">
        <v>0</v>
      </c>
      <c r="AA129" s="1">
        <v>0</v>
      </c>
    </row>
    <row r="130" spans="1:27">
      <c r="A130" s="1">
        <v>2016</v>
      </c>
      <c r="B130" s="1" t="s">
        <v>328</v>
      </c>
      <c r="C130" s="1">
        <v>1</v>
      </c>
      <c r="D130" s="1">
        <v>1</v>
      </c>
      <c r="E130" s="1">
        <v>2</v>
      </c>
      <c r="F130" s="1">
        <v>1</v>
      </c>
      <c r="G130" s="1">
        <v>0</v>
      </c>
      <c r="H130" s="1">
        <v>1</v>
      </c>
      <c r="I130" s="1">
        <v>1</v>
      </c>
      <c r="J130" s="1">
        <v>2</v>
      </c>
      <c r="K130" s="1">
        <v>1</v>
      </c>
      <c r="L130" s="1">
        <v>7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 s="1">
        <v>1</v>
      </c>
      <c r="S130" s="1">
        <v>1</v>
      </c>
      <c r="T130" s="1">
        <v>0</v>
      </c>
      <c r="U130" s="1">
        <v>0</v>
      </c>
      <c r="V130" s="1">
        <v>0</v>
      </c>
      <c r="W130" s="1">
        <v>1</v>
      </c>
      <c r="X130" s="1">
        <v>0</v>
      </c>
      <c r="Y130" s="1">
        <v>0</v>
      </c>
      <c r="Z130" s="1">
        <v>0</v>
      </c>
      <c r="AA130" s="1">
        <v>0</v>
      </c>
    </row>
    <row r="131" spans="1:27">
      <c r="A131" s="1">
        <v>2016</v>
      </c>
      <c r="B131" s="1" t="s">
        <v>329</v>
      </c>
      <c r="C131" s="1">
        <v>1</v>
      </c>
      <c r="D131" s="1">
        <v>1</v>
      </c>
      <c r="E131" s="1">
        <v>4</v>
      </c>
      <c r="F131" s="1">
        <v>1</v>
      </c>
      <c r="G131" s="1">
        <v>0</v>
      </c>
      <c r="H131" s="1">
        <v>1</v>
      </c>
      <c r="I131" s="1">
        <v>1</v>
      </c>
      <c r="J131" s="1">
        <v>2</v>
      </c>
      <c r="K131" s="1">
        <v>1</v>
      </c>
      <c r="L131" s="1">
        <v>13</v>
      </c>
      <c r="M131" s="1">
        <v>1</v>
      </c>
      <c r="N131" s="1">
        <v>0</v>
      </c>
      <c r="O131" s="1">
        <v>0</v>
      </c>
      <c r="P131" s="1">
        <v>0</v>
      </c>
      <c r="Q131" s="1">
        <v>0</v>
      </c>
      <c r="R131" s="1">
        <v>1</v>
      </c>
      <c r="S131" s="1">
        <v>0</v>
      </c>
      <c r="T131" s="1">
        <v>0</v>
      </c>
      <c r="U131" s="1">
        <v>1</v>
      </c>
      <c r="V131" s="1">
        <v>15</v>
      </c>
      <c r="W131" s="1">
        <v>1</v>
      </c>
      <c r="X131" s="1">
        <v>1</v>
      </c>
      <c r="Y131" s="1">
        <v>1</v>
      </c>
      <c r="Z131" s="1">
        <v>0</v>
      </c>
      <c r="AA131" s="1">
        <v>0</v>
      </c>
    </row>
    <row r="132" spans="1:27">
      <c r="A132" s="1">
        <v>2016</v>
      </c>
      <c r="B132" s="1" t="s">
        <v>330</v>
      </c>
      <c r="C132" s="1">
        <v>1</v>
      </c>
      <c r="D132" s="1">
        <v>1</v>
      </c>
      <c r="E132" s="1">
        <v>4</v>
      </c>
      <c r="F132" s="1">
        <v>1</v>
      </c>
      <c r="G132" s="1">
        <v>0</v>
      </c>
      <c r="H132" s="1">
        <v>1</v>
      </c>
      <c r="I132" s="1">
        <v>1</v>
      </c>
      <c r="J132" s="1">
        <v>2</v>
      </c>
      <c r="K132" s="1">
        <v>1</v>
      </c>
      <c r="L132" s="1">
        <v>13</v>
      </c>
      <c r="M132" s="1">
        <v>1</v>
      </c>
      <c r="N132" s="1">
        <v>0</v>
      </c>
      <c r="O132" s="1">
        <v>0</v>
      </c>
      <c r="P132" s="1">
        <v>0</v>
      </c>
      <c r="Q132" s="1">
        <v>0</v>
      </c>
      <c r="R132" s="1">
        <v>1</v>
      </c>
      <c r="S132" s="1">
        <v>0</v>
      </c>
      <c r="T132" s="1">
        <v>0</v>
      </c>
      <c r="U132" s="1">
        <v>1</v>
      </c>
      <c r="V132" s="1">
        <v>15</v>
      </c>
      <c r="W132" s="1">
        <v>1</v>
      </c>
      <c r="X132" s="1">
        <v>1</v>
      </c>
      <c r="Y132" s="1">
        <v>1</v>
      </c>
      <c r="Z132" s="1">
        <v>0</v>
      </c>
      <c r="AA132" s="1">
        <v>0</v>
      </c>
    </row>
    <row r="133" spans="1:27">
      <c r="A133" s="1">
        <v>2016</v>
      </c>
      <c r="B133" s="1" t="s">
        <v>331</v>
      </c>
      <c r="C133" s="1">
        <v>1</v>
      </c>
      <c r="D133" s="1">
        <v>1</v>
      </c>
      <c r="E133" s="1">
        <v>3</v>
      </c>
      <c r="F133" s="1">
        <v>1</v>
      </c>
      <c r="G133" s="1">
        <v>0</v>
      </c>
      <c r="H133" s="1">
        <v>1</v>
      </c>
      <c r="I133" s="1">
        <v>1</v>
      </c>
      <c r="J133" s="1">
        <v>2</v>
      </c>
      <c r="K133" s="1">
        <v>1</v>
      </c>
      <c r="L133" s="1">
        <v>14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1</v>
      </c>
      <c r="S133" s="1">
        <v>1</v>
      </c>
      <c r="T133" s="1">
        <v>0</v>
      </c>
      <c r="U133" s="1">
        <v>1</v>
      </c>
      <c r="V133" s="1">
        <v>14</v>
      </c>
      <c r="W133" s="1">
        <v>1</v>
      </c>
      <c r="X133" s="1">
        <v>1</v>
      </c>
      <c r="Y133" s="1">
        <v>1</v>
      </c>
      <c r="Z133" s="1">
        <v>0</v>
      </c>
      <c r="AA133" s="1">
        <v>0</v>
      </c>
    </row>
    <row r="134" spans="1:27">
      <c r="A134" s="1">
        <v>2016</v>
      </c>
      <c r="B134" s="1" t="s">
        <v>332</v>
      </c>
      <c r="C134" s="1">
        <v>1</v>
      </c>
      <c r="D134" s="1">
        <v>1</v>
      </c>
      <c r="E134" s="1">
        <v>3</v>
      </c>
      <c r="F134" s="1">
        <v>1</v>
      </c>
      <c r="G134" s="1">
        <v>0</v>
      </c>
      <c r="H134" s="1">
        <v>1</v>
      </c>
      <c r="I134" s="1">
        <v>1</v>
      </c>
      <c r="J134" s="1">
        <v>2</v>
      </c>
      <c r="K134" s="1">
        <v>1</v>
      </c>
      <c r="L134" s="1">
        <v>14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 s="1">
        <v>1</v>
      </c>
      <c r="S134" s="1">
        <v>1</v>
      </c>
      <c r="T134" s="1">
        <v>0</v>
      </c>
      <c r="U134" s="1">
        <v>1</v>
      </c>
      <c r="V134" s="1">
        <v>14</v>
      </c>
      <c r="W134" s="1">
        <v>1</v>
      </c>
      <c r="X134" s="1">
        <v>1</v>
      </c>
      <c r="Y134" s="1">
        <v>1</v>
      </c>
      <c r="Z134" s="1">
        <v>0</v>
      </c>
      <c r="AA134" s="1">
        <v>0</v>
      </c>
    </row>
    <row r="135" spans="1:27">
      <c r="A135" s="1">
        <v>2016</v>
      </c>
      <c r="B135" s="1" t="s">
        <v>333</v>
      </c>
      <c r="C135" s="1">
        <v>1</v>
      </c>
      <c r="D135" s="1">
        <v>1</v>
      </c>
      <c r="E135" s="1">
        <v>4</v>
      </c>
      <c r="F135" s="1">
        <v>1</v>
      </c>
      <c r="G135" s="1">
        <v>0</v>
      </c>
      <c r="H135" s="1">
        <v>1</v>
      </c>
      <c r="I135" s="1">
        <v>1</v>
      </c>
      <c r="J135" s="1">
        <v>2</v>
      </c>
      <c r="K135" s="1">
        <v>1</v>
      </c>
      <c r="L135" s="1">
        <v>19</v>
      </c>
      <c r="M135" s="1">
        <v>1</v>
      </c>
      <c r="N135" s="1">
        <v>0</v>
      </c>
      <c r="O135" s="1">
        <v>0</v>
      </c>
      <c r="P135" s="1">
        <v>0</v>
      </c>
      <c r="Q135" s="1">
        <v>0</v>
      </c>
      <c r="R135" s="1">
        <v>1</v>
      </c>
      <c r="S135" s="1">
        <v>1</v>
      </c>
      <c r="T135" s="1">
        <v>0</v>
      </c>
      <c r="U135" s="1">
        <v>1</v>
      </c>
      <c r="V135" s="1">
        <v>39</v>
      </c>
      <c r="W135" s="1">
        <v>1</v>
      </c>
      <c r="X135" s="1">
        <v>1</v>
      </c>
      <c r="Y135" s="1">
        <v>1</v>
      </c>
      <c r="Z135" s="1">
        <v>0</v>
      </c>
      <c r="AA135" s="1">
        <v>0</v>
      </c>
    </row>
    <row r="136" spans="1:27">
      <c r="A136" s="1">
        <v>2016</v>
      </c>
      <c r="B136" s="1" t="s">
        <v>334</v>
      </c>
      <c r="C136" s="1">
        <v>1</v>
      </c>
      <c r="D136" s="1">
        <v>1</v>
      </c>
      <c r="E136" s="1">
        <v>4</v>
      </c>
      <c r="F136" s="1">
        <v>1</v>
      </c>
      <c r="G136" s="1">
        <v>0</v>
      </c>
      <c r="H136" s="1">
        <v>1</v>
      </c>
      <c r="I136" s="1">
        <v>1</v>
      </c>
      <c r="J136" s="1">
        <v>2</v>
      </c>
      <c r="K136" s="1">
        <v>1</v>
      </c>
      <c r="L136" s="1">
        <v>19</v>
      </c>
      <c r="M136" s="1">
        <v>1</v>
      </c>
      <c r="N136" s="1">
        <v>0</v>
      </c>
      <c r="O136" s="1">
        <v>0</v>
      </c>
      <c r="P136" s="1">
        <v>0</v>
      </c>
      <c r="Q136" s="1">
        <v>0</v>
      </c>
      <c r="R136" s="1">
        <v>1</v>
      </c>
      <c r="S136" s="1">
        <v>1</v>
      </c>
      <c r="T136" s="1">
        <v>0</v>
      </c>
      <c r="U136" s="1">
        <v>1</v>
      </c>
      <c r="V136" s="1">
        <v>39</v>
      </c>
      <c r="W136" s="1">
        <v>1</v>
      </c>
      <c r="X136" s="1">
        <v>1</v>
      </c>
      <c r="Y136" s="1">
        <v>1</v>
      </c>
      <c r="Z136" s="1">
        <v>0</v>
      </c>
      <c r="AA136" s="1">
        <v>0</v>
      </c>
    </row>
    <row r="137" spans="1:27">
      <c r="A137" s="1">
        <v>2016</v>
      </c>
      <c r="B137" s="1" t="s">
        <v>335</v>
      </c>
      <c r="C137" s="1">
        <v>1</v>
      </c>
      <c r="D137" s="1">
        <v>1</v>
      </c>
      <c r="E137" s="1">
        <v>2</v>
      </c>
      <c r="F137" s="1">
        <v>1</v>
      </c>
      <c r="G137" s="1">
        <v>0</v>
      </c>
      <c r="H137" s="1">
        <v>1</v>
      </c>
      <c r="I137" s="1">
        <v>1</v>
      </c>
      <c r="J137" s="1">
        <v>2</v>
      </c>
      <c r="K137" s="1">
        <v>1</v>
      </c>
      <c r="L137" s="1">
        <v>5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R137" s="1">
        <v>1</v>
      </c>
      <c r="S137" s="1">
        <v>1</v>
      </c>
      <c r="T137" s="1">
        <v>0</v>
      </c>
      <c r="U137" s="1">
        <v>1</v>
      </c>
      <c r="V137" s="1">
        <v>11</v>
      </c>
      <c r="W137" s="1">
        <v>1</v>
      </c>
      <c r="X137" s="1">
        <v>1</v>
      </c>
      <c r="Y137" s="1">
        <v>1</v>
      </c>
      <c r="Z137" s="1">
        <v>0</v>
      </c>
      <c r="AA137" s="1">
        <v>0</v>
      </c>
    </row>
    <row r="138" spans="1:27">
      <c r="A138" s="1">
        <v>2016</v>
      </c>
      <c r="B138" s="1" t="s">
        <v>336</v>
      </c>
      <c r="C138" s="1">
        <v>1</v>
      </c>
      <c r="D138" s="1">
        <v>1</v>
      </c>
      <c r="E138" s="1">
        <v>2</v>
      </c>
      <c r="F138" s="1">
        <v>1</v>
      </c>
      <c r="G138" s="1">
        <v>0</v>
      </c>
      <c r="H138" s="1">
        <v>1</v>
      </c>
      <c r="I138" s="1">
        <v>1</v>
      </c>
      <c r="J138" s="1">
        <v>2</v>
      </c>
      <c r="K138" s="1">
        <v>1</v>
      </c>
      <c r="L138" s="1">
        <v>5</v>
      </c>
      <c r="M138" s="1">
        <v>1</v>
      </c>
      <c r="N138" s="1">
        <v>0</v>
      </c>
      <c r="O138" s="1">
        <v>0</v>
      </c>
      <c r="P138" s="1">
        <v>0</v>
      </c>
      <c r="Q138" s="1">
        <v>0</v>
      </c>
      <c r="R138" s="1">
        <v>1</v>
      </c>
      <c r="S138" s="1">
        <v>0</v>
      </c>
      <c r="T138" s="1">
        <v>0</v>
      </c>
      <c r="U138" s="1">
        <v>1</v>
      </c>
      <c r="V138" s="1">
        <v>14</v>
      </c>
      <c r="W138" s="1">
        <v>1</v>
      </c>
      <c r="X138" s="1">
        <v>1</v>
      </c>
      <c r="Y138" s="1">
        <v>1</v>
      </c>
      <c r="Z138" s="1">
        <v>0</v>
      </c>
      <c r="AA138" s="1">
        <v>0</v>
      </c>
    </row>
    <row r="139" spans="1:27">
      <c r="A139" s="1">
        <v>2016</v>
      </c>
      <c r="B139" s="1" t="s">
        <v>337</v>
      </c>
      <c r="C139" s="1">
        <v>1</v>
      </c>
      <c r="D139" s="1">
        <v>1</v>
      </c>
      <c r="E139" s="1">
        <v>2</v>
      </c>
      <c r="F139" s="1">
        <v>1</v>
      </c>
      <c r="G139" s="1">
        <v>0</v>
      </c>
      <c r="H139" s="1">
        <v>1</v>
      </c>
      <c r="I139" s="1">
        <v>1</v>
      </c>
      <c r="J139" s="1">
        <v>2</v>
      </c>
      <c r="K139" s="1">
        <v>1</v>
      </c>
      <c r="L139" s="1">
        <v>4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1</v>
      </c>
      <c r="S139" s="1">
        <v>0</v>
      </c>
      <c r="T139" s="1">
        <v>0</v>
      </c>
      <c r="U139" s="1">
        <v>1</v>
      </c>
      <c r="V139" s="1">
        <v>12</v>
      </c>
      <c r="W139" s="1">
        <v>1</v>
      </c>
      <c r="X139" s="1">
        <v>1</v>
      </c>
      <c r="Y139" s="1">
        <v>1</v>
      </c>
      <c r="Z139" s="1">
        <v>0</v>
      </c>
      <c r="AA139" s="1">
        <v>0</v>
      </c>
    </row>
    <row r="140" spans="1:27">
      <c r="A140" s="1">
        <v>2016</v>
      </c>
      <c r="B140" s="1" t="s">
        <v>338</v>
      </c>
      <c r="C140" s="1">
        <v>1</v>
      </c>
      <c r="D140" s="1">
        <v>1</v>
      </c>
      <c r="E140" s="1">
        <v>2</v>
      </c>
      <c r="F140" s="1">
        <v>1</v>
      </c>
      <c r="G140" s="1">
        <v>0</v>
      </c>
      <c r="H140" s="1">
        <v>1</v>
      </c>
      <c r="I140" s="1">
        <v>1</v>
      </c>
      <c r="J140" s="1">
        <v>2</v>
      </c>
      <c r="K140" s="1">
        <v>1</v>
      </c>
      <c r="L140" s="1">
        <v>5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1</v>
      </c>
      <c r="S140" s="1">
        <v>1</v>
      </c>
      <c r="T140" s="1">
        <v>0</v>
      </c>
      <c r="U140" s="1">
        <v>1</v>
      </c>
      <c r="V140" s="1">
        <v>8</v>
      </c>
      <c r="W140" s="1">
        <v>1</v>
      </c>
      <c r="X140" s="1">
        <v>1</v>
      </c>
      <c r="Y140" s="1">
        <v>1</v>
      </c>
      <c r="Z140" s="1">
        <v>0</v>
      </c>
      <c r="AA140" s="1">
        <v>0</v>
      </c>
    </row>
    <row r="141" spans="1:27">
      <c r="A141" s="1">
        <v>2016</v>
      </c>
      <c r="B141" s="1" t="s">
        <v>339</v>
      </c>
      <c r="C141" s="1">
        <v>1</v>
      </c>
      <c r="D141" s="1">
        <v>1</v>
      </c>
      <c r="E141" s="1">
        <v>2</v>
      </c>
      <c r="F141" s="1">
        <v>1</v>
      </c>
      <c r="G141" s="1">
        <v>0</v>
      </c>
      <c r="H141" s="1">
        <v>1</v>
      </c>
      <c r="I141" s="1">
        <v>1</v>
      </c>
      <c r="J141" s="1">
        <v>2</v>
      </c>
      <c r="K141" s="1">
        <v>1</v>
      </c>
      <c r="L141" s="1">
        <v>5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1</v>
      </c>
      <c r="S141" s="1">
        <v>1</v>
      </c>
      <c r="T141" s="1">
        <v>0</v>
      </c>
      <c r="U141" s="1">
        <v>1</v>
      </c>
      <c r="V141" s="1">
        <v>12</v>
      </c>
      <c r="W141" s="1">
        <v>1</v>
      </c>
      <c r="X141" s="1">
        <v>1</v>
      </c>
      <c r="Y141" s="1">
        <v>1</v>
      </c>
      <c r="Z141" s="1">
        <v>0</v>
      </c>
      <c r="AA141" s="1">
        <v>0</v>
      </c>
    </row>
    <row r="142" spans="1:27">
      <c r="A142" s="1">
        <v>2016</v>
      </c>
      <c r="B142" s="1" t="s">
        <v>340</v>
      </c>
      <c r="C142" s="1">
        <v>1</v>
      </c>
      <c r="D142" s="1">
        <v>1</v>
      </c>
      <c r="E142" s="1">
        <v>2</v>
      </c>
      <c r="F142" s="1">
        <v>1</v>
      </c>
      <c r="G142" s="1">
        <v>0</v>
      </c>
      <c r="H142" s="1">
        <v>1</v>
      </c>
      <c r="I142" s="1">
        <v>1</v>
      </c>
      <c r="J142" s="1">
        <v>2</v>
      </c>
      <c r="K142" s="1">
        <v>1</v>
      </c>
      <c r="L142" s="1">
        <v>7</v>
      </c>
      <c r="M142" s="1">
        <v>1</v>
      </c>
      <c r="N142" s="1">
        <v>0</v>
      </c>
      <c r="O142" s="1">
        <v>0</v>
      </c>
      <c r="P142" s="1">
        <v>0</v>
      </c>
      <c r="Q142" s="1">
        <v>0</v>
      </c>
      <c r="R142" s="1">
        <v>1</v>
      </c>
      <c r="S142" s="1">
        <v>1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>
        <v>0</v>
      </c>
      <c r="AA142" s="1">
        <v>0</v>
      </c>
    </row>
    <row r="143" spans="1:27">
      <c r="A143" s="1">
        <v>2016</v>
      </c>
      <c r="B143" s="1" t="s">
        <v>341</v>
      </c>
      <c r="C143" s="1">
        <v>1</v>
      </c>
      <c r="D143" s="1">
        <v>1</v>
      </c>
      <c r="E143" s="1">
        <v>2</v>
      </c>
      <c r="F143" s="1">
        <v>1</v>
      </c>
      <c r="G143" s="1">
        <v>0</v>
      </c>
      <c r="H143" s="1">
        <v>1</v>
      </c>
      <c r="I143" s="1">
        <v>1</v>
      </c>
      <c r="J143" s="1">
        <v>2</v>
      </c>
      <c r="K143" s="1">
        <v>1</v>
      </c>
      <c r="L143" s="1">
        <v>12</v>
      </c>
      <c r="M143" s="1">
        <v>1</v>
      </c>
      <c r="N143" s="1">
        <v>0</v>
      </c>
      <c r="O143" s="1">
        <v>0</v>
      </c>
      <c r="P143" s="1">
        <v>0</v>
      </c>
      <c r="Q143" s="1">
        <v>0</v>
      </c>
      <c r="R143" s="1">
        <v>1</v>
      </c>
      <c r="S143" s="1">
        <v>1</v>
      </c>
      <c r="T143" s="1">
        <v>0</v>
      </c>
      <c r="U143" s="1">
        <v>1</v>
      </c>
      <c r="V143" s="1">
        <v>13</v>
      </c>
      <c r="W143" s="1">
        <v>1</v>
      </c>
      <c r="X143" s="1">
        <v>1</v>
      </c>
      <c r="Y143" s="1">
        <v>1</v>
      </c>
      <c r="Z143" s="1">
        <v>0</v>
      </c>
      <c r="AA143" s="1">
        <v>0</v>
      </c>
    </row>
    <row r="144" spans="1:27">
      <c r="A144" s="1">
        <v>2016</v>
      </c>
      <c r="B144" s="1" t="s">
        <v>342</v>
      </c>
      <c r="C144" s="1">
        <v>1</v>
      </c>
      <c r="D144" s="1">
        <v>1</v>
      </c>
      <c r="E144" s="1">
        <v>2</v>
      </c>
      <c r="F144" s="1">
        <v>1</v>
      </c>
      <c r="G144" s="1">
        <v>0</v>
      </c>
      <c r="H144" s="1">
        <v>1</v>
      </c>
      <c r="I144" s="1">
        <v>1</v>
      </c>
      <c r="J144" s="1">
        <v>2</v>
      </c>
      <c r="K144" s="1">
        <v>1</v>
      </c>
      <c r="L144" s="1">
        <v>5</v>
      </c>
      <c r="M144" s="1">
        <v>1</v>
      </c>
      <c r="N144" s="1">
        <v>0</v>
      </c>
      <c r="O144" s="1">
        <v>0</v>
      </c>
      <c r="P144" s="1">
        <v>0</v>
      </c>
      <c r="Q144" s="1">
        <v>0</v>
      </c>
      <c r="R144" s="1">
        <v>1</v>
      </c>
      <c r="S144" s="1">
        <v>1</v>
      </c>
      <c r="T144" s="1">
        <v>0</v>
      </c>
      <c r="U144" s="1">
        <v>1</v>
      </c>
      <c r="V144" s="1">
        <v>10</v>
      </c>
      <c r="W144" s="1">
        <v>1</v>
      </c>
      <c r="X144" s="1">
        <v>1</v>
      </c>
      <c r="Y144" s="1">
        <v>1</v>
      </c>
      <c r="Z144" s="1">
        <v>0</v>
      </c>
      <c r="AA144" s="1">
        <v>0</v>
      </c>
    </row>
    <row r="145" spans="1:27">
      <c r="A145" s="1">
        <v>2016</v>
      </c>
      <c r="B145" s="1" t="s">
        <v>343</v>
      </c>
      <c r="C145" s="1">
        <v>1</v>
      </c>
      <c r="D145" s="1">
        <v>1</v>
      </c>
      <c r="E145" s="1">
        <v>2</v>
      </c>
      <c r="F145" s="1">
        <v>1</v>
      </c>
      <c r="G145" s="1">
        <v>0</v>
      </c>
      <c r="H145" s="1">
        <v>1</v>
      </c>
      <c r="I145" s="1">
        <v>1</v>
      </c>
      <c r="J145" s="1">
        <v>2</v>
      </c>
      <c r="K145" s="1">
        <v>1</v>
      </c>
      <c r="L145" s="1">
        <v>5</v>
      </c>
      <c r="M145" s="1">
        <v>1</v>
      </c>
      <c r="N145" s="1">
        <v>0</v>
      </c>
      <c r="O145" s="1">
        <v>0</v>
      </c>
      <c r="P145" s="1">
        <v>0</v>
      </c>
      <c r="Q145" s="1">
        <v>0</v>
      </c>
      <c r="R145" s="1">
        <v>1</v>
      </c>
      <c r="S145" s="1">
        <v>1</v>
      </c>
      <c r="T145" s="1">
        <v>0</v>
      </c>
      <c r="U145" s="1">
        <v>1</v>
      </c>
      <c r="V145" s="1">
        <v>7</v>
      </c>
      <c r="W145" s="1">
        <v>1</v>
      </c>
      <c r="X145" s="1">
        <v>1</v>
      </c>
      <c r="Y145" s="1">
        <v>1</v>
      </c>
      <c r="Z145" s="1">
        <v>0</v>
      </c>
      <c r="AA145" s="1">
        <v>0</v>
      </c>
    </row>
    <row r="146" spans="1:27">
      <c r="A146" s="1">
        <v>2016</v>
      </c>
      <c r="B146" s="1" t="s">
        <v>344</v>
      </c>
      <c r="C146" s="1">
        <v>1</v>
      </c>
      <c r="D146" s="1">
        <v>1</v>
      </c>
      <c r="E146" s="1">
        <v>2</v>
      </c>
      <c r="F146" s="1">
        <v>1</v>
      </c>
      <c r="G146" s="1">
        <v>0</v>
      </c>
      <c r="H146" s="1">
        <v>1</v>
      </c>
      <c r="I146" s="1">
        <v>1</v>
      </c>
      <c r="J146" s="1">
        <v>2</v>
      </c>
      <c r="K146" s="1">
        <v>1</v>
      </c>
      <c r="L146" s="1">
        <v>7</v>
      </c>
      <c r="M146" s="1">
        <v>1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 s="1">
        <v>0</v>
      </c>
      <c r="T146" s="1">
        <v>0</v>
      </c>
      <c r="U146" s="1">
        <v>1</v>
      </c>
      <c r="V146" s="1">
        <v>8</v>
      </c>
      <c r="W146" s="1">
        <v>1</v>
      </c>
      <c r="X146" s="1">
        <v>1</v>
      </c>
      <c r="Y146" s="1">
        <v>1</v>
      </c>
      <c r="Z146" s="1">
        <v>0</v>
      </c>
      <c r="AA146" s="1">
        <v>0</v>
      </c>
    </row>
    <row r="147" spans="1:27">
      <c r="A147" s="1">
        <v>2016</v>
      </c>
      <c r="B147" s="1" t="s">
        <v>345</v>
      </c>
      <c r="C147" s="1">
        <v>1</v>
      </c>
      <c r="D147" s="1">
        <v>1</v>
      </c>
      <c r="E147" s="1">
        <v>2</v>
      </c>
      <c r="F147" s="1">
        <v>1</v>
      </c>
      <c r="G147" s="1">
        <v>0</v>
      </c>
      <c r="H147" s="1">
        <v>1</v>
      </c>
      <c r="I147" s="1">
        <v>1</v>
      </c>
      <c r="J147" s="1">
        <v>2</v>
      </c>
      <c r="K147" s="1">
        <v>1</v>
      </c>
      <c r="L147" s="1">
        <v>5</v>
      </c>
      <c r="M147" s="1">
        <v>1</v>
      </c>
      <c r="N147" s="1">
        <v>0</v>
      </c>
      <c r="O147" s="1">
        <v>0</v>
      </c>
      <c r="P147" s="1">
        <v>0</v>
      </c>
      <c r="Q147" s="1">
        <v>0</v>
      </c>
      <c r="R147" s="1">
        <v>1</v>
      </c>
      <c r="S147" s="1">
        <v>1</v>
      </c>
      <c r="T147" s="1">
        <v>0</v>
      </c>
      <c r="U147" s="1">
        <v>1</v>
      </c>
      <c r="V147" s="1">
        <v>5</v>
      </c>
      <c r="W147" s="1">
        <v>1</v>
      </c>
      <c r="X147" s="1">
        <v>1</v>
      </c>
      <c r="Y147" s="1">
        <v>1</v>
      </c>
      <c r="Z147" s="1">
        <v>0</v>
      </c>
      <c r="AA147" s="1">
        <v>0</v>
      </c>
    </row>
    <row r="148" spans="1:27">
      <c r="A148" s="1">
        <v>2016</v>
      </c>
      <c r="B148" s="1" t="s">
        <v>346</v>
      </c>
      <c r="C148" s="1">
        <v>1</v>
      </c>
      <c r="D148" s="1">
        <v>1</v>
      </c>
      <c r="E148" s="1">
        <v>2</v>
      </c>
      <c r="F148" s="1">
        <v>1</v>
      </c>
      <c r="G148" s="1">
        <v>0</v>
      </c>
      <c r="H148" s="1">
        <v>1</v>
      </c>
      <c r="I148" s="1">
        <v>1</v>
      </c>
      <c r="J148" s="1">
        <v>2</v>
      </c>
      <c r="K148" s="1">
        <v>1</v>
      </c>
      <c r="L148" s="1">
        <v>5</v>
      </c>
      <c r="M148" s="1">
        <v>1</v>
      </c>
      <c r="N148" s="1">
        <v>0</v>
      </c>
      <c r="O148" s="1">
        <v>0</v>
      </c>
      <c r="P148" s="1">
        <v>0</v>
      </c>
      <c r="Q148" s="1">
        <v>0</v>
      </c>
      <c r="R148" s="1">
        <v>1</v>
      </c>
      <c r="S148" s="1">
        <v>1</v>
      </c>
      <c r="T148" s="1">
        <v>0</v>
      </c>
      <c r="U148" s="1">
        <v>1</v>
      </c>
      <c r="V148" s="1">
        <v>7</v>
      </c>
      <c r="W148" s="1">
        <v>1</v>
      </c>
      <c r="X148" s="1">
        <v>1</v>
      </c>
      <c r="Y148" s="1">
        <v>1</v>
      </c>
      <c r="Z148" s="1">
        <v>0</v>
      </c>
      <c r="AA148" s="1">
        <v>0</v>
      </c>
    </row>
    <row r="149" spans="1:27">
      <c r="A149" s="1">
        <v>2016</v>
      </c>
      <c r="B149" s="1" t="s">
        <v>347</v>
      </c>
      <c r="C149" s="1">
        <v>1</v>
      </c>
      <c r="D149" s="1">
        <v>1</v>
      </c>
      <c r="E149" s="1">
        <v>2</v>
      </c>
      <c r="F149" s="1">
        <v>1</v>
      </c>
      <c r="G149" s="1">
        <v>0</v>
      </c>
      <c r="H149" s="1">
        <v>1</v>
      </c>
      <c r="I149" s="1">
        <v>1</v>
      </c>
      <c r="J149" s="1">
        <v>2</v>
      </c>
      <c r="K149" s="1">
        <v>1</v>
      </c>
      <c r="L149" s="1">
        <v>4</v>
      </c>
      <c r="M149" s="1">
        <v>1</v>
      </c>
      <c r="N149" s="1">
        <v>0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>
        <v>0</v>
      </c>
      <c r="U149" s="1">
        <v>1</v>
      </c>
      <c r="V149" s="1">
        <v>10</v>
      </c>
      <c r="W149" s="1">
        <v>1</v>
      </c>
      <c r="X149" s="1">
        <v>1</v>
      </c>
      <c r="Y149" s="1">
        <v>1</v>
      </c>
      <c r="Z149" s="1">
        <v>0</v>
      </c>
      <c r="AA149" s="1">
        <v>0</v>
      </c>
    </row>
    <row r="150" spans="1:27">
      <c r="A150" s="1">
        <v>2016</v>
      </c>
      <c r="B150" s="1" t="s">
        <v>348</v>
      </c>
      <c r="C150" s="1">
        <v>1</v>
      </c>
      <c r="D150" s="1">
        <v>1</v>
      </c>
      <c r="E150" s="1">
        <v>2</v>
      </c>
      <c r="F150" s="1">
        <v>1</v>
      </c>
      <c r="G150" s="1">
        <v>0</v>
      </c>
      <c r="H150" s="1">
        <v>1</v>
      </c>
      <c r="I150" s="1">
        <v>1</v>
      </c>
      <c r="J150" s="1">
        <v>2</v>
      </c>
      <c r="K150" s="1">
        <v>1</v>
      </c>
      <c r="L150" s="1">
        <v>5</v>
      </c>
      <c r="M150" s="1">
        <v>1</v>
      </c>
      <c r="N150" s="1">
        <v>0</v>
      </c>
      <c r="O150" s="1">
        <v>0</v>
      </c>
      <c r="P150" s="1">
        <v>0</v>
      </c>
      <c r="Q150" s="1">
        <v>0</v>
      </c>
      <c r="R150" s="1">
        <v>1</v>
      </c>
      <c r="S150" s="1">
        <v>0</v>
      </c>
      <c r="T150" s="1">
        <v>0</v>
      </c>
      <c r="U150" s="1">
        <v>1</v>
      </c>
      <c r="V150" s="1">
        <v>6</v>
      </c>
      <c r="W150" s="1">
        <v>1</v>
      </c>
      <c r="X150" s="1">
        <v>1</v>
      </c>
      <c r="Y150" s="1">
        <v>1</v>
      </c>
      <c r="Z150" s="1">
        <v>0</v>
      </c>
      <c r="AA150" s="1">
        <v>0</v>
      </c>
    </row>
    <row r="151" spans="1:27">
      <c r="A151" s="1">
        <v>2016</v>
      </c>
      <c r="B151" s="1" t="s">
        <v>349</v>
      </c>
      <c r="C151" s="1">
        <v>1</v>
      </c>
      <c r="D151" s="1">
        <v>1</v>
      </c>
      <c r="E151" s="1">
        <v>2</v>
      </c>
      <c r="F151" s="1">
        <v>1</v>
      </c>
      <c r="G151" s="1">
        <v>0</v>
      </c>
      <c r="H151" s="1">
        <v>1</v>
      </c>
      <c r="I151" s="1">
        <v>1</v>
      </c>
      <c r="J151" s="1">
        <v>2</v>
      </c>
      <c r="K151" s="1">
        <v>1</v>
      </c>
      <c r="L151" s="1">
        <v>3</v>
      </c>
      <c r="M151" s="1">
        <v>1</v>
      </c>
      <c r="N151" s="1">
        <v>0</v>
      </c>
      <c r="O151" s="1">
        <v>0</v>
      </c>
      <c r="P151" s="1">
        <v>0</v>
      </c>
      <c r="Q151" s="1">
        <v>0</v>
      </c>
      <c r="R151" s="1">
        <v>1</v>
      </c>
      <c r="S151" s="1">
        <v>0</v>
      </c>
      <c r="T151" s="1">
        <v>0</v>
      </c>
      <c r="U151" s="1">
        <v>1</v>
      </c>
      <c r="V151" s="1">
        <v>5</v>
      </c>
      <c r="W151" s="1">
        <v>1</v>
      </c>
      <c r="X151" s="1">
        <v>1</v>
      </c>
      <c r="Y151" s="1">
        <v>1</v>
      </c>
      <c r="Z151" s="1">
        <v>0</v>
      </c>
      <c r="AA151" s="1">
        <v>0</v>
      </c>
    </row>
    <row r="152" spans="1:27">
      <c r="A152" s="1">
        <v>2016</v>
      </c>
      <c r="B152" s="1" t="s">
        <v>350</v>
      </c>
      <c r="C152" s="1">
        <v>1</v>
      </c>
      <c r="D152" s="1">
        <v>1</v>
      </c>
      <c r="E152" s="1">
        <v>2</v>
      </c>
      <c r="F152" s="1">
        <v>1</v>
      </c>
      <c r="G152" s="1">
        <v>0</v>
      </c>
      <c r="H152" s="1">
        <v>1</v>
      </c>
      <c r="I152" s="1">
        <v>1</v>
      </c>
      <c r="J152" s="1">
        <v>2</v>
      </c>
      <c r="K152" s="1">
        <v>1</v>
      </c>
      <c r="L152" s="1">
        <v>5</v>
      </c>
      <c r="M152" s="1">
        <v>1</v>
      </c>
      <c r="N152" s="1">
        <v>0</v>
      </c>
      <c r="O152" s="1">
        <v>0</v>
      </c>
      <c r="P152" s="1">
        <v>0</v>
      </c>
      <c r="Q152" s="1">
        <v>0</v>
      </c>
      <c r="R152" s="1">
        <v>1</v>
      </c>
      <c r="S152" s="1">
        <v>0</v>
      </c>
      <c r="T152" s="1">
        <v>0</v>
      </c>
      <c r="U152" s="1">
        <v>1</v>
      </c>
      <c r="V152" s="1">
        <v>16</v>
      </c>
      <c r="W152" s="1">
        <v>1</v>
      </c>
      <c r="X152" s="1">
        <v>1</v>
      </c>
      <c r="Y152" s="1">
        <v>1</v>
      </c>
      <c r="Z152" s="1">
        <v>0</v>
      </c>
      <c r="AA152" s="1">
        <v>0</v>
      </c>
    </row>
    <row r="153" spans="1:27">
      <c r="A153" s="1">
        <v>2016</v>
      </c>
      <c r="B153" s="1" t="s">
        <v>351</v>
      </c>
      <c r="C153" s="1">
        <v>1</v>
      </c>
      <c r="D153" s="1">
        <v>1</v>
      </c>
      <c r="E153" s="1">
        <v>2</v>
      </c>
      <c r="F153" s="1">
        <v>1</v>
      </c>
      <c r="G153" s="1">
        <v>0</v>
      </c>
      <c r="H153" s="1">
        <v>1</v>
      </c>
      <c r="I153" s="1">
        <v>1</v>
      </c>
      <c r="J153" s="1">
        <v>2</v>
      </c>
      <c r="K153" s="1">
        <v>1</v>
      </c>
      <c r="L153" s="1">
        <v>2</v>
      </c>
      <c r="M153" s="1">
        <v>1</v>
      </c>
      <c r="N153" s="1">
        <v>0</v>
      </c>
      <c r="O153" s="1">
        <v>0</v>
      </c>
      <c r="P153" s="1">
        <v>0</v>
      </c>
      <c r="Q153" s="1">
        <v>0</v>
      </c>
      <c r="R153" s="1">
        <v>1</v>
      </c>
      <c r="S153" s="1">
        <v>1</v>
      </c>
      <c r="T153" s="1">
        <v>0</v>
      </c>
      <c r="U153" s="1">
        <v>1</v>
      </c>
      <c r="V153" s="1">
        <v>10</v>
      </c>
      <c r="W153" s="1">
        <v>1</v>
      </c>
      <c r="X153" s="1">
        <v>1</v>
      </c>
      <c r="Y153" s="1">
        <v>1</v>
      </c>
      <c r="Z153" s="1">
        <v>0</v>
      </c>
      <c r="AA153" s="1">
        <v>0</v>
      </c>
    </row>
    <row r="154" spans="1:27">
      <c r="A154" s="1">
        <v>2016</v>
      </c>
      <c r="B154" s="1" t="s">
        <v>352</v>
      </c>
      <c r="C154" s="1">
        <v>1</v>
      </c>
      <c r="D154" s="1">
        <v>1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2</v>
      </c>
      <c r="K154" s="1">
        <v>1</v>
      </c>
      <c r="L154" s="1">
        <v>6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1</v>
      </c>
      <c r="S154" s="1">
        <v>1</v>
      </c>
      <c r="T154" s="1">
        <v>0</v>
      </c>
      <c r="U154" s="1">
        <v>1</v>
      </c>
      <c r="V154" s="1">
        <v>25</v>
      </c>
      <c r="W154" s="1">
        <v>1</v>
      </c>
      <c r="X154" s="1">
        <v>1</v>
      </c>
      <c r="Y154" s="1">
        <v>1</v>
      </c>
      <c r="Z154" s="1">
        <v>0</v>
      </c>
      <c r="AA154" s="1">
        <v>0</v>
      </c>
    </row>
    <row r="155" spans="1:27">
      <c r="A155" s="1">
        <v>2016</v>
      </c>
      <c r="B155" s="1" t="s">
        <v>353</v>
      </c>
      <c r="C155" s="1">
        <v>1</v>
      </c>
      <c r="D155" s="1">
        <v>1</v>
      </c>
      <c r="E155" s="1">
        <v>2</v>
      </c>
      <c r="F155" s="1">
        <v>1</v>
      </c>
      <c r="G155" s="1">
        <v>0</v>
      </c>
      <c r="H155" s="1">
        <v>1</v>
      </c>
      <c r="I155" s="1">
        <v>1</v>
      </c>
      <c r="J155" s="1">
        <v>2</v>
      </c>
      <c r="K155" s="1">
        <v>1</v>
      </c>
      <c r="L155" s="1">
        <v>5</v>
      </c>
      <c r="M155" s="1">
        <v>1</v>
      </c>
      <c r="N155" s="1">
        <v>0</v>
      </c>
      <c r="O155" s="1">
        <v>0</v>
      </c>
      <c r="P155" s="1">
        <v>0</v>
      </c>
      <c r="Q155" s="1">
        <v>0</v>
      </c>
      <c r="R155" s="1">
        <v>1</v>
      </c>
      <c r="S155" s="1">
        <v>0</v>
      </c>
      <c r="T155" s="1">
        <v>0</v>
      </c>
      <c r="U155" s="1">
        <v>1</v>
      </c>
      <c r="V155" s="1">
        <v>14</v>
      </c>
      <c r="W155" s="1">
        <v>1</v>
      </c>
      <c r="X155" s="1">
        <v>1</v>
      </c>
      <c r="Y155" s="1">
        <v>1</v>
      </c>
      <c r="Z155" s="1">
        <v>0</v>
      </c>
      <c r="AA155" s="1">
        <v>0</v>
      </c>
    </row>
    <row r="156" spans="1:27">
      <c r="A156" s="1">
        <v>2016</v>
      </c>
      <c r="B156" s="1" t="s">
        <v>354</v>
      </c>
      <c r="C156" s="1">
        <v>1</v>
      </c>
      <c r="D156" s="1">
        <v>1</v>
      </c>
      <c r="E156" s="1">
        <v>2</v>
      </c>
      <c r="F156" s="1">
        <v>1</v>
      </c>
      <c r="G156" s="1">
        <v>0</v>
      </c>
      <c r="H156" s="1">
        <v>1</v>
      </c>
      <c r="I156" s="1">
        <v>1</v>
      </c>
      <c r="J156" s="1">
        <v>2</v>
      </c>
      <c r="K156" s="1">
        <v>1</v>
      </c>
      <c r="L156" s="1">
        <v>5</v>
      </c>
      <c r="M156" s="1">
        <v>1</v>
      </c>
      <c r="N156" s="1">
        <v>0</v>
      </c>
      <c r="O156" s="1">
        <v>0</v>
      </c>
      <c r="P156" s="1">
        <v>0</v>
      </c>
      <c r="Q156" s="1">
        <v>0</v>
      </c>
      <c r="R156" s="1">
        <v>1</v>
      </c>
      <c r="S156" s="1">
        <v>0</v>
      </c>
      <c r="T156" s="1">
        <v>0</v>
      </c>
      <c r="U156" s="1">
        <v>1</v>
      </c>
      <c r="V156" s="1">
        <v>13</v>
      </c>
      <c r="W156" s="1">
        <v>1</v>
      </c>
      <c r="X156" s="1">
        <v>1</v>
      </c>
      <c r="Y156" s="1">
        <v>1</v>
      </c>
      <c r="Z156" s="1">
        <v>0</v>
      </c>
      <c r="AA156" s="1">
        <v>0</v>
      </c>
    </row>
    <row r="157" spans="1:27">
      <c r="A157" s="1">
        <v>2016</v>
      </c>
      <c r="B157" s="1" t="s">
        <v>355</v>
      </c>
      <c r="C157" s="1">
        <v>1</v>
      </c>
      <c r="D157" s="1">
        <v>1</v>
      </c>
      <c r="E157" s="1">
        <v>2</v>
      </c>
      <c r="F157" s="1">
        <v>1</v>
      </c>
      <c r="G157" s="1">
        <v>0</v>
      </c>
      <c r="H157" s="1">
        <v>1</v>
      </c>
      <c r="I157" s="1">
        <v>1</v>
      </c>
      <c r="J157" s="1">
        <v>2</v>
      </c>
      <c r="K157" s="1">
        <v>1</v>
      </c>
      <c r="L157" s="1">
        <v>4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1</v>
      </c>
      <c r="S157" s="1">
        <v>0</v>
      </c>
      <c r="T157" s="1">
        <v>0</v>
      </c>
      <c r="U157" s="1">
        <v>1</v>
      </c>
      <c r="V157" s="1">
        <v>12</v>
      </c>
      <c r="W157" s="1">
        <v>1</v>
      </c>
      <c r="X157" s="1">
        <v>1</v>
      </c>
      <c r="Y157" s="1">
        <v>1</v>
      </c>
      <c r="Z157" s="1">
        <v>0</v>
      </c>
      <c r="AA157" s="1">
        <v>0</v>
      </c>
    </row>
    <row r="158" spans="1:27">
      <c r="A158" s="1">
        <v>2016</v>
      </c>
      <c r="B158" s="1" t="s">
        <v>356</v>
      </c>
      <c r="C158" s="1">
        <v>1</v>
      </c>
      <c r="D158" s="1">
        <v>1</v>
      </c>
      <c r="E158" s="1">
        <v>2</v>
      </c>
      <c r="F158" s="1">
        <v>1</v>
      </c>
      <c r="G158" s="1">
        <v>0</v>
      </c>
      <c r="H158" s="1">
        <v>1</v>
      </c>
      <c r="I158" s="1">
        <v>1</v>
      </c>
      <c r="J158" s="1">
        <v>2</v>
      </c>
      <c r="K158" s="1">
        <v>1</v>
      </c>
      <c r="L158" s="1">
        <v>6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  <c r="R158" s="1">
        <v>1</v>
      </c>
      <c r="S158" s="1">
        <v>1</v>
      </c>
      <c r="T158" s="1">
        <v>0</v>
      </c>
      <c r="U158" s="1">
        <v>1</v>
      </c>
      <c r="V158" s="1">
        <v>26</v>
      </c>
      <c r="W158" s="1">
        <v>1</v>
      </c>
      <c r="X158" s="1">
        <v>1</v>
      </c>
      <c r="Y158" s="1">
        <v>1</v>
      </c>
      <c r="Z158" s="1">
        <v>0</v>
      </c>
      <c r="AA158" s="1">
        <v>0</v>
      </c>
    </row>
    <row r="159" spans="1:27">
      <c r="A159" s="1">
        <v>2017</v>
      </c>
      <c r="B159" s="1" t="s">
        <v>357</v>
      </c>
      <c r="C159" s="1">
        <v>1</v>
      </c>
      <c r="D159" s="1">
        <v>1</v>
      </c>
      <c r="E159" s="1">
        <v>2</v>
      </c>
      <c r="F159" s="1">
        <v>1</v>
      </c>
      <c r="G159" s="1">
        <v>0</v>
      </c>
      <c r="H159" s="1">
        <v>1</v>
      </c>
      <c r="I159" s="1">
        <v>1</v>
      </c>
      <c r="J159" s="1">
        <v>1</v>
      </c>
      <c r="K159" s="1">
        <v>1</v>
      </c>
      <c r="L159" s="1">
        <v>7</v>
      </c>
      <c r="M159" s="1">
        <v>1</v>
      </c>
      <c r="N159" s="1">
        <v>0</v>
      </c>
      <c r="O159" s="1">
        <v>0</v>
      </c>
      <c r="P159" s="1">
        <v>1</v>
      </c>
      <c r="Q159" s="1">
        <v>0</v>
      </c>
      <c r="R159" s="1">
        <v>1</v>
      </c>
      <c r="S159" s="1">
        <v>1</v>
      </c>
      <c r="T159" s="1">
        <v>0</v>
      </c>
      <c r="U159" s="1">
        <v>1</v>
      </c>
      <c r="V159" s="1">
        <v>10</v>
      </c>
      <c r="W159" s="1">
        <v>1</v>
      </c>
      <c r="X159" s="1">
        <v>1</v>
      </c>
      <c r="Y159" s="1">
        <v>1</v>
      </c>
      <c r="Z159" s="1">
        <v>0</v>
      </c>
      <c r="AA159" s="1">
        <v>0</v>
      </c>
    </row>
    <row r="160" spans="1:27">
      <c r="A160" s="1">
        <v>2017</v>
      </c>
      <c r="B160" s="1" t="s">
        <v>358</v>
      </c>
      <c r="C160" s="1">
        <v>1</v>
      </c>
      <c r="D160" s="1">
        <v>1</v>
      </c>
      <c r="E160" s="1">
        <v>2</v>
      </c>
      <c r="F160" s="1">
        <v>1</v>
      </c>
      <c r="G160" s="1">
        <v>0</v>
      </c>
      <c r="H160" s="1">
        <v>1</v>
      </c>
      <c r="I160" s="1">
        <v>1</v>
      </c>
      <c r="J160" s="1">
        <v>1</v>
      </c>
      <c r="K160" s="1">
        <v>1</v>
      </c>
      <c r="L160" s="1">
        <v>7</v>
      </c>
      <c r="M160" s="1">
        <v>1</v>
      </c>
      <c r="N160" s="1">
        <v>0</v>
      </c>
      <c r="O160" s="1">
        <v>0</v>
      </c>
      <c r="P160" s="1">
        <v>1</v>
      </c>
      <c r="Q160" s="1">
        <v>0</v>
      </c>
      <c r="R160" s="1">
        <v>1</v>
      </c>
      <c r="S160" s="1">
        <v>1</v>
      </c>
      <c r="T160" s="1">
        <v>0</v>
      </c>
      <c r="U160" s="1">
        <v>1</v>
      </c>
      <c r="V160" s="1">
        <v>10</v>
      </c>
      <c r="W160" s="1">
        <v>1</v>
      </c>
      <c r="X160" s="1">
        <v>1</v>
      </c>
      <c r="Y160" s="1">
        <v>1</v>
      </c>
      <c r="Z160" s="1">
        <v>0</v>
      </c>
      <c r="AA160" s="1">
        <v>0</v>
      </c>
    </row>
    <row r="161" spans="1:27">
      <c r="A161" s="1">
        <v>2017</v>
      </c>
      <c r="B161" s="1" t="s">
        <v>359</v>
      </c>
      <c r="C161" s="1">
        <v>1</v>
      </c>
      <c r="D161" s="1">
        <v>1</v>
      </c>
      <c r="E161" s="1">
        <v>2</v>
      </c>
      <c r="F161" s="1">
        <v>1</v>
      </c>
      <c r="G161" s="1">
        <v>0</v>
      </c>
      <c r="H161" s="1">
        <v>1</v>
      </c>
      <c r="I161" s="1">
        <v>1</v>
      </c>
      <c r="J161" s="1">
        <v>1</v>
      </c>
      <c r="K161" s="1">
        <v>1</v>
      </c>
      <c r="L161" s="1">
        <v>7</v>
      </c>
      <c r="M161" s="1">
        <v>1</v>
      </c>
      <c r="N161" s="1">
        <v>0</v>
      </c>
      <c r="O161" s="1">
        <v>0</v>
      </c>
      <c r="P161" s="1">
        <v>1</v>
      </c>
      <c r="Q161" s="1">
        <v>0</v>
      </c>
      <c r="R161" s="1">
        <v>1</v>
      </c>
      <c r="S161" s="1">
        <v>1</v>
      </c>
      <c r="T161" s="1">
        <v>0</v>
      </c>
      <c r="U161" s="1">
        <v>1</v>
      </c>
      <c r="V161" s="1">
        <v>11</v>
      </c>
      <c r="W161" s="1">
        <v>1</v>
      </c>
      <c r="X161" s="1">
        <v>1</v>
      </c>
      <c r="Y161" s="1">
        <v>1</v>
      </c>
      <c r="Z161" s="1">
        <v>0</v>
      </c>
      <c r="AA161" s="1">
        <v>0</v>
      </c>
    </row>
    <row r="162" spans="1:27">
      <c r="A162" s="1">
        <v>2017</v>
      </c>
      <c r="B162" s="1" t="s">
        <v>360</v>
      </c>
      <c r="C162" s="1">
        <v>1</v>
      </c>
      <c r="D162" s="1">
        <v>1</v>
      </c>
      <c r="E162" s="1">
        <v>2</v>
      </c>
      <c r="F162" s="1">
        <v>1</v>
      </c>
      <c r="G162" s="1">
        <v>0</v>
      </c>
      <c r="H162" s="1">
        <v>1</v>
      </c>
      <c r="I162" s="1">
        <v>1</v>
      </c>
      <c r="J162" s="1">
        <v>1</v>
      </c>
      <c r="K162" s="1">
        <v>1</v>
      </c>
      <c r="L162" s="1">
        <v>7</v>
      </c>
      <c r="M162" s="1">
        <v>1</v>
      </c>
      <c r="N162" s="1">
        <v>0</v>
      </c>
      <c r="O162" s="1">
        <v>0</v>
      </c>
      <c r="P162" s="1">
        <v>1</v>
      </c>
      <c r="Q162" s="1">
        <v>0</v>
      </c>
      <c r="R162" s="1">
        <v>1</v>
      </c>
      <c r="S162" s="1">
        <v>0</v>
      </c>
      <c r="T162" s="1">
        <v>0</v>
      </c>
      <c r="U162" s="1">
        <v>1</v>
      </c>
      <c r="V162" s="1">
        <v>27</v>
      </c>
      <c r="W162" s="1">
        <v>1</v>
      </c>
      <c r="X162" s="1">
        <v>1</v>
      </c>
      <c r="Y162" s="1">
        <v>1</v>
      </c>
      <c r="Z162" s="1">
        <v>0</v>
      </c>
      <c r="AA162" s="1">
        <v>0</v>
      </c>
    </row>
    <row r="163" spans="1:27">
      <c r="A163" s="1">
        <v>2017</v>
      </c>
      <c r="B163" s="1" t="s">
        <v>361</v>
      </c>
      <c r="C163" s="1">
        <v>1</v>
      </c>
      <c r="D163" s="1">
        <v>1</v>
      </c>
      <c r="E163" s="1">
        <v>2</v>
      </c>
      <c r="F163" s="1">
        <v>1</v>
      </c>
      <c r="G163" s="1">
        <v>0</v>
      </c>
      <c r="H163" s="1">
        <v>1</v>
      </c>
      <c r="I163" s="1">
        <v>1</v>
      </c>
      <c r="J163" s="1">
        <v>1</v>
      </c>
      <c r="K163" s="1">
        <v>1</v>
      </c>
      <c r="L163" s="1">
        <v>7</v>
      </c>
      <c r="M163" s="1">
        <v>1</v>
      </c>
      <c r="N163" s="1">
        <v>0</v>
      </c>
      <c r="O163" s="1">
        <v>0</v>
      </c>
      <c r="P163" s="1">
        <v>1</v>
      </c>
      <c r="Q163" s="1">
        <v>0</v>
      </c>
      <c r="R163" s="1">
        <v>1</v>
      </c>
      <c r="S163" s="1">
        <v>0</v>
      </c>
      <c r="T163" s="1">
        <v>0</v>
      </c>
      <c r="U163" s="1">
        <v>1</v>
      </c>
      <c r="V163" s="1">
        <v>27</v>
      </c>
      <c r="W163" s="1">
        <v>1</v>
      </c>
      <c r="X163" s="1">
        <v>1</v>
      </c>
      <c r="Y163" s="1">
        <v>1</v>
      </c>
      <c r="Z163" s="1">
        <v>0</v>
      </c>
      <c r="AA163" s="1">
        <v>0</v>
      </c>
    </row>
    <row r="164" spans="1:27">
      <c r="A164" s="1">
        <v>2017</v>
      </c>
      <c r="B164" s="1" t="s">
        <v>362</v>
      </c>
      <c r="C164" s="1">
        <v>1</v>
      </c>
      <c r="D164" s="1">
        <v>1</v>
      </c>
      <c r="E164" s="1">
        <v>2</v>
      </c>
      <c r="F164" s="1">
        <v>1</v>
      </c>
      <c r="G164" s="1">
        <v>0</v>
      </c>
      <c r="H164" s="1">
        <v>1</v>
      </c>
      <c r="I164" s="1">
        <v>1</v>
      </c>
      <c r="J164" s="1">
        <v>1</v>
      </c>
      <c r="K164" s="1">
        <v>1</v>
      </c>
      <c r="L164" s="1">
        <v>7</v>
      </c>
      <c r="M164" s="1">
        <v>1</v>
      </c>
      <c r="N164" s="1">
        <v>0</v>
      </c>
      <c r="O164" s="1">
        <v>0</v>
      </c>
      <c r="P164" s="1">
        <v>1</v>
      </c>
      <c r="Q164" s="1">
        <v>0</v>
      </c>
      <c r="R164" s="1">
        <v>1</v>
      </c>
      <c r="S164" s="1">
        <v>0</v>
      </c>
      <c r="T164" s="1">
        <v>0</v>
      </c>
      <c r="U164" s="1">
        <v>1</v>
      </c>
      <c r="V164" s="1">
        <v>26</v>
      </c>
      <c r="W164" s="1">
        <v>1</v>
      </c>
      <c r="X164" s="1">
        <v>1</v>
      </c>
      <c r="Y164" s="1">
        <v>1</v>
      </c>
      <c r="Z164" s="1">
        <v>0</v>
      </c>
      <c r="AA164" s="1">
        <v>0</v>
      </c>
    </row>
    <row r="165" spans="1:27">
      <c r="A165" s="1">
        <v>2017</v>
      </c>
      <c r="B165" s="1" t="s">
        <v>363</v>
      </c>
      <c r="C165" s="1">
        <v>1</v>
      </c>
      <c r="D165" s="1">
        <v>1</v>
      </c>
      <c r="E165" s="1">
        <v>2</v>
      </c>
      <c r="F165" s="1">
        <v>1</v>
      </c>
      <c r="G165" s="1">
        <v>0</v>
      </c>
      <c r="H165" s="1">
        <v>1</v>
      </c>
      <c r="I165" s="1">
        <v>1</v>
      </c>
      <c r="J165" s="1">
        <v>1</v>
      </c>
      <c r="K165" s="1">
        <v>1</v>
      </c>
      <c r="L165" s="1">
        <v>4</v>
      </c>
      <c r="M165" s="1">
        <v>1</v>
      </c>
      <c r="N165" s="1">
        <v>0</v>
      </c>
      <c r="O165" s="1">
        <v>0</v>
      </c>
      <c r="P165" s="1">
        <v>1</v>
      </c>
      <c r="Q165" s="1">
        <v>0</v>
      </c>
      <c r="R165" s="1">
        <v>1</v>
      </c>
      <c r="S165" s="1">
        <v>0</v>
      </c>
      <c r="T165" s="1">
        <v>0</v>
      </c>
      <c r="U165" s="1">
        <v>1</v>
      </c>
      <c r="V165" s="1">
        <v>22</v>
      </c>
      <c r="W165" s="1">
        <v>1</v>
      </c>
      <c r="X165" s="1">
        <v>1</v>
      </c>
      <c r="Y165" s="1">
        <v>1</v>
      </c>
      <c r="Z165" s="1">
        <v>0</v>
      </c>
      <c r="AA165" s="1">
        <v>0</v>
      </c>
    </row>
    <row r="166" spans="1:27">
      <c r="A166" s="1">
        <v>2017</v>
      </c>
      <c r="B166" s="1" t="s">
        <v>364</v>
      </c>
      <c r="C166" s="1">
        <v>1</v>
      </c>
      <c r="D166" s="1">
        <v>1</v>
      </c>
      <c r="E166" s="1">
        <v>2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1</v>
      </c>
      <c r="L166" s="1">
        <v>0</v>
      </c>
      <c r="M166" s="1">
        <v>1</v>
      </c>
      <c r="N166" s="1">
        <v>0</v>
      </c>
      <c r="O166" s="1">
        <v>0</v>
      </c>
      <c r="P166" s="1">
        <v>0</v>
      </c>
      <c r="Q166" s="1">
        <v>0</v>
      </c>
      <c r="R166" s="1">
        <v>1</v>
      </c>
      <c r="S166" s="1">
        <v>0</v>
      </c>
      <c r="T166" s="1">
        <v>0</v>
      </c>
      <c r="U166" s="1">
        <v>1</v>
      </c>
      <c r="V166" s="1">
        <v>6</v>
      </c>
      <c r="W166" s="1">
        <v>1</v>
      </c>
      <c r="X166" s="1">
        <v>1</v>
      </c>
      <c r="Y166" s="1">
        <v>1</v>
      </c>
      <c r="Z166" s="1">
        <v>0</v>
      </c>
      <c r="AA166" s="1">
        <v>0</v>
      </c>
    </row>
    <row r="167" spans="1:27">
      <c r="A167" s="1">
        <v>2017</v>
      </c>
      <c r="B167" s="1" t="s">
        <v>365</v>
      </c>
      <c r="C167" s="1">
        <v>1</v>
      </c>
      <c r="D167" s="1">
        <v>1</v>
      </c>
      <c r="E167" s="1">
        <v>2</v>
      </c>
      <c r="F167" s="1">
        <v>1</v>
      </c>
      <c r="G167" s="1">
        <v>0</v>
      </c>
      <c r="H167" s="1">
        <v>1</v>
      </c>
      <c r="I167" s="1">
        <v>1</v>
      </c>
      <c r="J167" s="1">
        <v>1</v>
      </c>
      <c r="K167" s="1">
        <v>1</v>
      </c>
      <c r="L167" s="1">
        <v>0</v>
      </c>
      <c r="M167" s="1">
        <v>1</v>
      </c>
      <c r="N167" s="1">
        <v>0</v>
      </c>
      <c r="O167" s="1">
        <v>0</v>
      </c>
      <c r="P167" s="1">
        <v>0</v>
      </c>
      <c r="Q167" s="1">
        <v>0</v>
      </c>
      <c r="R167" s="1">
        <v>1</v>
      </c>
      <c r="S167" s="1">
        <v>0</v>
      </c>
      <c r="T167" s="1">
        <v>0</v>
      </c>
      <c r="U167" s="1">
        <v>1</v>
      </c>
      <c r="V167" s="1">
        <v>7</v>
      </c>
      <c r="W167" s="1">
        <v>1</v>
      </c>
      <c r="X167" s="1">
        <v>1</v>
      </c>
      <c r="Y167" s="1">
        <v>1</v>
      </c>
      <c r="Z167" s="1">
        <v>0</v>
      </c>
      <c r="AA167" s="1">
        <v>0</v>
      </c>
    </row>
    <row r="168" spans="1:27">
      <c r="A168" s="1">
        <v>2017</v>
      </c>
      <c r="B168" s="1" t="s">
        <v>366</v>
      </c>
      <c r="C168" s="1">
        <v>1</v>
      </c>
      <c r="D168" s="1">
        <v>1</v>
      </c>
      <c r="E168" s="1">
        <v>4</v>
      </c>
      <c r="F168" s="1">
        <v>1</v>
      </c>
      <c r="G168" s="1">
        <v>0</v>
      </c>
      <c r="H168" s="1">
        <v>1</v>
      </c>
      <c r="I168" s="1">
        <v>1</v>
      </c>
      <c r="J168" s="1">
        <v>1</v>
      </c>
      <c r="K168" s="1">
        <v>1</v>
      </c>
      <c r="L168" s="1">
        <v>12</v>
      </c>
      <c r="M168" s="1">
        <v>1</v>
      </c>
      <c r="N168" s="1">
        <v>0</v>
      </c>
      <c r="O168" s="1">
        <v>0</v>
      </c>
      <c r="P168" s="1">
        <v>1</v>
      </c>
      <c r="Q168" s="1">
        <v>0</v>
      </c>
      <c r="R168" s="1">
        <v>1</v>
      </c>
      <c r="S168" s="1">
        <v>1</v>
      </c>
      <c r="T168" s="1">
        <v>0</v>
      </c>
      <c r="U168" s="1">
        <v>1</v>
      </c>
      <c r="V168" s="1">
        <v>14</v>
      </c>
      <c r="W168" s="1">
        <v>1</v>
      </c>
      <c r="X168" s="1">
        <v>1</v>
      </c>
      <c r="Y168" s="1">
        <v>1</v>
      </c>
      <c r="Z168" s="1">
        <v>0</v>
      </c>
      <c r="AA168" s="1">
        <v>0</v>
      </c>
    </row>
    <row r="169" spans="1:27">
      <c r="A169" s="1">
        <v>2017</v>
      </c>
      <c r="B169" s="1" t="s">
        <v>367</v>
      </c>
      <c r="C169" s="1">
        <v>1</v>
      </c>
      <c r="D169" s="1">
        <v>1</v>
      </c>
      <c r="E169" s="1">
        <v>4</v>
      </c>
      <c r="F169" s="1">
        <v>1</v>
      </c>
      <c r="G169" s="1">
        <v>0</v>
      </c>
      <c r="H169" s="1">
        <v>1</v>
      </c>
      <c r="I169" s="1">
        <v>1</v>
      </c>
      <c r="J169" s="1">
        <v>1</v>
      </c>
      <c r="K169" s="1">
        <v>1</v>
      </c>
      <c r="L169" s="1">
        <v>12</v>
      </c>
      <c r="M169" s="1">
        <v>1</v>
      </c>
      <c r="N169" s="1">
        <v>0</v>
      </c>
      <c r="O169" s="1">
        <v>0</v>
      </c>
      <c r="P169" s="1">
        <v>1</v>
      </c>
      <c r="Q169" s="1">
        <v>0</v>
      </c>
      <c r="R169" s="1">
        <v>1</v>
      </c>
      <c r="S169" s="1">
        <v>1</v>
      </c>
      <c r="T169" s="1">
        <v>0</v>
      </c>
      <c r="U169" s="1">
        <v>1</v>
      </c>
      <c r="V169" s="1">
        <v>14</v>
      </c>
      <c r="W169" s="1">
        <v>1</v>
      </c>
      <c r="X169" s="1">
        <v>1</v>
      </c>
      <c r="Y169" s="1">
        <v>1</v>
      </c>
      <c r="Z169" s="1">
        <v>0</v>
      </c>
      <c r="AA169" s="1">
        <v>0</v>
      </c>
    </row>
    <row r="170" spans="1:27">
      <c r="A170" s="1">
        <v>2017</v>
      </c>
      <c r="B170" s="1" t="s">
        <v>368</v>
      </c>
      <c r="C170" s="1">
        <v>1</v>
      </c>
      <c r="D170" s="1">
        <v>1</v>
      </c>
      <c r="E170" s="1">
        <v>4</v>
      </c>
      <c r="F170" s="1">
        <v>1</v>
      </c>
      <c r="G170" s="1">
        <v>0</v>
      </c>
      <c r="H170" s="1">
        <v>1</v>
      </c>
      <c r="I170" s="1">
        <v>1</v>
      </c>
      <c r="J170" s="1">
        <v>1</v>
      </c>
      <c r="K170" s="1">
        <v>1</v>
      </c>
      <c r="L170" s="1">
        <v>12</v>
      </c>
      <c r="M170" s="1">
        <v>1</v>
      </c>
      <c r="N170" s="1">
        <v>0</v>
      </c>
      <c r="O170" s="1">
        <v>0</v>
      </c>
      <c r="P170" s="1">
        <v>1</v>
      </c>
      <c r="Q170" s="1">
        <v>0</v>
      </c>
      <c r="R170" s="1">
        <v>1</v>
      </c>
      <c r="S170" s="1">
        <v>1</v>
      </c>
      <c r="T170" s="1">
        <v>0</v>
      </c>
      <c r="U170" s="1">
        <v>1</v>
      </c>
      <c r="V170" s="1">
        <v>14</v>
      </c>
      <c r="W170" s="1">
        <v>1</v>
      </c>
      <c r="X170" s="1">
        <v>1</v>
      </c>
      <c r="Y170" s="1">
        <v>1</v>
      </c>
      <c r="Z170" s="1">
        <v>0</v>
      </c>
      <c r="AA170" s="1">
        <v>0</v>
      </c>
    </row>
    <row r="171" spans="1:27">
      <c r="A171" s="1">
        <v>2017</v>
      </c>
      <c r="B171" s="1" t="s">
        <v>369</v>
      </c>
      <c r="C171" s="1">
        <v>1</v>
      </c>
      <c r="D171" s="1">
        <v>1</v>
      </c>
      <c r="E171" s="1">
        <v>3</v>
      </c>
      <c r="F171" s="1">
        <v>1</v>
      </c>
      <c r="G171" s="1">
        <v>0</v>
      </c>
      <c r="H171" s="1">
        <v>1</v>
      </c>
      <c r="I171" s="1">
        <v>1</v>
      </c>
      <c r="J171" s="1">
        <v>1</v>
      </c>
      <c r="K171" s="1">
        <v>1</v>
      </c>
      <c r="L171" s="1">
        <v>4</v>
      </c>
      <c r="M171" s="1">
        <v>1</v>
      </c>
      <c r="N171" s="1">
        <v>0</v>
      </c>
      <c r="O171" s="1">
        <v>0</v>
      </c>
      <c r="P171" s="1">
        <v>1</v>
      </c>
      <c r="Q171" s="1">
        <v>0</v>
      </c>
      <c r="R171" s="1">
        <v>1</v>
      </c>
      <c r="S171" s="1">
        <v>1</v>
      </c>
      <c r="T171" s="1">
        <v>0</v>
      </c>
      <c r="U171" s="1">
        <v>1</v>
      </c>
      <c r="V171" s="1">
        <v>12</v>
      </c>
      <c r="W171" s="1">
        <v>1</v>
      </c>
      <c r="X171" s="1">
        <v>1</v>
      </c>
      <c r="Y171" s="1">
        <v>1</v>
      </c>
      <c r="Z171" s="1">
        <v>0</v>
      </c>
      <c r="AA171" s="1">
        <v>0</v>
      </c>
    </row>
    <row r="172" spans="1:27">
      <c r="A172" s="1">
        <v>2017</v>
      </c>
      <c r="B172" s="1" t="s">
        <v>370</v>
      </c>
      <c r="C172" s="1">
        <v>1</v>
      </c>
      <c r="D172" s="1">
        <v>1</v>
      </c>
      <c r="E172" s="1">
        <v>3</v>
      </c>
      <c r="F172" s="1">
        <v>1</v>
      </c>
      <c r="G172" s="1">
        <v>0</v>
      </c>
      <c r="H172" s="1">
        <v>1</v>
      </c>
      <c r="I172" s="1">
        <v>1</v>
      </c>
      <c r="J172" s="1">
        <v>1</v>
      </c>
      <c r="K172" s="1">
        <v>1</v>
      </c>
      <c r="L172" s="1">
        <v>6</v>
      </c>
      <c r="M172" s="1">
        <v>1</v>
      </c>
      <c r="N172" s="1">
        <v>0</v>
      </c>
      <c r="O172" s="1">
        <v>0</v>
      </c>
      <c r="P172" s="1">
        <v>1</v>
      </c>
      <c r="Q172" s="1">
        <v>0</v>
      </c>
      <c r="R172" s="1">
        <v>1</v>
      </c>
      <c r="S172" s="1">
        <v>1</v>
      </c>
      <c r="T172" s="1">
        <v>0</v>
      </c>
      <c r="U172" s="1">
        <v>1</v>
      </c>
      <c r="V172" s="1">
        <v>12</v>
      </c>
      <c r="W172" s="1">
        <v>1</v>
      </c>
      <c r="X172" s="1">
        <v>1</v>
      </c>
      <c r="Y172" s="1">
        <v>1</v>
      </c>
      <c r="Z172" s="1">
        <v>0</v>
      </c>
      <c r="AA172" s="1">
        <v>0</v>
      </c>
    </row>
    <row r="173" spans="1:27">
      <c r="A173" s="1">
        <v>2017</v>
      </c>
      <c r="B173" s="1" t="s">
        <v>371</v>
      </c>
      <c r="C173" s="1">
        <v>1</v>
      </c>
      <c r="D173" s="1">
        <v>1</v>
      </c>
      <c r="E173" s="1">
        <v>3</v>
      </c>
      <c r="F173" s="1">
        <v>1</v>
      </c>
      <c r="G173" s="1">
        <v>0</v>
      </c>
      <c r="H173" s="1">
        <v>1</v>
      </c>
      <c r="I173" s="1">
        <v>1</v>
      </c>
      <c r="J173" s="1">
        <v>1</v>
      </c>
      <c r="K173" s="1">
        <v>1</v>
      </c>
      <c r="L173" s="1">
        <v>6</v>
      </c>
      <c r="M173" s="1">
        <v>1</v>
      </c>
      <c r="N173" s="1">
        <v>0</v>
      </c>
      <c r="O173" s="1">
        <v>0</v>
      </c>
      <c r="P173" s="1">
        <v>1</v>
      </c>
      <c r="Q173" s="1">
        <v>0</v>
      </c>
      <c r="R173" s="1">
        <v>1</v>
      </c>
      <c r="S173" s="1">
        <v>1</v>
      </c>
      <c r="T173" s="1">
        <v>0</v>
      </c>
      <c r="U173" s="1">
        <v>1</v>
      </c>
      <c r="V173" s="1">
        <v>12</v>
      </c>
      <c r="W173" s="1">
        <v>1</v>
      </c>
      <c r="X173" s="1">
        <v>1</v>
      </c>
      <c r="Y173" s="1">
        <v>1</v>
      </c>
      <c r="Z173" s="1">
        <v>0</v>
      </c>
      <c r="AA173" s="1">
        <v>0</v>
      </c>
    </row>
    <row r="174" spans="1:27">
      <c r="A174" s="1">
        <v>2017</v>
      </c>
      <c r="B174" s="1" t="s">
        <v>372</v>
      </c>
      <c r="C174" s="1">
        <v>1</v>
      </c>
      <c r="D174" s="1">
        <v>1</v>
      </c>
      <c r="E174" s="1">
        <v>4</v>
      </c>
      <c r="F174" s="1">
        <v>1</v>
      </c>
      <c r="G174" s="1">
        <v>0</v>
      </c>
      <c r="H174" s="1">
        <v>1</v>
      </c>
      <c r="I174" s="1">
        <v>1</v>
      </c>
      <c r="J174" s="1">
        <v>1</v>
      </c>
      <c r="K174" s="1">
        <v>1</v>
      </c>
      <c r="L174" s="1">
        <v>7</v>
      </c>
      <c r="M174" s="1">
        <v>1</v>
      </c>
      <c r="N174" s="1">
        <v>0</v>
      </c>
      <c r="O174" s="1">
        <v>0</v>
      </c>
      <c r="P174" s="1">
        <v>1</v>
      </c>
      <c r="Q174" s="1">
        <v>0</v>
      </c>
      <c r="R174" s="1">
        <v>1</v>
      </c>
      <c r="S174" s="1">
        <v>1</v>
      </c>
      <c r="T174" s="1">
        <v>0</v>
      </c>
      <c r="U174" s="1">
        <v>1</v>
      </c>
      <c r="V174" s="1">
        <v>12</v>
      </c>
      <c r="W174" s="1">
        <v>1</v>
      </c>
      <c r="X174" s="1">
        <v>1</v>
      </c>
      <c r="Y174" s="1">
        <v>1</v>
      </c>
      <c r="Z174" s="1">
        <v>0</v>
      </c>
      <c r="AA174" s="1">
        <v>0</v>
      </c>
    </row>
    <row r="175" spans="1:27">
      <c r="A175" s="1">
        <v>2017</v>
      </c>
      <c r="B175" s="1" t="s">
        <v>373</v>
      </c>
      <c r="C175" s="1">
        <v>1</v>
      </c>
      <c r="D175" s="1">
        <v>1</v>
      </c>
      <c r="E175" s="1">
        <v>4</v>
      </c>
      <c r="F175" s="1">
        <v>1</v>
      </c>
      <c r="G175" s="1">
        <v>0</v>
      </c>
      <c r="H175" s="1">
        <v>1</v>
      </c>
      <c r="I175" s="1">
        <v>1</v>
      </c>
      <c r="J175" s="1">
        <v>1</v>
      </c>
      <c r="K175" s="1">
        <v>1</v>
      </c>
      <c r="L175" s="1">
        <v>7</v>
      </c>
      <c r="M175" s="1">
        <v>1</v>
      </c>
      <c r="N175" s="1">
        <v>0</v>
      </c>
      <c r="O175" s="1">
        <v>0</v>
      </c>
      <c r="P175" s="1">
        <v>1</v>
      </c>
      <c r="Q175" s="1">
        <v>0</v>
      </c>
      <c r="R175" s="1">
        <v>1</v>
      </c>
      <c r="S175" s="1">
        <v>1</v>
      </c>
      <c r="T175" s="1">
        <v>0</v>
      </c>
      <c r="U175" s="1">
        <v>1</v>
      </c>
      <c r="V175" s="1">
        <v>12</v>
      </c>
      <c r="W175" s="1">
        <v>1</v>
      </c>
      <c r="X175" s="1">
        <v>1</v>
      </c>
      <c r="Y175" s="1">
        <v>1</v>
      </c>
      <c r="Z175" s="1">
        <v>0</v>
      </c>
      <c r="AA175" s="1">
        <v>0</v>
      </c>
    </row>
    <row r="176" spans="1:27">
      <c r="A176" s="1">
        <v>2017</v>
      </c>
      <c r="B176" s="1" t="s">
        <v>374</v>
      </c>
      <c r="C176" s="1">
        <v>1</v>
      </c>
      <c r="D176" s="1">
        <v>1</v>
      </c>
      <c r="E176" s="1">
        <v>4</v>
      </c>
      <c r="F176" s="1">
        <v>1</v>
      </c>
      <c r="G176" s="1">
        <v>0</v>
      </c>
      <c r="H176" s="1">
        <v>1</v>
      </c>
      <c r="I176" s="1">
        <v>1</v>
      </c>
      <c r="J176" s="1">
        <v>1</v>
      </c>
      <c r="K176" s="1">
        <v>1</v>
      </c>
      <c r="L176" s="1">
        <v>8</v>
      </c>
      <c r="M176" s="1">
        <v>1</v>
      </c>
      <c r="N176" s="1">
        <v>0</v>
      </c>
      <c r="O176" s="1">
        <v>0</v>
      </c>
      <c r="P176" s="1">
        <v>1</v>
      </c>
      <c r="Q176" s="1">
        <v>0</v>
      </c>
      <c r="R176" s="1">
        <v>1</v>
      </c>
      <c r="S176" s="1">
        <v>1</v>
      </c>
      <c r="T176" s="1">
        <v>0</v>
      </c>
      <c r="U176" s="1">
        <v>1</v>
      </c>
      <c r="V176" s="1">
        <v>37</v>
      </c>
      <c r="W176" s="1">
        <v>1</v>
      </c>
      <c r="X176" s="1">
        <v>1</v>
      </c>
      <c r="Y176" s="1">
        <v>1</v>
      </c>
      <c r="Z176" s="1">
        <v>0</v>
      </c>
      <c r="AA176" s="1">
        <v>0</v>
      </c>
    </row>
    <row r="177" spans="1:27">
      <c r="A177" s="1">
        <v>2017</v>
      </c>
      <c r="B177" s="1" t="s">
        <v>375</v>
      </c>
      <c r="C177" s="1">
        <v>1</v>
      </c>
      <c r="D177" s="1">
        <v>1</v>
      </c>
      <c r="E177" s="1">
        <v>4</v>
      </c>
      <c r="F177" s="1">
        <v>1</v>
      </c>
      <c r="G177" s="1">
        <v>0</v>
      </c>
      <c r="H177" s="1">
        <v>1</v>
      </c>
      <c r="I177" s="1">
        <v>1</v>
      </c>
      <c r="J177" s="1">
        <v>1</v>
      </c>
      <c r="K177" s="1">
        <v>1</v>
      </c>
      <c r="L177" s="1">
        <v>8</v>
      </c>
      <c r="M177" s="1">
        <v>1</v>
      </c>
      <c r="N177" s="1">
        <v>0</v>
      </c>
      <c r="O177" s="1">
        <v>0</v>
      </c>
      <c r="P177" s="1">
        <v>1</v>
      </c>
      <c r="Q177" s="1">
        <v>0</v>
      </c>
      <c r="R177" s="1">
        <v>1</v>
      </c>
      <c r="S177" s="1">
        <v>1</v>
      </c>
      <c r="T177" s="1">
        <v>0</v>
      </c>
      <c r="U177" s="1">
        <v>1</v>
      </c>
      <c r="V177" s="1">
        <v>37</v>
      </c>
      <c r="W177" s="1">
        <v>1</v>
      </c>
      <c r="X177" s="1">
        <v>1</v>
      </c>
      <c r="Y177" s="1">
        <v>1</v>
      </c>
      <c r="Z177" s="1">
        <v>0</v>
      </c>
      <c r="AA177" s="1">
        <v>0</v>
      </c>
    </row>
    <row r="178" spans="1:27">
      <c r="A178" s="1">
        <v>2017</v>
      </c>
      <c r="B178" s="1" t="s">
        <v>376</v>
      </c>
      <c r="C178" s="1">
        <v>1</v>
      </c>
      <c r="D178" s="1">
        <v>1</v>
      </c>
      <c r="E178" s="1">
        <v>4</v>
      </c>
      <c r="F178" s="1">
        <v>1</v>
      </c>
      <c r="G178" s="1">
        <v>0</v>
      </c>
      <c r="H178" s="1">
        <v>1</v>
      </c>
      <c r="I178" s="1">
        <v>1</v>
      </c>
      <c r="J178" s="1">
        <v>1</v>
      </c>
      <c r="K178" s="1">
        <v>1</v>
      </c>
      <c r="L178" s="1">
        <v>8</v>
      </c>
      <c r="M178" s="1">
        <v>1</v>
      </c>
      <c r="N178" s="1">
        <v>0</v>
      </c>
      <c r="O178" s="1">
        <v>0</v>
      </c>
      <c r="P178" s="1">
        <v>1</v>
      </c>
      <c r="Q178" s="1">
        <v>0</v>
      </c>
      <c r="R178" s="1">
        <v>1</v>
      </c>
      <c r="S178" s="1">
        <v>1</v>
      </c>
      <c r="T178" s="1">
        <v>0</v>
      </c>
      <c r="U178" s="1">
        <v>1</v>
      </c>
      <c r="V178" s="1">
        <v>37</v>
      </c>
      <c r="W178" s="1">
        <v>1</v>
      </c>
      <c r="X178" s="1">
        <v>1</v>
      </c>
      <c r="Y178" s="1">
        <v>1</v>
      </c>
      <c r="Z178" s="1">
        <v>0</v>
      </c>
      <c r="AA178" s="1">
        <v>0</v>
      </c>
    </row>
    <row r="179" spans="1:27">
      <c r="A179" s="1">
        <v>2017</v>
      </c>
      <c r="B179" s="1" t="s">
        <v>377</v>
      </c>
      <c r="C179" s="1">
        <v>1</v>
      </c>
      <c r="D179" s="1">
        <v>1</v>
      </c>
      <c r="E179" s="1">
        <v>2</v>
      </c>
      <c r="F179" s="1">
        <v>1</v>
      </c>
      <c r="G179" s="1">
        <v>0</v>
      </c>
      <c r="H179" s="1">
        <v>1</v>
      </c>
      <c r="I179" s="1">
        <v>1</v>
      </c>
      <c r="J179" s="1">
        <v>1</v>
      </c>
      <c r="K179" s="1">
        <v>1</v>
      </c>
      <c r="L179" s="1">
        <v>8</v>
      </c>
      <c r="M179" s="1">
        <v>1</v>
      </c>
      <c r="N179" s="1">
        <v>0</v>
      </c>
      <c r="O179" s="1">
        <v>0</v>
      </c>
      <c r="P179" s="1">
        <v>1</v>
      </c>
      <c r="Q179" s="1">
        <v>0</v>
      </c>
      <c r="R179" s="1">
        <v>1</v>
      </c>
      <c r="S179" s="1">
        <v>0</v>
      </c>
      <c r="T179" s="1">
        <v>0</v>
      </c>
      <c r="U179" s="1">
        <v>1</v>
      </c>
      <c r="V179" s="1">
        <v>27</v>
      </c>
      <c r="W179" s="1">
        <v>1</v>
      </c>
      <c r="X179" s="1">
        <v>1</v>
      </c>
      <c r="Y179" s="1">
        <v>1</v>
      </c>
      <c r="Z179" s="1">
        <v>0</v>
      </c>
      <c r="AA179" s="1">
        <v>0</v>
      </c>
    </row>
    <row r="180" spans="1:27">
      <c r="A180" s="1">
        <v>2017</v>
      </c>
      <c r="B180" s="1" t="s">
        <v>378</v>
      </c>
      <c r="C180" s="1">
        <v>1</v>
      </c>
      <c r="D180" s="1">
        <v>1</v>
      </c>
      <c r="E180" s="1">
        <v>2</v>
      </c>
      <c r="F180" s="1">
        <v>1</v>
      </c>
      <c r="G180" s="1">
        <v>0</v>
      </c>
      <c r="H180" s="1">
        <v>1</v>
      </c>
      <c r="I180" s="1">
        <v>1</v>
      </c>
      <c r="J180" s="1">
        <v>1</v>
      </c>
      <c r="K180" s="1">
        <v>1</v>
      </c>
      <c r="L180" s="1">
        <v>9</v>
      </c>
      <c r="M180" s="1">
        <v>1</v>
      </c>
      <c r="N180" s="1">
        <v>0</v>
      </c>
      <c r="O180" s="1">
        <v>0</v>
      </c>
      <c r="P180" s="1">
        <v>1</v>
      </c>
      <c r="Q180" s="1">
        <v>0</v>
      </c>
      <c r="R180" s="1">
        <v>1</v>
      </c>
      <c r="S180" s="1">
        <v>0</v>
      </c>
      <c r="T180" s="1">
        <v>0</v>
      </c>
      <c r="U180" s="1">
        <v>1</v>
      </c>
      <c r="V180" s="1">
        <v>24</v>
      </c>
      <c r="W180" s="1">
        <v>1</v>
      </c>
      <c r="X180" s="1">
        <v>1</v>
      </c>
      <c r="Y180" s="1">
        <v>1</v>
      </c>
      <c r="Z180" s="1">
        <v>0</v>
      </c>
      <c r="AA180" s="1">
        <v>0</v>
      </c>
    </row>
    <row r="181" spans="1:27">
      <c r="A181" s="1">
        <v>2017</v>
      </c>
      <c r="B181" s="1" t="s">
        <v>379</v>
      </c>
      <c r="C181" s="1">
        <v>1</v>
      </c>
      <c r="D181" s="1">
        <v>1</v>
      </c>
      <c r="E181" s="1">
        <v>2</v>
      </c>
      <c r="F181" s="1">
        <v>1</v>
      </c>
      <c r="G181" s="1">
        <v>0</v>
      </c>
      <c r="H181" s="1">
        <v>1</v>
      </c>
      <c r="I181" s="1">
        <v>1</v>
      </c>
      <c r="J181" s="1">
        <v>1</v>
      </c>
      <c r="K181" s="1">
        <v>1</v>
      </c>
      <c r="L181" s="1">
        <v>8</v>
      </c>
      <c r="M181" s="1">
        <v>1</v>
      </c>
      <c r="N181" s="1">
        <v>0</v>
      </c>
      <c r="O181" s="1">
        <v>0</v>
      </c>
      <c r="P181" s="1">
        <v>1</v>
      </c>
      <c r="Q181" s="1">
        <v>0</v>
      </c>
      <c r="R181" s="1">
        <v>1</v>
      </c>
      <c r="S181" s="1">
        <v>1</v>
      </c>
      <c r="T181" s="1">
        <v>0</v>
      </c>
      <c r="U181" s="1">
        <v>0</v>
      </c>
      <c r="V181" s="1">
        <v>0</v>
      </c>
      <c r="W181" s="1">
        <v>1</v>
      </c>
      <c r="X181" s="1">
        <v>0</v>
      </c>
      <c r="Y181" s="1">
        <v>0</v>
      </c>
      <c r="Z181" s="1">
        <v>0</v>
      </c>
      <c r="AA181" s="1">
        <v>0</v>
      </c>
    </row>
    <row r="182" spans="1:27">
      <c r="A182" s="1">
        <v>2017</v>
      </c>
      <c r="B182" s="1" t="s">
        <v>380</v>
      </c>
      <c r="C182" s="1">
        <v>1</v>
      </c>
      <c r="D182" s="1">
        <v>1</v>
      </c>
      <c r="E182" s="1">
        <v>2</v>
      </c>
      <c r="F182" s="1">
        <v>1</v>
      </c>
      <c r="G182" s="1">
        <v>0</v>
      </c>
      <c r="H182" s="1">
        <v>1</v>
      </c>
      <c r="I182" s="1">
        <v>1</v>
      </c>
      <c r="J182" s="1">
        <v>1</v>
      </c>
      <c r="K182" s="1">
        <v>1</v>
      </c>
      <c r="L182" s="1">
        <v>8</v>
      </c>
      <c r="M182" s="1">
        <v>1</v>
      </c>
      <c r="N182" s="1">
        <v>0</v>
      </c>
      <c r="O182" s="1">
        <v>0</v>
      </c>
      <c r="P182" s="1">
        <v>1</v>
      </c>
      <c r="Q182" s="1">
        <v>0</v>
      </c>
      <c r="R182" s="1">
        <v>1</v>
      </c>
      <c r="S182" s="1">
        <v>1</v>
      </c>
      <c r="T182" s="1">
        <v>0</v>
      </c>
      <c r="U182" s="1">
        <v>0</v>
      </c>
      <c r="V182" s="1">
        <v>0</v>
      </c>
      <c r="W182" s="1">
        <v>1</v>
      </c>
      <c r="X182" s="1">
        <v>0</v>
      </c>
      <c r="Y182" s="1">
        <v>0</v>
      </c>
      <c r="Z182" s="1">
        <v>0</v>
      </c>
      <c r="AA182" s="1">
        <v>0</v>
      </c>
    </row>
    <row r="183" spans="1:27">
      <c r="A183" s="1">
        <v>2017</v>
      </c>
      <c r="B183" s="1" t="s">
        <v>381</v>
      </c>
      <c r="C183" s="1">
        <v>1</v>
      </c>
      <c r="D183" s="1">
        <v>1</v>
      </c>
      <c r="E183" s="1">
        <v>2</v>
      </c>
      <c r="F183" s="1">
        <v>1</v>
      </c>
      <c r="G183" s="1">
        <v>0</v>
      </c>
      <c r="H183" s="1">
        <v>1</v>
      </c>
      <c r="I183" s="1">
        <v>1</v>
      </c>
      <c r="J183" s="1">
        <v>1</v>
      </c>
      <c r="K183" s="1">
        <v>1</v>
      </c>
      <c r="L183" s="1">
        <v>8</v>
      </c>
      <c r="M183" s="1">
        <v>1</v>
      </c>
      <c r="N183" s="1">
        <v>0</v>
      </c>
      <c r="O183" s="1">
        <v>0</v>
      </c>
      <c r="P183" s="1">
        <v>1</v>
      </c>
      <c r="Q183" s="1">
        <v>0</v>
      </c>
      <c r="R183" s="1">
        <v>1</v>
      </c>
      <c r="S183" s="1">
        <v>1</v>
      </c>
      <c r="T183" s="1">
        <v>0</v>
      </c>
      <c r="U183" s="1">
        <v>0</v>
      </c>
      <c r="V183" s="1">
        <v>0</v>
      </c>
      <c r="W183" s="1">
        <v>1</v>
      </c>
      <c r="X183" s="1">
        <v>0</v>
      </c>
      <c r="Y183" s="1">
        <v>0</v>
      </c>
      <c r="Z183" s="1">
        <v>0</v>
      </c>
      <c r="AA183" s="1">
        <v>0</v>
      </c>
    </row>
    <row r="184" spans="1:27">
      <c r="A184" s="1">
        <v>2017</v>
      </c>
      <c r="B184" s="1" t="s">
        <v>382</v>
      </c>
      <c r="C184" s="1">
        <v>1</v>
      </c>
      <c r="D184" s="1">
        <v>1</v>
      </c>
      <c r="E184" s="1">
        <v>2</v>
      </c>
      <c r="F184" s="1">
        <v>1</v>
      </c>
      <c r="G184" s="1">
        <v>0</v>
      </c>
      <c r="H184" s="1">
        <v>1</v>
      </c>
      <c r="I184" s="1">
        <v>1</v>
      </c>
      <c r="J184" s="1">
        <v>1</v>
      </c>
      <c r="K184" s="1">
        <v>1</v>
      </c>
      <c r="L184" s="1">
        <v>8</v>
      </c>
      <c r="M184" s="1">
        <v>1</v>
      </c>
      <c r="N184" s="1">
        <v>0</v>
      </c>
      <c r="O184" s="1">
        <v>0</v>
      </c>
      <c r="P184" s="1">
        <v>1</v>
      </c>
      <c r="Q184" s="1">
        <v>0</v>
      </c>
      <c r="R184" s="1">
        <v>1</v>
      </c>
      <c r="S184" s="1">
        <v>1</v>
      </c>
      <c r="T184" s="1">
        <v>0</v>
      </c>
      <c r="U184" s="1">
        <v>1</v>
      </c>
      <c r="V184" s="1">
        <v>9</v>
      </c>
      <c r="W184" s="1">
        <v>1</v>
      </c>
      <c r="X184" s="1">
        <v>1</v>
      </c>
      <c r="Y184" s="1">
        <v>1</v>
      </c>
      <c r="Z184" s="1">
        <v>0</v>
      </c>
      <c r="AA184" s="1">
        <v>0</v>
      </c>
    </row>
    <row r="185" spans="1:27">
      <c r="A185" s="1">
        <v>2017</v>
      </c>
      <c r="B185" s="1" t="s">
        <v>383</v>
      </c>
      <c r="C185" s="1">
        <v>1</v>
      </c>
      <c r="D185" s="1">
        <v>1</v>
      </c>
      <c r="E185" s="1">
        <v>2</v>
      </c>
      <c r="F185" s="1">
        <v>1</v>
      </c>
      <c r="G185" s="1">
        <v>0</v>
      </c>
      <c r="H185" s="1">
        <v>1</v>
      </c>
      <c r="I185" s="1">
        <v>1</v>
      </c>
      <c r="J185" s="1">
        <v>1</v>
      </c>
      <c r="K185" s="1">
        <v>1</v>
      </c>
      <c r="L185" s="1">
        <v>8</v>
      </c>
      <c r="M185" s="1">
        <v>1</v>
      </c>
      <c r="N185" s="1">
        <v>0</v>
      </c>
      <c r="O185" s="1">
        <v>0</v>
      </c>
      <c r="P185" s="1">
        <v>1</v>
      </c>
      <c r="Q185" s="1">
        <v>0</v>
      </c>
      <c r="R185" s="1">
        <v>1</v>
      </c>
      <c r="S185" s="1">
        <v>1</v>
      </c>
      <c r="T185" s="1">
        <v>0</v>
      </c>
      <c r="U185" s="1">
        <v>1</v>
      </c>
      <c r="V185" s="1">
        <v>9</v>
      </c>
      <c r="W185" s="1">
        <v>1</v>
      </c>
      <c r="X185" s="1">
        <v>1</v>
      </c>
      <c r="Y185" s="1">
        <v>1</v>
      </c>
      <c r="Z185" s="1">
        <v>0</v>
      </c>
      <c r="AA185" s="1">
        <v>0</v>
      </c>
    </row>
    <row r="186" spans="1:27">
      <c r="A186" s="1">
        <v>2017</v>
      </c>
      <c r="B186" s="1" t="s">
        <v>384</v>
      </c>
      <c r="C186" s="1">
        <v>1</v>
      </c>
      <c r="D186" s="1">
        <v>1</v>
      </c>
      <c r="E186" s="1">
        <v>2</v>
      </c>
      <c r="F186" s="1">
        <v>1</v>
      </c>
      <c r="G186" s="1">
        <v>0</v>
      </c>
      <c r="H186" s="1">
        <v>1</v>
      </c>
      <c r="I186" s="1">
        <v>1</v>
      </c>
      <c r="J186" s="1">
        <v>1</v>
      </c>
      <c r="K186" s="1">
        <v>1</v>
      </c>
      <c r="L186" s="1">
        <v>8</v>
      </c>
      <c r="M186" s="1">
        <v>1</v>
      </c>
      <c r="N186" s="1">
        <v>0</v>
      </c>
      <c r="O186" s="1">
        <v>0</v>
      </c>
      <c r="P186" s="1">
        <v>1</v>
      </c>
      <c r="Q186" s="1">
        <v>0</v>
      </c>
      <c r="R186" s="1">
        <v>1</v>
      </c>
      <c r="S186" s="1">
        <v>1</v>
      </c>
      <c r="T186" s="1">
        <v>0</v>
      </c>
      <c r="U186" s="1">
        <v>1</v>
      </c>
      <c r="V186" s="1">
        <v>9</v>
      </c>
      <c r="W186" s="1">
        <v>1</v>
      </c>
      <c r="X186" s="1">
        <v>1</v>
      </c>
      <c r="Y186" s="1">
        <v>1</v>
      </c>
      <c r="Z186" s="1">
        <v>0</v>
      </c>
      <c r="AA186" s="1">
        <v>0</v>
      </c>
    </row>
    <row r="187" spans="1:27">
      <c r="A187" s="1">
        <v>2017</v>
      </c>
      <c r="B187" s="1" t="s">
        <v>385</v>
      </c>
      <c r="C187" s="1">
        <v>1</v>
      </c>
      <c r="D187" s="1">
        <v>1</v>
      </c>
      <c r="E187" s="1">
        <v>2</v>
      </c>
      <c r="F187" s="1">
        <v>1</v>
      </c>
      <c r="G187" s="1">
        <v>0</v>
      </c>
      <c r="H187" s="1">
        <v>1</v>
      </c>
      <c r="I187" s="1">
        <v>1</v>
      </c>
      <c r="J187" s="1">
        <v>1</v>
      </c>
      <c r="K187" s="1">
        <v>1</v>
      </c>
      <c r="L187" s="1">
        <v>9</v>
      </c>
      <c r="M187" s="1">
        <v>1</v>
      </c>
      <c r="N187" s="1">
        <v>0</v>
      </c>
      <c r="O187" s="1">
        <v>0</v>
      </c>
      <c r="P187" s="1">
        <v>1</v>
      </c>
      <c r="Q187" s="1">
        <v>0</v>
      </c>
      <c r="R187" s="1">
        <v>1</v>
      </c>
      <c r="S187" s="1">
        <v>1</v>
      </c>
      <c r="T187" s="1">
        <v>0</v>
      </c>
      <c r="U187" s="1">
        <v>1</v>
      </c>
      <c r="V187" s="1">
        <v>2</v>
      </c>
      <c r="W187" s="1">
        <v>1</v>
      </c>
      <c r="X187" s="1">
        <v>1</v>
      </c>
      <c r="Y187" s="1">
        <v>1</v>
      </c>
      <c r="Z187" s="1">
        <v>0</v>
      </c>
      <c r="AA187" s="1">
        <v>0</v>
      </c>
    </row>
    <row r="188" spans="1:27">
      <c r="A188" s="1">
        <v>2017</v>
      </c>
      <c r="B188" s="1" t="s">
        <v>386</v>
      </c>
      <c r="C188" s="1">
        <v>1</v>
      </c>
      <c r="D188" s="1">
        <v>1</v>
      </c>
      <c r="E188" s="1">
        <v>2</v>
      </c>
      <c r="F188" s="1">
        <v>1</v>
      </c>
      <c r="G188" s="1">
        <v>0</v>
      </c>
      <c r="H188" s="1">
        <v>1</v>
      </c>
      <c r="I188" s="1">
        <v>1</v>
      </c>
      <c r="J188" s="1">
        <v>1</v>
      </c>
      <c r="K188" s="1">
        <v>1</v>
      </c>
      <c r="L188" s="1">
        <v>9</v>
      </c>
      <c r="M188" s="1">
        <v>1</v>
      </c>
      <c r="N188" s="1">
        <v>0</v>
      </c>
      <c r="O188" s="1">
        <v>0</v>
      </c>
      <c r="P188" s="1">
        <v>1</v>
      </c>
      <c r="Q188" s="1">
        <v>0</v>
      </c>
      <c r="R188" s="1">
        <v>1</v>
      </c>
      <c r="S188" s="1">
        <v>1</v>
      </c>
      <c r="T188" s="1">
        <v>0</v>
      </c>
      <c r="U188" s="1">
        <v>1</v>
      </c>
      <c r="V188" s="1">
        <v>2</v>
      </c>
      <c r="W188" s="1">
        <v>1</v>
      </c>
      <c r="X188" s="1">
        <v>1</v>
      </c>
      <c r="Y188" s="1">
        <v>1</v>
      </c>
      <c r="Z188" s="1">
        <v>0</v>
      </c>
      <c r="AA188" s="1">
        <v>0</v>
      </c>
    </row>
    <row r="189" spans="1:27">
      <c r="A189" s="1">
        <v>2017</v>
      </c>
      <c r="B189" s="1" t="s">
        <v>387</v>
      </c>
      <c r="C189" s="1">
        <v>1</v>
      </c>
      <c r="D189" s="1">
        <v>1</v>
      </c>
      <c r="E189" s="1">
        <v>2</v>
      </c>
      <c r="F189" s="1">
        <v>1</v>
      </c>
      <c r="G189" s="1">
        <v>0</v>
      </c>
      <c r="H189" s="1">
        <v>1</v>
      </c>
      <c r="I189" s="1">
        <v>1</v>
      </c>
      <c r="J189" s="1">
        <v>1</v>
      </c>
      <c r="K189" s="1">
        <v>1</v>
      </c>
      <c r="L189" s="1">
        <v>9</v>
      </c>
      <c r="M189" s="1">
        <v>1</v>
      </c>
      <c r="N189" s="1">
        <v>0</v>
      </c>
      <c r="O189" s="1">
        <v>0</v>
      </c>
      <c r="P189" s="1">
        <v>1</v>
      </c>
      <c r="Q189" s="1">
        <v>0</v>
      </c>
      <c r="R189" s="1">
        <v>1</v>
      </c>
      <c r="S189" s="1">
        <v>1</v>
      </c>
      <c r="T189" s="1">
        <v>0</v>
      </c>
      <c r="U189" s="1">
        <v>1</v>
      </c>
      <c r="V189" s="1">
        <v>2</v>
      </c>
      <c r="W189" s="1">
        <v>1</v>
      </c>
      <c r="X189" s="1">
        <v>1</v>
      </c>
      <c r="Y189" s="1">
        <v>1</v>
      </c>
      <c r="Z189" s="1">
        <v>0</v>
      </c>
      <c r="AA189" s="1">
        <v>0</v>
      </c>
    </row>
    <row r="190" spans="1:27">
      <c r="A190" s="1">
        <v>2017</v>
      </c>
      <c r="B190" s="1" t="s">
        <v>388</v>
      </c>
      <c r="C190" s="1">
        <v>1</v>
      </c>
      <c r="D190" s="1">
        <v>1</v>
      </c>
      <c r="E190" s="1">
        <v>2</v>
      </c>
      <c r="F190" s="1">
        <v>1</v>
      </c>
      <c r="G190" s="1">
        <v>0</v>
      </c>
      <c r="H190" s="1">
        <v>1</v>
      </c>
      <c r="I190" s="1">
        <v>1</v>
      </c>
      <c r="J190" s="1">
        <v>1</v>
      </c>
      <c r="K190" s="1">
        <v>1</v>
      </c>
      <c r="L190" s="1">
        <v>12</v>
      </c>
      <c r="M190" s="1">
        <v>1</v>
      </c>
      <c r="N190" s="1">
        <v>0</v>
      </c>
      <c r="O190" s="1">
        <v>0</v>
      </c>
      <c r="P190" s="1">
        <v>1</v>
      </c>
      <c r="Q190" s="1">
        <v>0</v>
      </c>
      <c r="R190" s="1">
        <v>1</v>
      </c>
      <c r="S190" s="1">
        <v>1</v>
      </c>
      <c r="T190" s="1">
        <v>0</v>
      </c>
      <c r="U190" s="1">
        <v>1</v>
      </c>
      <c r="V190" s="1">
        <v>109</v>
      </c>
      <c r="W190" s="1">
        <v>1</v>
      </c>
      <c r="X190" s="1">
        <v>1</v>
      </c>
      <c r="Y190" s="1">
        <v>1</v>
      </c>
      <c r="Z190" s="1">
        <v>0</v>
      </c>
      <c r="AA190" s="1">
        <v>0</v>
      </c>
    </row>
    <row r="191" spans="1:27">
      <c r="A191" s="1">
        <v>2017</v>
      </c>
      <c r="B191" s="1" t="s">
        <v>389</v>
      </c>
      <c r="C191" s="1">
        <v>1</v>
      </c>
      <c r="D191" s="1">
        <v>1</v>
      </c>
      <c r="E191" s="1">
        <v>2</v>
      </c>
      <c r="F191" s="1">
        <v>1</v>
      </c>
      <c r="G191" s="1">
        <v>0</v>
      </c>
      <c r="H191" s="1">
        <v>1</v>
      </c>
      <c r="I191" s="1">
        <v>1</v>
      </c>
      <c r="J191" s="1">
        <v>1</v>
      </c>
      <c r="K191" s="1">
        <v>1</v>
      </c>
      <c r="L191" s="1">
        <v>12</v>
      </c>
      <c r="M191" s="1">
        <v>1</v>
      </c>
      <c r="N191" s="1">
        <v>0</v>
      </c>
      <c r="O191" s="1">
        <v>0</v>
      </c>
      <c r="P191" s="1">
        <v>1</v>
      </c>
      <c r="Q191" s="1">
        <v>0</v>
      </c>
      <c r="R191" s="1">
        <v>1</v>
      </c>
      <c r="S191" s="1">
        <v>1</v>
      </c>
      <c r="T191" s="1">
        <v>0</v>
      </c>
      <c r="U191" s="1">
        <v>1</v>
      </c>
      <c r="V191" s="1">
        <v>109</v>
      </c>
      <c r="W191" s="1">
        <v>1</v>
      </c>
      <c r="X191" s="1">
        <v>1</v>
      </c>
      <c r="Y191" s="1">
        <v>1</v>
      </c>
      <c r="Z191" s="1">
        <v>0</v>
      </c>
      <c r="AA191" s="1">
        <v>0</v>
      </c>
    </row>
    <row r="192" spans="1:27">
      <c r="A192" s="1">
        <v>2017</v>
      </c>
      <c r="B192" s="1" t="s">
        <v>390</v>
      </c>
      <c r="C192" s="1">
        <v>1</v>
      </c>
      <c r="D192" s="1">
        <v>1</v>
      </c>
      <c r="E192" s="1">
        <v>2</v>
      </c>
      <c r="F192" s="1">
        <v>1</v>
      </c>
      <c r="G192" s="1">
        <v>0</v>
      </c>
      <c r="H192" s="1">
        <v>1</v>
      </c>
      <c r="I192" s="1">
        <v>1</v>
      </c>
      <c r="J192" s="1">
        <v>1</v>
      </c>
      <c r="K192" s="1">
        <v>1</v>
      </c>
      <c r="L192" s="1">
        <v>12</v>
      </c>
      <c r="M192" s="1">
        <v>1</v>
      </c>
      <c r="N192" s="1">
        <v>0</v>
      </c>
      <c r="O192" s="1">
        <v>0</v>
      </c>
      <c r="P192" s="1">
        <v>1</v>
      </c>
      <c r="Q192" s="1">
        <v>0</v>
      </c>
      <c r="R192" s="1">
        <v>1</v>
      </c>
      <c r="S192" s="1">
        <v>1</v>
      </c>
      <c r="T192" s="1">
        <v>0</v>
      </c>
      <c r="U192" s="1">
        <v>1</v>
      </c>
      <c r="V192" s="1">
        <v>109</v>
      </c>
      <c r="W192" s="1">
        <v>1</v>
      </c>
      <c r="X192" s="1">
        <v>1</v>
      </c>
      <c r="Y192" s="1">
        <v>1</v>
      </c>
      <c r="Z192" s="1">
        <v>0</v>
      </c>
      <c r="AA192" s="1">
        <v>0</v>
      </c>
    </row>
    <row r="193" spans="1:27">
      <c r="A193" s="1">
        <v>2017</v>
      </c>
      <c r="B193" s="1" t="s">
        <v>391</v>
      </c>
      <c r="C193" s="1">
        <v>1</v>
      </c>
      <c r="D193" s="1">
        <v>1</v>
      </c>
      <c r="E193" s="1">
        <v>2</v>
      </c>
      <c r="F193" s="1">
        <v>1</v>
      </c>
      <c r="G193" s="1">
        <v>0</v>
      </c>
      <c r="H193" s="1">
        <v>1</v>
      </c>
      <c r="I193" s="1">
        <v>1</v>
      </c>
      <c r="J193" s="1">
        <v>1</v>
      </c>
      <c r="K193" s="1">
        <v>1</v>
      </c>
      <c r="L193" s="1">
        <v>6</v>
      </c>
      <c r="M193" s="1">
        <v>1</v>
      </c>
      <c r="N193" s="1">
        <v>0</v>
      </c>
      <c r="O193" s="1">
        <v>0</v>
      </c>
      <c r="P193" s="1">
        <v>1</v>
      </c>
      <c r="Q193" s="1">
        <v>0</v>
      </c>
      <c r="R193" s="1">
        <v>1</v>
      </c>
      <c r="S193" s="1">
        <v>1</v>
      </c>
      <c r="T193" s="1">
        <v>0</v>
      </c>
      <c r="U193" s="1">
        <v>1</v>
      </c>
      <c r="V193" s="1">
        <v>28</v>
      </c>
      <c r="W193" s="1">
        <v>1</v>
      </c>
      <c r="X193" s="1">
        <v>1</v>
      </c>
      <c r="Y193" s="1">
        <v>1</v>
      </c>
      <c r="Z193" s="1">
        <v>0</v>
      </c>
      <c r="AA193" s="1">
        <v>0</v>
      </c>
    </row>
    <row r="194" spans="1:27">
      <c r="A194" s="1">
        <v>2017</v>
      </c>
      <c r="B194" s="1" t="s">
        <v>392</v>
      </c>
      <c r="C194" s="1">
        <v>1</v>
      </c>
      <c r="D194" s="1">
        <v>1</v>
      </c>
      <c r="E194" s="1">
        <v>2</v>
      </c>
      <c r="F194" s="1">
        <v>1</v>
      </c>
      <c r="G194" s="1">
        <v>0</v>
      </c>
      <c r="H194" s="1">
        <v>1</v>
      </c>
      <c r="I194" s="1">
        <v>1</v>
      </c>
      <c r="J194" s="1">
        <v>1</v>
      </c>
      <c r="K194" s="1">
        <v>1</v>
      </c>
      <c r="L194" s="1">
        <v>6</v>
      </c>
      <c r="M194" s="1">
        <v>1</v>
      </c>
      <c r="N194" s="1">
        <v>0</v>
      </c>
      <c r="O194" s="1">
        <v>0</v>
      </c>
      <c r="P194" s="1">
        <v>1</v>
      </c>
      <c r="Q194" s="1">
        <v>0</v>
      </c>
      <c r="R194" s="1">
        <v>1</v>
      </c>
      <c r="S194" s="1">
        <v>1</v>
      </c>
      <c r="T194" s="1">
        <v>0</v>
      </c>
      <c r="U194" s="1">
        <v>1</v>
      </c>
      <c r="V194" s="1">
        <v>28</v>
      </c>
      <c r="W194" s="1">
        <v>1</v>
      </c>
      <c r="X194" s="1">
        <v>1</v>
      </c>
      <c r="Y194" s="1">
        <v>1</v>
      </c>
      <c r="Z194" s="1">
        <v>0</v>
      </c>
      <c r="AA194" s="1">
        <v>0</v>
      </c>
    </row>
    <row r="195" spans="1:27">
      <c r="A195" s="1">
        <v>2017</v>
      </c>
      <c r="B195" s="1" t="s">
        <v>393</v>
      </c>
      <c r="C195" s="1">
        <v>1</v>
      </c>
      <c r="D195" s="1">
        <v>1</v>
      </c>
      <c r="E195" s="1">
        <v>2</v>
      </c>
      <c r="F195" s="1">
        <v>1</v>
      </c>
      <c r="G195" s="1">
        <v>0</v>
      </c>
      <c r="H195" s="1">
        <v>1</v>
      </c>
      <c r="I195" s="1">
        <v>1</v>
      </c>
      <c r="J195" s="1">
        <v>1</v>
      </c>
      <c r="K195" s="1">
        <v>1</v>
      </c>
      <c r="L195" s="1">
        <v>6</v>
      </c>
      <c r="M195" s="1">
        <v>1</v>
      </c>
      <c r="N195" s="1">
        <v>0</v>
      </c>
      <c r="O195" s="1">
        <v>0</v>
      </c>
      <c r="P195" s="1">
        <v>1</v>
      </c>
      <c r="Q195" s="1">
        <v>0</v>
      </c>
      <c r="R195" s="1">
        <v>1</v>
      </c>
      <c r="S195" s="1">
        <v>1</v>
      </c>
      <c r="T195" s="1">
        <v>0</v>
      </c>
      <c r="U195" s="1">
        <v>1</v>
      </c>
      <c r="V195" s="1">
        <v>28</v>
      </c>
      <c r="W195" s="1">
        <v>1</v>
      </c>
      <c r="X195" s="1">
        <v>1</v>
      </c>
      <c r="Y195" s="1">
        <v>1</v>
      </c>
      <c r="Z195" s="1">
        <v>0</v>
      </c>
      <c r="AA195" s="1">
        <v>0</v>
      </c>
    </row>
    <row r="196" spans="1:27">
      <c r="A196" s="1">
        <v>2017</v>
      </c>
      <c r="B196" s="1" t="s">
        <v>394</v>
      </c>
      <c r="C196" s="1">
        <v>1</v>
      </c>
      <c r="D196" s="1">
        <v>1</v>
      </c>
      <c r="E196" s="1">
        <v>2</v>
      </c>
      <c r="F196" s="1">
        <v>1</v>
      </c>
      <c r="G196" s="1">
        <v>0</v>
      </c>
      <c r="H196" s="1">
        <v>1</v>
      </c>
      <c r="I196" s="1">
        <v>1</v>
      </c>
      <c r="J196" s="1">
        <v>1</v>
      </c>
      <c r="K196" s="1">
        <v>1</v>
      </c>
      <c r="L196" s="1">
        <v>6</v>
      </c>
      <c r="M196" s="1">
        <v>1</v>
      </c>
      <c r="N196" s="1">
        <v>0</v>
      </c>
      <c r="O196" s="1">
        <v>0</v>
      </c>
      <c r="P196" s="1">
        <v>1</v>
      </c>
      <c r="Q196" s="1">
        <v>0</v>
      </c>
      <c r="R196" s="1">
        <v>1</v>
      </c>
      <c r="S196" s="1">
        <v>1</v>
      </c>
      <c r="T196" s="1">
        <v>0</v>
      </c>
      <c r="U196" s="1">
        <v>1</v>
      </c>
      <c r="V196" s="1">
        <v>28</v>
      </c>
      <c r="W196" s="1">
        <v>1</v>
      </c>
      <c r="X196" s="1">
        <v>1</v>
      </c>
      <c r="Y196" s="1">
        <v>1</v>
      </c>
      <c r="Z196" s="1">
        <v>0</v>
      </c>
      <c r="AA196" s="1">
        <v>0</v>
      </c>
    </row>
    <row r="197" spans="1:27">
      <c r="A197" s="1">
        <v>2017</v>
      </c>
      <c r="B197" s="1" t="s">
        <v>395</v>
      </c>
      <c r="C197" s="1">
        <v>1</v>
      </c>
      <c r="D197" s="1">
        <v>1</v>
      </c>
      <c r="E197" s="1">
        <v>4</v>
      </c>
      <c r="F197" s="1">
        <v>1</v>
      </c>
      <c r="G197" s="1">
        <v>0</v>
      </c>
      <c r="H197" s="1">
        <v>1</v>
      </c>
      <c r="I197" s="1">
        <v>1</v>
      </c>
      <c r="J197" s="1">
        <v>1</v>
      </c>
      <c r="K197" s="1">
        <v>1</v>
      </c>
      <c r="L197" s="1">
        <v>14</v>
      </c>
      <c r="M197" s="1">
        <v>1</v>
      </c>
      <c r="N197" s="1">
        <v>0</v>
      </c>
      <c r="O197" s="1">
        <v>0</v>
      </c>
      <c r="P197" s="1">
        <v>1</v>
      </c>
      <c r="Q197" s="1">
        <v>0</v>
      </c>
      <c r="R197" s="1">
        <v>1</v>
      </c>
      <c r="S197" s="1">
        <v>1</v>
      </c>
      <c r="T197" s="1">
        <v>0</v>
      </c>
      <c r="U197" s="1">
        <v>1</v>
      </c>
      <c r="V197" s="1">
        <v>16</v>
      </c>
      <c r="W197" s="1">
        <v>1</v>
      </c>
      <c r="X197" s="1">
        <v>1</v>
      </c>
      <c r="Y197" s="1">
        <v>1</v>
      </c>
      <c r="Z197" s="1">
        <v>0</v>
      </c>
      <c r="AA197" s="1">
        <v>0</v>
      </c>
    </row>
    <row r="198" spans="1:27">
      <c r="A198" s="1">
        <v>2017</v>
      </c>
      <c r="B198" s="1" t="s">
        <v>396</v>
      </c>
      <c r="C198" s="1">
        <v>1</v>
      </c>
      <c r="D198" s="1">
        <v>1</v>
      </c>
      <c r="E198" s="1">
        <v>4</v>
      </c>
      <c r="F198" s="1">
        <v>1</v>
      </c>
      <c r="G198" s="1">
        <v>0</v>
      </c>
      <c r="H198" s="1">
        <v>1</v>
      </c>
      <c r="I198" s="1">
        <v>1</v>
      </c>
      <c r="J198" s="1">
        <v>1</v>
      </c>
      <c r="K198" s="1">
        <v>1</v>
      </c>
      <c r="L198" s="1">
        <v>14</v>
      </c>
      <c r="M198" s="1">
        <v>1</v>
      </c>
      <c r="N198" s="1">
        <v>0</v>
      </c>
      <c r="O198" s="1">
        <v>0</v>
      </c>
      <c r="P198" s="1">
        <v>1</v>
      </c>
      <c r="Q198" s="1">
        <v>0</v>
      </c>
      <c r="R198" s="1">
        <v>1</v>
      </c>
      <c r="S198" s="1">
        <v>1</v>
      </c>
      <c r="T198" s="1">
        <v>0</v>
      </c>
      <c r="U198" s="1">
        <v>1</v>
      </c>
      <c r="V198" s="1">
        <v>16</v>
      </c>
      <c r="W198" s="1">
        <v>1</v>
      </c>
      <c r="X198" s="1">
        <v>1</v>
      </c>
      <c r="Y198" s="1">
        <v>1</v>
      </c>
      <c r="Z198" s="1">
        <v>0</v>
      </c>
      <c r="AA198" s="1">
        <v>0</v>
      </c>
    </row>
    <row r="199" spans="1:27">
      <c r="A199" s="1">
        <v>2017</v>
      </c>
      <c r="B199" s="1" t="s">
        <v>397</v>
      </c>
      <c r="C199" s="1">
        <v>1</v>
      </c>
      <c r="D199" s="1">
        <v>1</v>
      </c>
      <c r="E199" s="1">
        <v>4</v>
      </c>
      <c r="F199" s="1">
        <v>1</v>
      </c>
      <c r="G199" s="1">
        <v>0</v>
      </c>
      <c r="H199" s="1">
        <v>1</v>
      </c>
      <c r="I199" s="1">
        <v>1</v>
      </c>
      <c r="J199" s="1">
        <v>1</v>
      </c>
      <c r="K199" s="1">
        <v>1</v>
      </c>
      <c r="L199" s="1">
        <v>14</v>
      </c>
      <c r="M199" s="1">
        <v>1</v>
      </c>
      <c r="N199" s="1">
        <v>0</v>
      </c>
      <c r="O199" s="1">
        <v>0</v>
      </c>
      <c r="P199" s="1">
        <v>1</v>
      </c>
      <c r="Q199" s="1">
        <v>0</v>
      </c>
      <c r="R199" s="1">
        <v>1</v>
      </c>
      <c r="S199" s="1">
        <v>1</v>
      </c>
      <c r="T199" s="1">
        <v>0</v>
      </c>
      <c r="U199" s="1">
        <v>1</v>
      </c>
      <c r="V199" s="1">
        <v>16</v>
      </c>
      <c r="W199" s="1">
        <v>1</v>
      </c>
      <c r="X199" s="1">
        <v>1</v>
      </c>
      <c r="Y199" s="1">
        <v>1</v>
      </c>
      <c r="Z199" s="1">
        <v>0</v>
      </c>
      <c r="AA199" s="1">
        <v>0</v>
      </c>
    </row>
    <row r="200" spans="1:27">
      <c r="A200" s="1">
        <v>2017</v>
      </c>
      <c r="B200" s="1" t="s">
        <v>398</v>
      </c>
      <c r="C200" s="1">
        <v>1</v>
      </c>
      <c r="D200" s="1">
        <v>1</v>
      </c>
      <c r="E200" s="1">
        <v>4</v>
      </c>
      <c r="F200" s="1">
        <v>1</v>
      </c>
      <c r="G200" s="1">
        <v>0</v>
      </c>
      <c r="H200" s="1">
        <v>1</v>
      </c>
      <c r="I200" s="1">
        <v>1</v>
      </c>
      <c r="J200" s="1">
        <v>1</v>
      </c>
      <c r="K200" s="1">
        <v>1</v>
      </c>
      <c r="L200" s="1">
        <v>5</v>
      </c>
      <c r="M200" s="1">
        <v>1</v>
      </c>
      <c r="N200" s="1">
        <v>0</v>
      </c>
      <c r="O200" s="1">
        <v>0</v>
      </c>
      <c r="P200" s="1">
        <v>1</v>
      </c>
      <c r="Q200" s="1">
        <v>0</v>
      </c>
      <c r="R200" s="1">
        <v>1</v>
      </c>
      <c r="S200" s="1">
        <v>1</v>
      </c>
      <c r="T200" s="1">
        <v>0</v>
      </c>
      <c r="U200" s="1">
        <v>1</v>
      </c>
      <c r="V200" s="1">
        <v>84</v>
      </c>
      <c r="W200" s="1">
        <v>1</v>
      </c>
      <c r="X200" s="1">
        <v>1</v>
      </c>
      <c r="Y200" s="1">
        <v>1</v>
      </c>
      <c r="Z200" s="1">
        <v>0</v>
      </c>
      <c r="AA200" s="1">
        <v>0</v>
      </c>
    </row>
    <row r="201" spans="1:27">
      <c r="A201" s="1">
        <v>2017</v>
      </c>
      <c r="B201" s="1" t="s">
        <v>399</v>
      </c>
      <c r="C201" s="1">
        <v>1</v>
      </c>
      <c r="D201" s="1">
        <v>1</v>
      </c>
      <c r="E201" s="1">
        <v>1</v>
      </c>
      <c r="F201" s="1">
        <v>1</v>
      </c>
      <c r="G201" s="1">
        <v>0</v>
      </c>
      <c r="H201" s="1">
        <v>1</v>
      </c>
      <c r="I201" s="1">
        <v>1</v>
      </c>
      <c r="J201" s="1">
        <v>1</v>
      </c>
      <c r="K201" s="1">
        <v>1</v>
      </c>
      <c r="L201" s="1">
        <v>7</v>
      </c>
      <c r="M201" s="1">
        <v>1</v>
      </c>
      <c r="N201" s="1">
        <v>0</v>
      </c>
      <c r="O201" s="1">
        <v>0</v>
      </c>
      <c r="P201" s="1">
        <v>1</v>
      </c>
      <c r="Q201" s="1">
        <v>0</v>
      </c>
      <c r="R201" s="1">
        <v>1</v>
      </c>
      <c r="S201" s="1">
        <v>1</v>
      </c>
      <c r="T201" s="1">
        <v>0</v>
      </c>
      <c r="U201" s="1">
        <v>1</v>
      </c>
      <c r="V201" s="1">
        <v>27</v>
      </c>
      <c r="W201" s="1">
        <v>1</v>
      </c>
      <c r="X201" s="1">
        <v>1</v>
      </c>
      <c r="Y201" s="1">
        <v>1</v>
      </c>
      <c r="Z201" s="1">
        <v>0</v>
      </c>
      <c r="AA201" s="1">
        <v>0</v>
      </c>
    </row>
    <row r="202" spans="1:27">
      <c r="A202" s="1">
        <v>2017</v>
      </c>
      <c r="B202" s="1" t="s">
        <v>400</v>
      </c>
      <c r="C202" s="1">
        <v>1</v>
      </c>
      <c r="D202" s="1">
        <v>1</v>
      </c>
      <c r="E202" s="1">
        <v>1</v>
      </c>
      <c r="F202" s="1">
        <v>1</v>
      </c>
      <c r="G202" s="1">
        <v>0</v>
      </c>
      <c r="H202" s="1">
        <v>1</v>
      </c>
      <c r="I202" s="1">
        <v>1</v>
      </c>
      <c r="J202" s="1">
        <v>1</v>
      </c>
      <c r="K202" s="1">
        <v>1</v>
      </c>
      <c r="L202" s="1">
        <v>7</v>
      </c>
      <c r="M202" s="1">
        <v>1</v>
      </c>
      <c r="N202" s="1">
        <v>0</v>
      </c>
      <c r="O202" s="1">
        <v>0</v>
      </c>
      <c r="P202" s="1">
        <v>1</v>
      </c>
      <c r="Q202" s="1">
        <v>0</v>
      </c>
      <c r="R202" s="1">
        <v>1</v>
      </c>
      <c r="S202" s="1">
        <v>1</v>
      </c>
      <c r="T202" s="1">
        <v>0</v>
      </c>
      <c r="U202" s="1">
        <v>1</v>
      </c>
      <c r="V202" s="1">
        <v>27</v>
      </c>
      <c r="W202" s="1">
        <v>1</v>
      </c>
      <c r="X202" s="1">
        <v>1</v>
      </c>
      <c r="Y202" s="1">
        <v>1</v>
      </c>
      <c r="Z202" s="1">
        <v>0</v>
      </c>
      <c r="AA202" s="1">
        <v>0</v>
      </c>
    </row>
    <row r="203" spans="1:27">
      <c r="A203" s="1">
        <v>2017</v>
      </c>
      <c r="B203" s="1" t="s">
        <v>401</v>
      </c>
      <c r="C203" s="1">
        <v>1</v>
      </c>
      <c r="D203" s="1">
        <v>1</v>
      </c>
      <c r="E203" s="1">
        <v>2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1</v>
      </c>
      <c r="L203" s="1">
        <v>5</v>
      </c>
      <c r="M203" s="1">
        <v>1</v>
      </c>
      <c r="N203" s="1">
        <v>0</v>
      </c>
      <c r="O203" s="1">
        <v>0</v>
      </c>
      <c r="P203" s="1">
        <v>1</v>
      </c>
      <c r="Q203" s="1">
        <v>0</v>
      </c>
      <c r="R203" s="1">
        <v>1</v>
      </c>
      <c r="S203" s="1">
        <v>1</v>
      </c>
      <c r="T203" s="1">
        <v>0</v>
      </c>
      <c r="U203" s="1">
        <v>1</v>
      </c>
      <c r="V203" s="1">
        <v>21</v>
      </c>
      <c r="W203" s="1">
        <v>1</v>
      </c>
      <c r="X203" s="1">
        <v>1</v>
      </c>
      <c r="Y203" s="1">
        <v>1</v>
      </c>
      <c r="Z203" s="1">
        <v>0</v>
      </c>
      <c r="AA203" s="1">
        <v>0</v>
      </c>
    </row>
    <row r="204" spans="1:27">
      <c r="A204" s="1">
        <v>2017</v>
      </c>
      <c r="B204" s="1" t="s">
        <v>402</v>
      </c>
      <c r="C204" s="1">
        <v>1</v>
      </c>
      <c r="D204" s="1">
        <v>1</v>
      </c>
      <c r="E204" s="1">
        <v>2</v>
      </c>
      <c r="F204" s="1">
        <v>1</v>
      </c>
      <c r="G204" s="1">
        <v>0</v>
      </c>
      <c r="H204" s="1">
        <v>1</v>
      </c>
      <c r="I204" s="1">
        <v>1</v>
      </c>
      <c r="J204" s="1">
        <v>1</v>
      </c>
      <c r="K204" s="1">
        <v>1</v>
      </c>
      <c r="L204" s="1">
        <v>3</v>
      </c>
      <c r="M204" s="1">
        <v>1</v>
      </c>
      <c r="N204" s="1">
        <v>0</v>
      </c>
      <c r="O204" s="1">
        <v>0</v>
      </c>
      <c r="P204" s="1">
        <v>1</v>
      </c>
      <c r="Q204" s="1">
        <v>0</v>
      </c>
      <c r="R204" s="1">
        <v>1</v>
      </c>
      <c r="S204" s="1">
        <v>1</v>
      </c>
      <c r="T204" s="1">
        <v>0</v>
      </c>
      <c r="U204" s="1">
        <v>1</v>
      </c>
      <c r="V204" s="1">
        <v>17</v>
      </c>
      <c r="W204" s="1">
        <v>1</v>
      </c>
      <c r="X204" s="1">
        <v>1</v>
      </c>
      <c r="Y204" s="1">
        <v>1</v>
      </c>
      <c r="Z204" s="1">
        <v>0</v>
      </c>
      <c r="AA204" s="1">
        <v>0</v>
      </c>
    </row>
    <row r="205" spans="1:27">
      <c r="A205" s="1">
        <v>2017</v>
      </c>
      <c r="B205" s="1" t="s">
        <v>403</v>
      </c>
      <c r="C205" s="1">
        <v>1</v>
      </c>
      <c r="D205" s="1">
        <v>1</v>
      </c>
      <c r="E205" s="1">
        <v>2</v>
      </c>
      <c r="F205" s="1">
        <v>1</v>
      </c>
      <c r="G205" s="1">
        <v>0</v>
      </c>
      <c r="H205" s="1">
        <v>1</v>
      </c>
      <c r="I205" s="1">
        <v>1</v>
      </c>
      <c r="J205" s="1">
        <v>1</v>
      </c>
      <c r="K205" s="1">
        <v>1</v>
      </c>
      <c r="L205" s="1">
        <v>3</v>
      </c>
      <c r="M205" s="1">
        <v>1</v>
      </c>
      <c r="N205" s="1">
        <v>0</v>
      </c>
      <c r="O205" s="1">
        <v>0</v>
      </c>
      <c r="P205" s="1">
        <v>1</v>
      </c>
      <c r="Q205" s="1">
        <v>0</v>
      </c>
      <c r="R205" s="1">
        <v>1</v>
      </c>
      <c r="S205" s="1">
        <v>1</v>
      </c>
      <c r="T205" s="1">
        <v>0</v>
      </c>
      <c r="U205" s="1">
        <v>1</v>
      </c>
      <c r="V205" s="1">
        <v>17</v>
      </c>
      <c r="W205" s="1">
        <v>1</v>
      </c>
      <c r="X205" s="1">
        <v>1</v>
      </c>
      <c r="Y205" s="1">
        <v>1</v>
      </c>
      <c r="Z205" s="1">
        <v>0</v>
      </c>
      <c r="AA205" s="1">
        <v>0</v>
      </c>
    </row>
    <row r="206" spans="1:27">
      <c r="A206" s="1">
        <v>2017</v>
      </c>
      <c r="B206" s="1" t="s">
        <v>404</v>
      </c>
      <c r="C206" s="1">
        <v>1</v>
      </c>
      <c r="D206" s="1">
        <v>1</v>
      </c>
      <c r="E206" s="1">
        <v>2</v>
      </c>
      <c r="F206" s="1">
        <v>1</v>
      </c>
      <c r="G206" s="1">
        <v>0</v>
      </c>
      <c r="H206" s="1">
        <v>1</v>
      </c>
      <c r="I206" s="1">
        <v>1</v>
      </c>
      <c r="J206" s="1">
        <v>1</v>
      </c>
      <c r="K206" s="1">
        <v>1</v>
      </c>
      <c r="L206" s="1">
        <v>3</v>
      </c>
      <c r="M206" s="1">
        <v>1</v>
      </c>
      <c r="N206" s="1">
        <v>0</v>
      </c>
      <c r="O206" s="1">
        <v>0</v>
      </c>
      <c r="P206" s="1">
        <v>1</v>
      </c>
      <c r="Q206" s="1">
        <v>0</v>
      </c>
      <c r="R206" s="1">
        <v>1</v>
      </c>
      <c r="S206" s="1">
        <v>1</v>
      </c>
      <c r="T206" s="1">
        <v>0</v>
      </c>
      <c r="U206" s="1">
        <v>1</v>
      </c>
      <c r="V206" s="1">
        <v>17</v>
      </c>
      <c r="W206" s="1">
        <v>1</v>
      </c>
      <c r="X206" s="1">
        <v>1</v>
      </c>
      <c r="Y206" s="1">
        <v>1</v>
      </c>
      <c r="Z206" s="1">
        <v>0</v>
      </c>
      <c r="AA206" s="1">
        <v>0</v>
      </c>
    </row>
    <row r="207" spans="1:27">
      <c r="A207" s="1">
        <v>2017</v>
      </c>
      <c r="B207" s="1" t="s">
        <v>405</v>
      </c>
      <c r="C207" s="1">
        <v>1</v>
      </c>
      <c r="D207" s="1">
        <v>1</v>
      </c>
      <c r="E207" s="1">
        <v>2</v>
      </c>
      <c r="F207" s="1">
        <v>1</v>
      </c>
      <c r="G207" s="1">
        <v>0</v>
      </c>
      <c r="H207" s="1">
        <v>1</v>
      </c>
      <c r="I207" s="1">
        <v>1</v>
      </c>
      <c r="J207" s="1">
        <v>1</v>
      </c>
      <c r="K207" s="1">
        <v>1</v>
      </c>
      <c r="L207" s="1">
        <v>3</v>
      </c>
      <c r="M207" s="1">
        <v>1</v>
      </c>
      <c r="N207" s="1">
        <v>0</v>
      </c>
      <c r="O207" s="1">
        <v>0</v>
      </c>
      <c r="P207" s="1">
        <v>1</v>
      </c>
      <c r="Q207" s="1">
        <v>0</v>
      </c>
      <c r="R207" s="1">
        <v>1</v>
      </c>
      <c r="S207" s="1">
        <v>1</v>
      </c>
      <c r="T207" s="1">
        <v>0</v>
      </c>
      <c r="U207" s="1">
        <v>1</v>
      </c>
      <c r="V207" s="1">
        <v>13</v>
      </c>
      <c r="W207" s="1">
        <v>1</v>
      </c>
      <c r="X207" s="1">
        <v>1</v>
      </c>
      <c r="Y207" s="1">
        <v>1</v>
      </c>
      <c r="Z207" s="1">
        <v>0</v>
      </c>
      <c r="AA207" s="1">
        <v>0</v>
      </c>
    </row>
    <row r="208" spans="1:27">
      <c r="A208" s="1">
        <v>2017</v>
      </c>
      <c r="B208" s="1" t="s">
        <v>406</v>
      </c>
      <c r="C208" s="1">
        <v>1</v>
      </c>
      <c r="D208" s="1">
        <v>1</v>
      </c>
      <c r="E208" s="1">
        <v>2</v>
      </c>
      <c r="F208" s="1">
        <v>1</v>
      </c>
      <c r="G208" s="1">
        <v>0</v>
      </c>
      <c r="H208" s="1">
        <v>1</v>
      </c>
      <c r="I208" s="1">
        <v>1</v>
      </c>
      <c r="J208" s="1">
        <v>1</v>
      </c>
      <c r="K208" s="1">
        <v>1</v>
      </c>
      <c r="L208" s="1">
        <v>3</v>
      </c>
      <c r="M208" s="1">
        <v>1</v>
      </c>
      <c r="N208" s="1">
        <v>0</v>
      </c>
      <c r="O208" s="1">
        <v>0</v>
      </c>
      <c r="P208" s="1">
        <v>1</v>
      </c>
      <c r="Q208" s="1">
        <v>0</v>
      </c>
      <c r="R208" s="1">
        <v>1</v>
      </c>
      <c r="S208" s="1">
        <v>1</v>
      </c>
      <c r="T208" s="1">
        <v>0</v>
      </c>
      <c r="U208" s="1">
        <v>1</v>
      </c>
      <c r="V208" s="1">
        <v>12</v>
      </c>
      <c r="W208" s="1">
        <v>1</v>
      </c>
      <c r="X208" s="1">
        <v>1</v>
      </c>
      <c r="Y208" s="1">
        <v>1</v>
      </c>
      <c r="Z208" s="1">
        <v>0</v>
      </c>
      <c r="AA208" s="1">
        <v>0</v>
      </c>
    </row>
    <row r="209" spans="1:27">
      <c r="A209" s="1">
        <v>2017</v>
      </c>
      <c r="B209" s="1" t="s">
        <v>407</v>
      </c>
      <c r="C209" s="1">
        <v>1</v>
      </c>
      <c r="D209" s="1">
        <v>1</v>
      </c>
      <c r="E209" s="1">
        <v>2</v>
      </c>
      <c r="F209" s="1">
        <v>1</v>
      </c>
      <c r="G209" s="1">
        <v>0</v>
      </c>
      <c r="H209" s="1">
        <v>1</v>
      </c>
      <c r="I209" s="1">
        <v>1</v>
      </c>
      <c r="J209" s="1">
        <v>1</v>
      </c>
      <c r="K209" s="1">
        <v>1</v>
      </c>
      <c r="L209" s="1">
        <v>3</v>
      </c>
      <c r="M209" s="1">
        <v>1</v>
      </c>
      <c r="N209" s="1">
        <v>0</v>
      </c>
      <c r="O209" s="1">
        <v>0</v>
      </c>
      <c r="P209" s="1">
        <v>1</v>
      </c>
      <c r="Q209" s="1">
        <v>0</v>
      </c>
      <c r="R209" s="1">
        <v>1</v>
      </c>
      <c r="S209" s="1">
        <v>1</v>
      </c>
      <c r="T209" s="1">
        <v>0</v>
      </c>
      <c r="U209" s="1">
        <v>1</v>
      </c>
      <c r="V209" s="1">
        <v>12</v>
      </c>
      <c r="W209" s="1">
        <v>1</v>
      </c>
      <c r="X209" s="1">
        <v>1</v>
      </c>
      <c r="Y209" s="1">
        <v>1</v>
      </c>
      <c r="Z209" s="1">
        <v>0</v>
      </c>
      <c r="AA209" s="1">
        <v>0</v>
      </c>
    </row>
    <row r="210" spans="1:27">
      <c r="A210" s="1">
        <v>2017</v>
      </c>
      <c r="B210" s="1" t="s">
        <v>408</v>
      </c>
      <c r="C210" s="1">
        <v>1</v>
      </c>
      <c r="D210" s="1">
        <v>1</v>
      </c>
      <c r="E210" s="1">
        <v>2</v>
      </c>
      <c r="F210" s="1">
        <v>1</v>
      </c>
      <c r="G210" s="1">
        <v>0</v>
      </c>
      <c r="H210" s="1">
        <v>1</v>
      </c>
      <c r="I210" s="1">
        <v>1</v>
      </c>
      <c r="J210" s="1">
        <v>1</v>
      </c>
      <c r="K210" s="1">
        <v>1</v>
      </c>
      <c r="L210" s="1">
        <v>3</v>
      </c>
      <c r="M210" s="1">
        <v>1</v>
      </c>
      <c r="N210" s="1">
        <v>0</v>
      </c>
      <c r="O210" s="1">
        <v>0</v>
      </c>
      <c r="P210" s="1">
        <v>1</v>
      </c>
      <c r="Q210" s="1">
        <v>0</v>
      </c>
      <c r="R210" s="1">
        <v>1</v>
      </c>
      <c r="S210" s="1">
        <v>1</v>
      </c>
      <c r="T210" s="1">
        <v>0</v>
      </c>
      <c r="U210" s="1">
        <v>1</v>
      </c>
      <c r="V210" s="1">
        <v>12</v>
      </c>
      <c r="W210" s="1">
        <v>1</v>
      </c>
      <c r="X210" s="1">
        <v>1</v>
      </c>
      <c r="Y210" s="1">
        <v>1</v>
      </c>
      <c r="Z210" s="1">
        <v>0</v>
      </c>
      <c r="AA210" s="1">
        <v>0</v>
      </c>
    </row>
    <row r="211" spans="1:27">
      <c r="A211" s="1">
        <v>2017</v>
      </c>
      <c r="B211" s="1" t="s">
        <v>409</v>
      </c>
      <c r="C211" s="1">
        <v>1</v>
      </c>
      <c r="D211" s="1">
        <v>1</v>
      </c>
      <c r="E211" s="1">
        <v>2</v>
      </c>
      <c r="F211" s="1">
        <v>1</v>
      </c>
      <c r="G211" s="1">
        <v>0</v>
      </c>
      <c r="H211" s="1">
        <v>1</v>
      </c>
      <c r="I211" s="1">
        <v>1</v>
      </c>
      <c r="J211" s="1">
        <v>1</v>
      </c>
      <c r="K211" s="1">
        <v>1</v>
      </c>
      <c r="L211" s="1">
        <v>3</v>
      </c>
      <c r="M211" s="1">
        <v>1</v>
      </c>
      <c r="N211" s="1">
        <v>0</v>
      </c>
      <c r="O211" s="1">
        <v>0</v>
      </c>
      <c r="P211" s="1">
        <v>1</v>
      </c>
      <c r="Q211" s="1">
        <v>0</v>
      </c>
      <c r="R211" s="1">
        <v>1</v>
      </c>
      <c r="S211" s="1">
        <v>1</v>
      </c>
      <c r="T211" s="1">
        <v>0</v>
      </c>
      <c r="U211" s="1">
        <v>1</v>
      </c>
      <c r="V211" s="1">
        <v>17</v>
      </c>
      <c r="W211" s="1">
        <v>1</v>
      </c>
      <c r="X211" s="1">
        <v>1</v>
      </c>
      <c r="Y211" s="1">
        <v>1</v>
      </c>
      <c r="Z211" s="1">
        <v>0</v>
      </c>
      <c r="AA211" s="1">
        <v>0</v>
      </c>
    </row>
    <row r="212" spans="1:27">
      <c r="A212" s="1">
        <v>2017</v>
      </c>
      <c r="B212" s="1" t="s">
        <v>410</v>
      </c>
      <c r="C212" s="1">
        <v>1</v>
      </c>
      <c r="D212" s="1">
        <v>1</v>
      </c>
      <c r="E212" s="1">
        <v>2</v>
      </c>
      <c r="F212" s="1">
        <v>1</v>
      </c>
      <c r="G212" s="1">
        <v>0</v>
      </c>
      <c r="H212" s="1">
        <v>1</v>
      </c>
      <c r="I212" s="1">
        <v>1</v>
      </c>
      <c r="J212" s="1">
        <v>1</v>
      </c>
      <c r="K212" s="1">
        <v>1</v>
      </c>
      <c r="L212" s="1">
        <v>4</v>
      </c>
      <c r="M212" s="1">
        <v>1</v>
      </c>
      <c r="N212" s="1">
        <v>0</v>
      </c>
      <c r="O212" s="1">
        <v>0</v>
      </c>
      <c r="P212" s="1">
        <v>1</v>
      </c>
      <c r="Q212" s="1">
        <v>0</v>
      </c>
      <c r="R212" s="1">
        <v>1</v>
      </c>
      <c r="S212" s="1">
        <v>1</v>
      </c>
      <c r="T212" s="1">
        <v>0</v>
      </c>
      <c r="U212" s="1">
        <v>1</v>
      </c>
      <c r="V212" s="1">
        <v>28</v>
      </c>
      <c r="W212" s="1">
        <v>1</v>
      </c>
      <c r="X212" s="1">
        <v>1</v>
      </c>
      <c r="Y212" s="1">
        <v>1</v>
      </c>
      <c r="Z212" s="1">
        <v>0</v>
      </c>
      <c r="AA212" s="1">
        <v>0</v>
      </c>
    </row>
    <row r="213" spans="1:27">
      <c r="A213" s="1">
        <v>2017</v>
      </c>
      <c r="B213" s="1" t="s">
        <v>411</v>
      </c>
      <c r="C213" s="1">
        <v>1</v>
      </c>
      <c r="D213" s="1">
        <v>1</v>
      </c>
      <c r="E213" s="1">
        <v>4</v>
      </c>
      <c r="F213" s="1">
        <v>1</v>
      </c>
      <c r="G213" s="1">
        <v>0</v>
      </c>
      <c r="H213" s="1">
        <v>1</v>
      </c>
      <c r="I213" s="1">
        <v>1</v>
      </c>
      <c r="J213" s="1">
        <v>1</v>
      </c>
      <c r="K213" s="1">
        <v>1</v>
      </c>
      <c r="L213" s="1">
        <v>16</v>
      </c>
      <c r="M213" s="1">
        <v>1</v>
      </c>
      <c r="N213" s="1">
        <v>0</v>
      </c>
      <c r="O213" s="1">
        <v>0</v>
      </c>
      <c r="P213" s="1">
        <v>1</v>
      </c>
      <c r="Q213" s="1">
        <v>0</v>
      </c>
      <c r="R213" s="1">
        <v>1</v>
      </c>
      <c r="S213" s="1">
        <v>1</v>
      </c>
      <c r="T213" s="1">
        <v>0</v>
      </c>
      <c r="U213" s="1">
        <v>1</v>
      </c>
      <c r="V213" s="1">
        <v>18</v>
      </c>
      <c r="W213" s="1">
        <v>1</v>
      </c>
      <c r="X213" s="1">
        <v>1</v>
      </c>
      <c r="Y213" s="1">
        <v>1</v>
      </c>
      <c r="Z213" s="1">
        <v>0</v>
      </c>
      <c r="AA213" s="1">
        <v>0</v>
      </c>
    </row>
    <row r="214" spans="1:27">
      <c r="A214" s="1">
        <v>2017</v>
      </c>
      <c r="B214" s="1" t="s">
        <v>412</v>
      </c>
      <c r="C214" s="1">
        <v>1</v>
      </c>
      <c r="D214" s="1">
        <v>1</v>
      </c>
      <c r="E214" s="1">
        <v>4</v>
      </c>
      <c r="F214" s="1">
        <v>1</v>
      </c>
      <c r="G214" s="1">
        <v>0</v>
      </c>
      <c r="H214" s="1">
        <v>1</v>
      </c>
      <c r="I214" s="1">
        <v>1</v>
      </c>
      <c r="J214" s="1">
        <v>1</v>
      </c>
      <c r="K214" s="1">
        <v>1</v>
      </c>
      <c r="L214" s="1">
        <v>16</v>
      </c>
      <c r="M214" s="1">
        <v>1</v>
      </c>
      <c r="N214" s="1">
        <v>0</v>
      </c>
      <c r="O214" s="1">
        <v>0</v>
      </c>
      <c r="P214" s="1">
        <v>1</v>
      </c>
      <c r="Q214" s="1">
        <v>0</v>
      </c>
      <c r="R214" s="1">
        <v>1</v>
      </c>
      <c r="S214" s="1">
        <v>1</v>
      </c>
      <c r="T214" s="1">
        <v>0</v>
      </c>
      <c r="U214" s="1">
        <v>1</v>
      </c>
      <c r="V214" s="1">
        <v>18</v>
      </c>
      <c r="W214" s="1">
        <v>1</v>
      </c>
      <c r="X214" s="1">
        <v>1</v>
      </c>
      <c r="Y214" s="1">
        <v>1</v>
      </c>
      <c r="Z214" s="1">
        <v>0</v>
      </c>
      <c r="AA214" s="1">
        <v>0</v>
      </c>
    </row>
    <row r="215" spans="1:27">
      <c r="A215" s="1">
        <v>2017</v>
      </c>
      <c r="B215" s="1" t="s">
        <v>413</v>
      </c>
      <c r="C215" s="1">
        <v>1</v>
      </c>
      <c r="D215" s="1">
        <v>1</v>
      </c>
      <c r="E215" s="1">
        <v>4</v>
      </c>
      <c r="F215" s="1">
        <v>1</v>
      </c>
      <c r="G215" s="1">
        <v>0</v>
      </c>
      <c r="H215" s="1">
        <v>1</v>
      </c>
      <c r="I215" s="1">
        <v>1</v>
      </c>
      <c r="J215" s="1">
        <v>1</v>
      </c>
      <c r="K215" s="1">
        <v>1</v>
      </c>
      <c r="L215" s="1">
        <v>16</v>
      </c>
      <c r="M215" s="1">
        <v>1</v>
      </c>
      <c r="N215" s="1">
        <v>0</v>
      </c>
      <c r="O215" s="1">
        <v>0</v>
      </c>
      <c r="P215" s="1">
        <v>1</v>
      </c>
      <c r="Q215" s="1">
        <v>0</v>
      </c>
      <c r="R215" s="1">
        <v>1</v>
      </c>
      <c r="S215" s="1">
        <v>1</v>
      </c>
      <c r="T215" s="1">
        <v>0</v>
      </c>
      <c r="U215" s="1">
        <v>1</v>
      </c>
      <c r="V215" s="1">
        <v>18</v>
      </c>
      <c r="W215" s="1">
        <v>1</v>
      </c>
      <c r="X215" s="1">
        <v>1</v>
      </c>
      <c r="Y215" s="1">
        <v>1</v>
      </c>
      <c r="Z215" s="1">
        <v>0</v>
      </c>
      <c r="AA215" s="1">
        <v>0</v>
      </c>
    </row>
    <row r="216" spans="1:27">
      <c r="A216" s="1">
        <v>2017</v>
      </c>
      <c r="B216" s="1" t="s">
        <v>414</v>
      </c>
      <c r="C216" s="1">
        <v>1</v>
      </c>
      <c r="D216" s="1">
        <v>1</v>
      </c>
      <c r="E216" s="1">
        <v>2</v>
      </c>
      <c r="F216" s="1">
        <v>1</v>
      </c>
      <c r="G216" s="1">
        <v>0</v>
      </c>
      <c r="H216" s="1">
        <v>1</v>
      </c>
      <c r="I216" s="1">
        <v>1</v>
      </c>
      <c r="J216" s="1">
        <v>1</v>
      </c>
      <c r="K216" s="1">
        <v>1</v>
      </c>
      <c r="L216" s="1">
        <v>5</v>
      </c>
      <c r="M216" s="1">
        <v>1</v>
      </c>
      <c r="N216" s="1">
        <v>0</v>
      </c>
      <c r="O216" s="1">
        <v>0</v>
      </c>
      <c r="P216" s="1">
        <v>1</v>
      </c>
      <c r="Q216" s="1">
        <v>0</v>
      </c>
      <c r="R216" s="1">
        <v>1</v>
      </c>
      <c r="S216" s="1">
        <v>1</v>
      </c>
      <c r="T216" s="1">
        <v>0</v>
      </c>
      <c r="U216" s="1">
        <v>0</v>
      </c>
      <c r="V216" s="1">
        <v>0</v>
      </c>
      <c r="W216" s="1">
        <v>1</v>
      </c>
      <c r="X216" s="1">
        <v>0</v>
      </c>
      <c r="Y216" s="1">
        <v>0</v>
      </c>
      <c r="Z216" s="1">
        <v>0</v>
      </c>
      <c r="AA216" s="1">
        <v>0</v>
      </c>
    </row>
    <row r="217" spans="1:27">
      <c r="A217" s="1">
        <v>2017</v>
      </c>
      <c r="B217" s="1" t="s">
        <v>415</v>
      </c>
      <c r="C217" s="1">
        <v>1</v>
      </c>
      <c r="D217" s="1">
        <v>1</v>
      </c>
      <c r="E217" s="1">
        <v>2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1</v>
      </c>
      <c r="L217" s="1">
        <v>4</v>
      </c>
      <c r="M217" s="1">
        <v>1</v>
      </c>
      <c r="N217" s="1">
        <v>0</v>
      </c>
      <c r="O217" s="1">
        <v>0</v>
      </c>
      <c r="P217" s="1">
        <v>1</v>
      </c>
      <c r="Q217" s="1">
        <v>0</v>
      </c>
      <c r="R217" s="1">
        <v>1</v>
      </c>
      <c r="S217" s="1">
        <v>1</v>
      </c>
      <c r="T217" s="1">
        <v>0</v>
      </c>
      <c r="U217" s="1">
        <v>0</v>
      </c>
      <c r="V217" s="1">
        <v>0</v>
      </c>
      <c r="W217" s="1">
        <v>1</v>
      </c>
      <c r="X217" s="1">
        <v>0</v>
      </c>
      <c r="Y217" s="1">
        <v>0</v>
      </c>
      <c r="Z217" s="1">
        <v>0</v>
      </c>
      <c r="AA217" s="1">
        <v>0</v>
      </c>
    </row>
    <row r="218" spans="1:27">
      <c r="A218" s="1">
        <v>2017</v>
      </c>
      <c r="B218" s="1" t="s">
        <v>416</v>
      </c>
      <c r="C218" s="1">
        <v>1</v>
      </c>
      <c r="D218" s="1">
        <v>1</v>
      </c>
      <c r="E218" s="1">
        <v>2</v>
      </c>
      <c r="F218" s="1">
        <v>1</v>
      </c>
      <c r="G218" s="1">
        <v>0</v>
      </c>
      <c r="H218" s="1">
        <v>1</v>
      </c>
      <c r="I218" s="1">
        <v>1</v>
      </c>
      <c r="J218" s="1">
        <v>1</v>
      </c>
      <c r="K218" s="1">
        <v>1</v>
      </c>
      <c r="L218" s="1">
        <v>4</v>
      </c>
      <c r="M218" s="1">
        <v>1</v>
      </c>
      <c r="N218" s="1">
        <v>0</v>
      </c>
      <c r="O218" s="1">
        <v>0</v>
      </c>
      <c r="P218" s="1">
        <v>1</v>
      </c>
      <c r="Q218" s="1">
        <v>0</v>
      </c>
      <c r="R218" s="1">
        <v>1</v>
      </c>
      <c r="S218" s="1">
        <v>1</v>
      </c>
      <c r="T218" s="1">
        <v>0</v>
      </c>
      <c r="U218" s="1">
        <v>1</v>
      </c>
      <c r="V218" s="1">
        <v>8</v>
      </c>
      <c r="W218" s="1">
        <v>1</v>
      </c>
      <c r="X218" s="1">
        <v>1</v>
      </c>
      <c r="Y218" s="1">
        <v>1</v>
      </c>
      <c r="Z218" s="1">
        <v>0</v>
      </c>
      <c r="AA218" s="1">
        <v>0</v>
      </c>
    </row>
    <row r="219" spans="1:27">
      <c r="A219" s="1">
        <v>2017</v>
      </c>
      <c r="B219" s="1" t="s">
        <v>417</v>
      </c>
      <c r="C219" s="1">
        <v>1</v>
      </c>
      <c r="D219" s="1">
        <v>1</v>
      </c>
      <c r="E219" s="1">
        <v>2</v>
      </c>
      <c r="F219" s="1">
        <v>1</v>
      </c>
      <c r="G219" s="1">
        <v>0</v>
      </c>
      <c r="H219" s="1">
        <v>1</v>
      </c>
      <c r="I219" s="1">
        <v>1</v>
      </c>
      <c r="J219" s="1">
        <v>1</v>
      </c>
      <c r="K219" s="1">
        <v>1</v>
      </c>
      <c r="L219" s="1">
        <v>5</v>
      </c>
      <c r="M219" s="1">
        <v>1</v>
      </c>
      <c r="N219" s="1">
        <v>0</v>
      </c>
      <c r="O219" s="1">
        <v>0</v>
      </c>
      <c r="P219" s="1">
        <v>1</v>
      </c>
      <c r="Q219" s="1">
        <v>0</v>
      </c>
      <c r="R219" s="1">
        <v>1</v>
      </c>
      <c r="S219" s="1">
        <v>1</v>
      </c>
      <c r="T219" s="1">
        <v>0</v>
      </c>
      <c r="U219" s="1">
        <v>1</v>
      </c>
      <c r="V219" s="1">
        <v>18</v>
      </c>
      <c r="W219" s="1">
        <v>1</v>
      </c>
      <c r="X219" s="1">
        <v>1</v>
      </c>
      <c r="Y219" s="1">
        <v>1</v>
      </c>
      <c r="Z219" s="1">
        <v>0</v>
      </c>
      <c r="AA219" s="1">
        <v>0</v>
      </c>
    </row>
    <row r="220" spans="1:27">
      <c r="A220" s="1">
        <v>2017</v>
      </c>
      <c r="B220" s="1" t="s">
        <v>418</v>
      </c>
      <c r="C220" s="1">
        <v>1</v>
      </c>
      <c r="D220" s="1">
        <v>1</v>
      </c>
      <c r="E220" s="1">
        <v>2</v>
      </c>
      <c r="F220" s="1">
        <v>1</v>
      </c>
      <c r="G220" s="1">
        <v>0</v>
      </c>
      <c r="H220" s="1">
        <v>1</v>
      </c>
      <c r="I220" s="1">
        <v>1</v>
      </c>
      <c r="J220" s="1">
        <v>1</v>
      </c>
      <c r="K220" s="1">
        <v>1</v>
      </c>
      <c r="L220" s="1">
        <v>6</v>
      </c>
      <c r="M220" s="1">
        <v>1</v>
      </c>
      <c r="N220" s="1">
        <v>0</v>
      </c>
      <c r="O220" s="1">
        <v>0</v>
      </c>
      <c r="P220" s="1">
        <v>1</v>
      </c>
      <c r="Q220" s="1">
        <v>0</v>
      </c>
      <c r="R220" s="1">
        <v>1</v>
      </c>
      <c r="S220" s="1">
        <v>1</v>
      </c>
      <c r="T220" s="1">
        <v>0</v>
      </c>
      <c r="U220" s="1">
        <v>1</v>
      </c>
      <c r="V220" s="1">
        <v>10</v>
      </c>
      <c r="W220" s="1">
        <v>1</v>
      </c>
      <c r="X220" s="1">
        <v>1</v>
      </c>
      <c r="Y220" s="1">
        <v>1</v>
      </c>
      <c r="Z220" s="1">
        <v>0</v>
      </c>
      <c r="AA220" s="1">
        <v>0</v>
      </c>
    </row>
    <row r="221" spans="1:27">
      <c r="A221" s="1">
        <v>2017</v>
      </c>
      <c r="B221" s="1" t="s">
        <v>419</v>
      </c>
      <c r="C221" s="1">
        <v>1</v>
      </c>
      <c r="D221" s="1">
        <v>1</v>
      </c>
      <c r="E221" s="1">
        <v>2</v>
      </c>
      <c r="F221" s="1">
        <v>1</v>
      </c>
      <c r="G221" s="1">
        <v>0</v>
      </c>
      <c r="H221" s="1">
        <v>1</v>
      </c>
      <c r="I221" s="1">
        <v>1</v>
      </c>
      <c r="J221" s="1">
        <v>1</v>
      </c>
      <c r="K221" s="1">
        <v>1</v>
      </c>
      <c r="L221" s="1">
        <v>6</v>
      </c>
      <c r="M221" s="1">
        <v>1</v>
      </c>
      <c r="N221" s="1">
        <v>0</v>
      </c>
      <c r="O221" s="1">
        <v>0</v>
      </c>
      <c r="P221" s="1">
        <v>1</v>
      </c>
      <c r="Q221" s="1">
        <v>0</v>
      </c>
      <c r="R221" s="1">
        <v>1</v>
      </c>
      <c r="S221" s="1">
        <v>1</v>
      </c>
      <c r="T221" s="1">
        <v>0</v>
      </c>
      <c r="U221" s="1">
        <v>1</v>
      </c>
      <c r="V221" s="1">
        <v>14</v>
      </c>
      <c r="W221" s="1">
        <v>1</v>
      </c>
      <c r="X221" s="1">
        <v>1</v>
      </c>
      <c r="Y221" s="1">
        <v>1</v>
      </c>
      <c r="Z221" s="1">
        <v>0</v>
      </c>
      <c r="AA221" s="1">
        <v>0</v>
      </c>
    </row>
    <row r="222" spans="1:27">
      <c r="A222" s="1">
        <v>2017</v>
      </c>
      <c r="B222" s="1" t="s">
        <v>420</v>
      </c>
      <c r="C222" s="1">
        <v>1</v>
      </c>
      <c r="D222" s="1">
        <v>1</v>
      </c>
      <c r="E222" s="1">
        <v>2</v>
      </c>
      <c r="F222" s="1">
        <v>1</v>
      </c>
      <c r="G222" s="1">
        <v>0</v>
      </c>
      <c r="H222" s="1">
        <v>1</v>
      </c>
      <c r="I222" s="1">
        <v>1</v>
      </c>
      <c r="J222" s="1">
        <v>1</v>
      </c>
      <c r="K222" s="1">
        <v>1</v>
      </c>
      <c r="L222" s="1">
        <v>7</v>
      </c>
      <c r="M222" s="1">
        <v>1</v>
      </c>
      <c r="N222" s="1">
        <v>0</v>
      </c>
      <c r="O222" s="1">
        <v>0</v>
      </c>
      <c r="P222" s="1">
        <v>1</v>
      </c>
      <c r="Q222" s="1">
        <v>0</v>
      </c>
      <c r="R222" s="1">
        <v>1</v>
      </c>
      <c r="S222" s="1">
        <v>1</v>
      </c>
      <c r="T222" s="1">
        <v>0</v>
      </c>
      <c r="U222" s="1">
        <v>1</v>
      </c>
      <c r="V222" s="1">
        <v>12</v>
      </c>
      <c r="W222" s="1">
        <v>1</v>
      </c>
      <c r="X222" s="1">
        <v>1</v>
      </c>
      <c r="Y222" s="1">
        <v>1</v>
      </c>
      <c r="Z222" s="1">
        <v>0</v>
      </c>
      <c r="AA222" s="1">
        <v>0</v>
      </c>
    </row>
    <row r="223" spans="1:27">
      <c r="A223" s="1">
        <v>2017</v>
      </c>
      <c r="B223" s="1" t="s">
        <v>421</v>
      </c>
      <c r="C223" s="1">
        <v>1</v>
      </c>
      <c r="D223" s="1">
        <v>1</v>
      </c>
      <c r="E223" s="1">
        <v>3</v>
      </c>
      <c r="F223" s="1">
        <v>1</v>
      </c>
      <c r="G223" s="1">
        <v>0</v>
      </c>
      <c r="H223" s="1">
        <v>1</v>
      </c>
      <c r="I223" s="1">
        <v>1</v>
      </c>
      <c r="J223" s="1">
        <v>1</v>
      </c>
      <c r="K223" s="1">
        <v>1</v>
      </c>
      <c r="L223" s="1">
        <v>7</v>
      </c>
      <c r="M223" s="1">
        <v>1</v>
      </c>
      <c r="N223" s="1">
        <v>0</v>
      </c>
      <c r="O223" s="1">
        <v>0</v>
      </c>
      <c r="P223" s="1">
        <v>1</v>
      </c>
      <c r="Q223" s="1">
        <v>0</v>
      </c>
      <c r="R223" s="1">
        <v>1</v>
      </c>
      <c r="S223" s="1">
        <v>1</v>
      </c>
      <c r="T223" s="1">
        <v>0</v>
      </c>
      <c r="U223" s="1">
        <v>1</v>
      </c>
      <c r="V223" s="1">
        <v>12</v>
      </c>
      <c r="W223" s="1">
        <v>1</v>
      </c>
      <c r="X223" s="1">
        <v>1</v>
      </c>
      <c r="Y223" s="1">
        <v>1</v>
      </c>
      <c r="Z223" s="1">
        <v>0</v>
      </c>
      <c r="AA223" s="1">
        <v>0</v>
      </c>
    </row>
    <row r="224" spans="1:27">
      <c r="A224" s="1">
        <v>2017</v>
      </c>
      <c r="B224" s="1" t="s">
        <v>422</v>
      </c>
      <c r="C224" s="1">
        <v>1</v>
      </c>
      <c r="D224" s="1">
        <v>1</v>
      </c>
      <c r="E224" s="1">
        <v>4</v>
      </c>
      <c r="F224" s="1">
        <v>1</v>
      </c>
      <c r="G224" s="1">
        <v>0</v>
      </c>
      <c r="H224" s="1">
        <v>1</v>
      </c>
      <c r="I224" s="1">
        <v>1</v>
      </c>
      <c r="J224" s="1">
        <v>1</v>
      </c>
      <c r="K224" s="1">
        <v>1</v>
      </c>
      <c r="L224" s="1">
        <v>14</v>
      </c>
      <c r="M224" s="1">
        <v>1</v>
      </c>
      <c r="N224" s="1">
        <v>0</v>
      </c>
      <c r="O224" s="1">
        <v>0</v>
      </c>
      <c r="P224" s="1">
        <v>1</v>
      </c>
      <c r="Q224" s="1">
        <v>0</v>
      </c>
      <c r="R224" s="1">
        <v>1</v>
      </c>
      <c r="S224" s="1">
        <v>1</v>
      </c>
      <c r="T224" s="1">
        <v>0</v>
      </c>
      <c r="U224" s="1">
        <v>1</v>
      </c>
      <c r="V224" s="1">
        <v>19</v>
      </c>
      <c r="W224" s="1">
        <v>1</v>
      </c>
      <c r="X224" s="1">
        <v>1</v>
      </c>
      <c r="Y224" s="1">
        <v>1</v>
      </c>
      <c r="Z224" s="1">
        <v>0</v>
      </c>
      <c r="AA224" s="1">
        <v>0</v>
      </c>
    </row>
    <row r="225" spans="1:27">
      <c r="A225" s="1">
        <v>2017</v>
      </c>
      <c r="B225" s="1" t="s">
        <v>423</v>
      </c>
      <c r="C225" s="1">
        <v>1</v>
      </c>
      <c r="D225" s="1">
        <v>1</v>
      </c>
      <c r="E225" s="1">
        <v>4</v>
      </c>
      <c r="F225" s="1">
        <v>1</v>
      </c>
      <c r="G225" s="1">
        <v>0</v>
      </c>
      <c r="H225" s="1">
        <v>1</v>
      </c>
      <c r="I225" s="1">
        <v>1</v>
      </c>
      <c r="J225" s="1">
        <v>1</v>
      </c>
      <c r="K225" s="1">
        <v>1</v>
      </c>
      <c r="L225" s="1">
        <v>14</v>
      </c>
      <c r="M225" s="1">
        <v>1</v>
      </c>
      <c r="N225" s="1">
        <v>0</v>
      </c>
      <c r="O225" s="1">
        <v>0</v>
      </c>
      <c r="P225" s="1">
        <v>1</v>
      </c>
      <c r="Q225" s="1">
        <v>0</v>
      </c>
      <c r="R225" s="1">
        <v>1</v>
      </c>
      <c r="S225" s="1">
        <v>1</v>
      </c>
      <c r="T225" s="1">
        <v>0</v>
      </c>
      <c r="U225" s="1">
        <v>1</v>
      </c>
      <c r="V225" s="1">
        <v>19</v>
      </c>
      <c r="W225" s="1">
        <v>1</v>
      </c>
      <c r="X225" s="1">
        <v>1</v>
      </c>
      <c r="Y225" s="1">
        <v>1</v>
      </c>
      <c r="Z225" s="1">
        <v>0</v>
      </c>
      <c r="AA225" s="1">
        <v>0</v>
      </c>
    </row>
    <row r="226" spans="1:27">
      <c r="A226" s="1">
        <v>2017</v>
      </c>
      <c r="B226" s="1" t="s">
        <v>424</v>
      </c>
      <c r="C226" s="1">
        <v>1</v>
      </c>
      <c r="D226" s="1">
        <v>1</v>
      </c>
      <c r="E226" s="1">
        <v>4</v>
      </c>
      <c r="F226" s="1">
        <v>1</v>
      </c>
      <c r="G226" s="1">
        <v>0</v>
      </c>
      <c r="H226" s="1">
        <v>1</v>
      </c>
      <c r="I226" s="1">
        <v>1</v>
      </c>
      <c r="J226" s="1">
        <v>1</v>
      </c>
      <c r="K226" s="1">
        <v>1</v>
      </c>
      <c r="L226" s="1">
        <v>14</v>
      </c>
      <c r="M226" s="1">
        <v>1</v>
      </c>
      <c r="N226" s="1">
        <v>0</v>
      </c>
      <c r="O226" s="1">
        <v>0</v>
      </c>
      <c r="P226" s="1">
        <v>1</v>
      </c>
      <c r="Q226" s="1">
        <v>0</v>
      </c>
      <c r="R226" s="1">
        <v>1</v>
      </c>
      <c r="S226" s="1">
        <v>1</v>
      </c>
      <c r="T226" s="1">
        <v>0</v>
      </c>
      <c r="U226" s="1">
        <v>1</v>
      </c>
      <c r="V226" s="1">
        <v>19</v>
      </c>
      <c r="W226" s="1">
        <v>1</v>
      </c>
      <c r="X226" s="1">
        <v>1</v>
      </c>
      <c r="Y226" s="1">
        <v>1</v>
      </c>
      <c r="Z226" s="1">
        <v>0</v>
      </c>
      <c r="AA226" s="1">
        <v>0</v>
      </c>
    </row>
    <row r="227" spans="1:27">
      <c r="A227" s="1">
        <v>2017</v>
      </c>
      <c r="B227" s="1" t="s">
        <v>233</v>
      </c>
      <c r="C227" s="1">
        <v>1</v>
      </c>
      <c r="D227" s="1">
        <v>1</v>
      </c>
      <c r="E227" s="1">
        <v>2</v>
      </c>
      <c r="F227" s="1">
        <v>1</v>
      </c>
      <c r="G227" s="1">
        <v>0</v>
      </c>
      <c r="H227" s="1">
        <v>1</v>
      </c>
      <c r="I227" s="1">
        <v>1</v>
      </c>
      <c r="J227" s="1">
        <v>1</v>
      </c>
      <c r="K227" s="1">
        <v>1</v>
      </c>
      <c r="L227" s="1">
        <v>7</v>
      </c>
      <c r="M227" s="1">
        <v>1</v>
      </c>
      <c r="N227" s="1">
        <v>0</v>
      </c>
      <c r="O227" s="1">
        <v>0</v>
      </c>
      <c r="P227" s="1">
        <v>1</v>
      </c>
      <c r="Q227" s="1">
        <v>0</v>
      </c>
      <c r="R227" s="1">
        <v>1</v>
      </c>
      <c r="S227" s="1">
        <v>1</v>
      </c>
      <c r="T227" s="1">
        <v>0</v>
      </c>
      <c r="U227" s="1">
        <v>1</v>
      </c>
      <c r="V227" s="1">
        <v>24</v>
      </c>
      <c r="W227" s="1">
        <v>1</v>
      </c>
      <c r="X227" s="1">
        <v>1</v>
      </c>
      <c r="Y227" s="1">
        <v>1</v>
      </c>
      <c r="Z227" s="1">
        <v>0</v>
      </c>
      <c r="AA227" s="1">
        <v>0</v>
      </c>
    </row>
    <row r="228" spans="1:27">
      <c r="A228" s="1">
        <v>2017</v>
      </c>
      <c r="B228" s="1" t="s">
        <v>425</v>
      </c>
      <c r="C228" s="1">
        <v>1</v>
      </c>
      <c r="D228" s="1">
        <v>1</v>
      </c>
      <c r="E228" s="1">
        <v>2</v>
      </c>
      <c r="F228" s="1">
        <v>1</v>
      </c>
      <c r="G228" s="1">
        <v>0</v>
      </c>
      <c r="H228" s="1">
        <v>1</v>
      </c>
      <c r="I228" s="1">
        <v>1</v>
      </c>
      <c r="J228" s="1">
        <v>1</v>
      </c>
      <c r="K228" s="1">
        <v>1</v>
      </c>
      <c r="L228" s="1">
        <v>7</v>
      </c>
      <c r="M228" s="1">
        <v>1</v>
      </c>
      <c r="N228" s="1">
        <v>0</v>
      </c>
      <c r="O228" s="1">
        <v>0</v>
      </c>
      <c r="P228" s="1">
        <v>1</v>
      </c>
      <c r="Q228" s="1">
        <v>0</v>
      </c>
      <c r="R228" s="1">
        <v>1</v>
      </c>
      <c r="S228" s="1">
        <v>1</v>
      </c>
      <c r="T228" s="1">
        <v>0</v>
      </c>
      <c r="U228" s="1">
        <v>1</v>
      </c>
      <c r="V228" s="1">
        <v>24</v>
      </c>
      <c r="W228" s="1">
        <v>1</v>
      </c>
      <c r="X228" s="1">
        <v>1</v>
      </c>
      <c r="Y228" s="1">
        <v>1</v>
      </c>
      <c r="Z228" s="1">
        <v>0</v>
      </c>
      <c r="AA228" s="1">
        <v>0</v>
      </c>
    </row>
    <row r="229" spans="1:27">
      <c r="A229" s="1">
        <v>2017</v>
      </c>
      <c r="B229" s="1" t="s">
        <v>426</v>
      </c>
      <c r="C229" s="1">
        <v>1</v>
      </c>
      <c r="D229" s="1">
        <v>1</v>
      </c>
      <c r="E229" s="1">
        <v>2</v>
      </c>
      <c r="F229" s="1">
        <v>1</v>
      </c>
      <c r="G229" s="1">
        <v>0</v>
      </c>
      <c r="H229" s="1">
        <v>1</v>
      </c>
      <c r="I229" s="1">
        <v>1</v>
      </c>
      <c r="J229" s="1">
        <v>1</v>
      </c>
      <c r="K229" s="1">
        <v>1</v>
      </c>
      <c r="L229" s="1">
        <v>7</v>
      </c>
      <c r="M229" s="1">
        <v>1</v>
      </c>
      <c r="N229" s="1">
        <v>0</v>
      </c>
      <c r="O229" s="1">
        <v>0</v>
      </c>
      <c r="P229" s="1">
        <v>1</v>
      </c>
      <c r="Q229" s="1">
        <v>0</v>
      </c>
      <c r="R229" s="1">
        <v>1</v>
      </c>
      <c r="S229" s="1">
        <v>1</v>
      </c>
      <c r="T229" s="1">
        <v>0</v>
      </c>
      <c r="U229" s="1">
        <v>1</v>
      </c>
      <c r="V229" s="1">
        <v>24</v>
      </c>
      <c r="W229" s="1">
        <v>1</v>
      </c>
      <c r="X229" s="1">
        <v>1</v>
      </c>
      <c r="Y229" s="1">
        <v>1</v>
      </c>
      <c r="Z229" s="1">
        <v>0</v>
      </c>
      <c r="AA229" s="1">
        <v>0</v>
      </c>
    </row>
    <row r="230" spans="1:27">
      <c r="A230" s="1">
        <v>2017</v>
      </c>
      <c r="B230" s="1" t="s">
        <v>427</v>
      </c>
      <c r="C230" s="1">
        <v>1</v>
      </c>
      <c r="D230" s="1">
        <v>1</v>
      </c>
      <c r="E230" s="1">
        <v>2</v>
      </c>
      <c r="F230" s="1">
        <v>1</v>
      </c>
      <c r="G230" s="1">
        <v>0</v>
      </c>
      <c r="H230" s="1">
        <v>1</v>
      </c>
      <c r="I230" s="1">
        <v>1</v>
      </c>
      <c r="J230" s="1">
        <v>1</v>
      </c>
      <c r="K230" s="1">
        <v>1</v>
      </c>
      <c r="L230" s="1">
        <v>7</v>
      </c>
      <c r="M230" s="1">
        <v>1</v>
      </c>
      <c r="N230" s="1">
        <v>0</v>
      </c>
      <c r="O230" s="1">
        <v>0</v>
      </c>
      <c r="P230" s="1">
        <v>1</v>
      </c>
      <c r="Q230" s="1">
        <v>0</v>
      </c>
      <c r="R230" s="1">
        <v>1</v>
      </c>
      <c r="S230" s="1">
        <v>1</v>
      </c>
      <c r="T230" s="1">
        <v>0</v>
      </c>
      <c r="U230" s="1">
        <v>1</v>
      </c>
      <c r="V230" s="1">
        <v>24</v>
      </c>
      <c r="W230" s="1">
        <v>1</v>
      </c>
      <c r="X230" s="1">
        <v>1</v>
      </c>
      <c r="Y230" s="1">
        <v>1</v>
      </c>
      <c r="Z230" s="1">
        <v>0</v>
      </c>
      <c r="AA230" s="1">
        <v>0</v>
      </c>
    </row>
    <row r="231" spans="1:27">
      <c r="A231" s="1">
        <v>2017</v>
      </c>
      <c r="B231" s="1" t="s">
        <v>428</v>
      </c>
      <c r="C231" s="1">
        <v>1</v>
      </c>
      <c r="D231" s="1">
        <v>1</v>
      </c>
      <c r="E231" s="1">
        <v>2</v>
      </c>
      <c r="F231" s="1">
        <v>1</v>
      </c>
      <c r="G231" s="1">
        <v>0</v>
      </c>
      <c r="H231" s="1">
        <v>1</v>
      </c>
      <c r="I231" s="1">
        <v>1</v>
      </c>
      <c r="J231" s="1">
        <v>1</v>
      </c>
      <c r="K231" s="1">
        <v>1</v>
      </c>
      <c r="L231" s="1">
        <v>9</v>
      </c>
      <c r="M231" s="1">
        <v>1</v>
      </c>
      <c r="N231" s="1">
        <v>0</v>
      </c>
      <c r="O231" s="1">
        <v>0</v>
      </c>
      <c r="P231" s="1">
        <v>1</v>
      </c>
      <c r="Q231" s="1">
        <v>0</v>
      </c>
      <c r="R231" s="1">
        <v>1</v>
      </c>
      <c r="S231" s="1">
        <v>1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</row>
    <row r="232" spans="1:27">
      <c r="A232" s="1">
        <v>2017</v>
      </c>
      <c r="B232" s="1" t="s">
        <v>429</v>
      </c>
      <c r="C232" s="1">
        <v>1</v>
      </c>
      <c r="D232" s="1">
        <v>1</v>
      </c>
      <c r="E232" s="1">
        <v>2</v>
      </c>
      <c r="F232" s="1">
        <v>1</v>
      </c>
      <c r="G232" s="1">
        <v>0</v>
      </c>
      <c r="H232" s="1">
        <v>1</v>
      </c>
      <c r="I232" s="1">
        <v>1</v>
      </c>
      <c r="J232" s="1">
        <v>1</v>
      </c>
      <c r="K232" s="1">
        <v>1</v>
      </c>
      <c r="L232" s="1">
        <v>9</v>
      </c>
      <c r="M232" s="1">
        <v>1</v>
      </c>
      <c r="N232" s="1">
        <v>0</v>
      </c>
      <c r="O232" s="1">
        <v>0</v>
      </c>
      <c r="P232" s="1">
        <v>1</v>
      </c>
      <c r="Q232" s="1">
        <v>0</v>
      </c>
      <c r="R232" s="1">
        <v>1</v>
      </c>
      <c r="S232" s="1">
        <v>1</v>
      </c>
      <c r="T232" s="1">
        <v>0</v>
      </c>
      <c r="U232" s="1">
        <v>0</v>
      </c>
      <c r="V232" s="1">
        <v>0</v>
      </c>
      <c r="W232" s="1">
        <v>1</v>
      </c>
      <c r="X232" s="1">
        <v>0</v>
      </c>
      <c r="Y232" s="1">
        <v>0</v>
      </c>
      <c r="Z232" s="1">
        <v>0</v>
      </c>
      <c r="AA232" s="1">
        <v>0</v>
      </c>
    </row>
    <row r="233" spans="1:27">
      <c r="A233" s="1">
        <v>2017</v>
      </c>
      <c r="B233" s="1" t="s">
        <v>430</v>
      </c>
      <c r="C233" s="1">
        <v>1</v>
      </c>
      <c r="D233" s="1">
        <v>1</v>
      </c>
      <c r="E233" s="1">
        <v>4</v>
      </c>
      <c r="F233" s="1">
        <v>1</v>
      </c>
      <c r="G233" s="1">
        <v>0</v>
      </c>
      <c r="H233" s="1">
        <v>1</v>
      </c>
      <c r="I233" s="1">
        <v>1</v>
      </c>
      <c r="J233" s="1">
        <v>1</v>
      </c>
      <c r="K233" s="1">
        <v>1</v>
      </c>
      <c r="L233" s="1">
        <v>14</v>
      </c>
      <c r="M233" s="1">
        <v>1</v>
      </c>
      <c r="N233" s="1">
        <v>0</v>
      </c>
      <c r="O233" s="1">
        <v>0</v>
      </c>
      <c r="P233" s="1">
        <v>1</v>
      </c>
      <c r="Q233" s="1">
        <v>0</v>
      </c>
      <c r="R233" s="1">
        <v>1</v>
      </c>
      <c r="S233" s="1">
        <v>0</v>
      </c>
      <c r="T233" s="1">
        <v>0</v>
      </c>
      <c r="U233" s="1">
        <v>1</v>
      </c>
      <c r="V233" s="1">
        <v>15</v>
      </c>
      <c r="W233" s="1">
        <v>1</v>
      </c>
      <c r="X233" s="1">
        <v>1</v>
      </c>
      <c r="Y233" s="1">
        <v>1</v>
      </c>
      <c r="Z233" s="1">
        <v>0</v>
      </c>
      <c r="AA233" s="1">
        <v>0</v>
      </c>
    </row>
    <row r="234" spans="1:27">
      <c r="A234" s="1">
        <v>2017</v>
      </c>
      <c r="B234" s="1" t="s">
        <v>431</v>
      </c>
      <c r="C234" s="1">
        <v>1</v>
      </c>
      <c r="D234" s="1">
        <v>1</v>
      </c>
      <c r="E234" s="1">
        <v>4</v>
      </c>
      <c r="F234" s="1">
        <v>1</v>
      </c>
      <c r="G234" s="1">
        <v>0</v>
      </c>
      <c r="H234" s="1">
        <v>1</v>
      </c>
      <c r="I234" s="1">
        <v>1</v>
      </c>
      <c r="J234" s="1">
        <v>1</v>
      </c>
      <c r="K234" s="1">
        <v>1</v>
      </c>
      <c r="L234" s="1">
        <v>14</v>
      </c>
      <c r="M234" s="1">
        <v>1</v>
      </c>
      <c r="N234" s="1">
        <v>0</v>
      </c>
      <c r="O234" s="1">
        <v>0</v>
      </c>
      <c r="P234" s="1">
        <v>1</v>
      </c>
      <c r="Q234" s="1">
        <v>0</v>
      </c>
      <c r="R234" s="1">
        <v>1</v>
      </c>
      <c r="S234" s="1">
        <v>0</v>
      </c>
      <c r="T234" s="1">
        <v>0</v>
      </c>
      <c r="U234" s="1">
        <v>1</v>
      </c>
      <c r="V234" s="1">
        <v>15</v>
      </c>
      <c r="W234" s="1">
        <v>1</v>
      </c>
      <c r="X234" s="1">
        <v>1</v>
      </c>
      <c r="Y234" s="1">
        <v>1</v>
      </c>
      <c r="Z234" s="1">
        <v>0</v>
      </c>
      <c r="AA234" s="1">
        <v>0</v>
      </c>
    </row>
    <row r="235" spans="1:27">
      <c r="A235" s="1">
        <v>2017</v>
      </c>
      <c r="B235" s="1" t="s">
        <v>432</v>
      </c>
      <c r="C235" s="1">
        <v>1</v>
      </c>
      <c r="D235" s="1">
        <v>1</v>
      </c>
      <c r="E235" s="1">
        <v>3</v>
      </c>
      <c r="F235" s="1">
        <v>1</v>
      </c>
      <c r="G235" s="1">
        <v>0</v>
      </c>
      <c r="H235" s="1">
        <v>1</v>
      </c>
      <c r="I235" s="1">
        <v>1</v>
      </c>
      <c r="J235" s="1">
        <v>1</v>
      </c>
      <c r="K235" s="1">
        <v>1</v>
      </c>
      <c r="L235" s="1">
        <v>16</v>
      </c>
      <c r="M235" s="1">
        <v>1</v>
      </c>
      <c r="N235" s="1">
        <v>0</v>
      </c>
      <c r="O235" s="1">
        <v>0</v>
      </c>
      <c r="P235" s="1">
        <v>1</v>
      </c>
      <c r="Q235" s="1">
        <v>0</v>
      </c>
      <c r="R235" s="1">
        <v>1</v>
      </c>
      <c r="S235" s="1">
        <v>1</v>
      </c>
      <c r="T235" s="1">
        <v>0</v>
      </c>
      <c r="U235" s="1">
        <v>1</v>
      </c>
      <c r="V235" s="1">
        <v>14</v>
      </c>
      <c r="W235" s="1">
        <v>1</v>
      </c>
      <c r="X235" s="1">
        <v>1</v>
      </c>
      <c r="Y235" s="1">
        <v>1</v>
      </c>
      <c r="Z235" s="1">
        <v>0</v>
      </c>
      <c r="AA235" s="1">
        <v>0</v>
      </c>
    </row>
    <row r="236" spans="1:27">
      <c r="A236" s="1">
        <v>2017</v>
      </c>
      <c r="B236" s="1" t="s">
        <v>433</v>
      </c>
      <c r="C236" s="1">
        <v>1</v>
      </c>
      <c r="D236" s="1">
        <v>1</v>
      </c>
      <c r="E236" s="1">
        <v>3</v>
      </c>
      <c r="F236" s="1">
        <v>1</v>
      </c>
      <c r="G236" s="1">
        <v>0</v>
      </c>
      <c r="H236" s="1">
        <v>1</v>
      </c>
      <c r="I236" s="1">
        <v>1</v>
      </c>
      <c r="J236" s="1">
        <v>1</v>
      </c>
      <c r="K236" s="1">
        <v>1</v>
      </c>
      <c r="L236" s="1">
        <v>16</v>
      </c>
      <c r="M236" s="1">
        <v>1</v>
      </c>
      <c r="N236" s="1">
        <v>0</v>
      </c>
      <c r="O236" s="1">
        <v>0</v>
      </c>
      <c r="P236" s="1">
        <v>1</v>
      </c>
      <c r="Q236" s="1">
        <v>0</v>
      </c>
      <c r="R236" s="1">
        <v>1</v>
      </c>
      <c r="S236" s="1">
        <v>1</v>
      </c>
      <c r="T236" s="1">
        <v>0</v>
      </c>
      <c r="U236" s="1">
        <v>1</v>
      </c>
      <c r="V236" s="1">
        <v>14</v>
      </c>
      <c r="W236" s="1">
        <v>1</v>
      </c>
      <c r="X236" s="1">
        <v>1</v>
      </c>
      <c r="Y236" s="1">
        <v>1</v>
      </c>
      <c r="Z236" s="1">
        <v>0</v>
      </c>
      <c r="AA236" s="1">
        <v>0</v>
      </c>
    </row>
    <row r="237" spans="1:27">
      <c r="A237" s="1">
        <v>2017</v>
      </c>
      <c r="B237" s="1" t="s">
        <v>434</v>
      </c>
      <c r="C237" s="1">
        <v>1</v>
      </c>
      <c r="D237" s="1">
        <v>1</v>
      </c>
      <c r="E237" s="1">
        <v>3</v>
      </c>
      <c r="F237" s="1">
        <v>1</v>
      </c>
      <c r="G237" s="1">
        <v>0</v>
      </c>
      <c r="H237" s="1">
        <v>1</v>
      </c>
      <c r="I237" s="1">
        <v>1</v>
      </c>
      <c r="J237" s="1">
        <v>1</v>
      </c>
      <c r="K237" s="1">
        <v>1</v>
      </c>
      <c r="L237" s="1">
        <v>16</v>
      </c>
      <c r="M237" s="1">
        <v>1</v>
      </c>
      <c r="N237" s="1">
        <v>0</v>
      </c>
      <c r="O237" s="1">
        <v>0</v>
      </c>
      <c r="P237" s="1">
        <v>1</v>
      </c>
      <c r="Q237" s="1">
        <v>0</v>
      </c>
      <c r="R237" s="1">
        <v>1</v>
      </c>
      <c r="S237" s="1">
        <v>1</v>
      </c>
      <c r="T237" s="1">
        <v>0</v>
      </c>
      <c r="U237" s="1">
        <v>1</v>
      </c>
      <c r="V237" s="1">
        <v>14</v>
      </c>
      <c r="W237" s="1">
        <v>1</v>
      </c>
      <c r="X237" s="1">
        <v>1</v>
      </c>
      <c r="Y237" s="1">
        <v>1</v>
      </c>
      <c r="Z237" s="1">
        <v>0</v>
      </c>
      <c r="AA237" s="1">
        <v>0</v>
      </c>
    </row>
    <row r="238" spans="1:27">
      <c r="A238" s="1">
        <v>2017</v>
      </c>
      <c r="B238" s="1" t="s">
        <v>435</v>
      </c>
      <c r="C238" s="1">
        <v>1</v>
      </c>
      <c r="D238" s="1">
        <v>1</v>
      </c>
      <c r="E238" s="1">
        <v>4</v>
      </c>
      <c r="F238" s="1">
        <v>1</v>
      </c>
      <c r="G238" s="1">
        <v>0</v>
      </c>
      <c r="H238" s="1">
        <v>1</v>
      </c>
      <c r="I238" s="1">
        <v>1</v>
      </c>
      <c r="J238" s="1">
        <v>1</v>
      </c>
      <c r="K238" s="1">
        <v>1</v>
      </c>
      <c r="L238" s="1">
        <v>21</v>
      </c>
      <c r="M238" s="1">
        <v>1</v>
      </c>
      <c r="N238" s="1">
        <v>0</v>
      </c>
      <c r="O238" s="1">
        <v>0</v>
      </c>
      <c r="P238" s="1">
        <v>1</v>
      </c>
      <c r="Q238" s="1">
        <v>0</v>
      </c>
      <c r="R238" s="1">
        <v>1</v>
      </c>
      <c r="S238" s="1">
        <v>1</v>
      </c>
      <c r="T238" s="1">
        <v>0</v>
      </c>
      <c r="U238" s="1">
        <v>1</v>
      </c>
      <c r="V238" s="1">
        <v>39</v>
      </c>
      <c r="W238" s="1">
        <v>1</v>
      </c>
      <c r="X238" s="1">
        <v>1</v>
      </c>
      <c r="Y238" s="1">
        <v>1</v>
      </c>
      <c r="Z238" s="1">
        <v>0</v>
      </c>
      <c r="AA238" s="1">
        <v>0</v>
      </c>
    </row>
    <row r="239" spans="1:27">
      <c r="A239" s="1">
        <v>2017</v>
      </c>
      <c r="B239" s="1" t="s">
        <v>436</v>
      </c>
      <c r="C239" s="1">
        <v>1</v>
      </c>
      <c r="D239" s="1">
        <v>1</v>
      </c>
      <c r="E239" s="1">
        <v>4</v>
      </c>
      <c r="F239" s="1">
        <v>1</v>
      </c>
      <c r="G239" s="1">
        <v>0</v>
      </c>
      <c r="H239" s="1">
        <v>1</v>
      </c>
      <c r="I239" s="1">
        <v>1</v>
      </c>
      <c r="J239" s="1">
        <v>1</v>
      </c>
      <c r="K239" s="1">
        <v>1</v>
      </c>
      <c r="L239" s="1">
        <v>21</v>
      </c>
      <c r="M239" s="1">
        <v>1</v>
      </c>
      <c r="N239" s="1">
        <v>0</v>
      </c>
      <c r="O239" s="1">
        <v>0</v>
      </c>
      <c r="P239" s="1">
        <v>1</v>
      </c>
      <c r="Q239" s="1">
        <v>0</v>
      </c>
      <c r="R239" s="1">
        <v>1</v>
      </c>
      <c r="S239" s="1">
        <v>1</v>
      </c>
      <c r="T239" s="1">
        <v>0</v>
      </c>
      <c r="U239" s="1">
        <v>1</v>
      </c>
      <c r="V239" s="1">
        <v>39</v>
      </c>
      <c r="W239" s="1">
        <v>1</v>
      </c>
      <c r="X239" s="1">
        <v>1</v>
      </c>
      <c r="Y239" s="1">
        <v>1</v>
      </c>
      <c r="Z239" s="1">
        <v>0</v>
      </c>
      <c r="AA239" s="1">
        <v>0</v>
      </c>
    </row>
    <row r="240" spans="1:27">
      <c r="A240" s="1">
        <v>2017</v>
      </c>
      <c r="B240" s="1" t="s">
        <v>437</v>
      </c>
      <c r="C240" s="1">
        <v>1</v>
      </c>
      <c r="D240" s="1">
        <v>1</v>
      </c>
      <c r="E240" s="1">
        <v>4</v>
      </c>
      <c r="F240" s="1">
        <v>1</v>
      </c>
      <c r="G240" s="1">
        <v>0</v>
      </c>
      <c r="H240" s="1">
        <v>1</v>
      </c>
      <c r="I240" s="1">
        <v>1</v>
      </c>
      <c r="J240" s="1">
        <v>1</v>
      </c>
      <c r="K240" s="1">
        <v>1</v>
      </c>
      <c r="L240" s="1">
        <v>21</v>
      </c>
      <c r="M240" s="1">
        <v>1</v>
      </c>
      <c r="N240" s="1">
        <v>0</v>
      </c>
      <c r="O240" s="1">
        <v>0</v>
      </c>
      <c r="P240" s="1">
        <v>1</v>
      </c>
      <c r="Q240" s="1">
        <v>0</v>
      </c>
      <c r="R240" s="1">
        <v>1</v>
      </c>
      <c r="S240" s="1">
        <v>1</v>
      </c>
      <c r="T240" s="1">
        <v>0</v>
      </c>
      <c r="U240" s="1">
        <v>1</v>
      </c>
      <c r="V240" s="1">
        <v>39</v>
      </c>
      <c r="W240" s="1">
        <v>1</v>
      </c>
      <c r="X240" s="1">
        <v>1</v>
      </c>
      <c r="Y240" s="1">
        <v>1</v>
      </c>
      <c r="Z240" s="1">
        <v>0</v>
      </c>
      <c r="AA240" s="1">
        <v>0</v>
      </c>
    </row>
    <row r="241" spans="1:27">
      <c r="A241" s="1">
        <v>2017</v>
      </c>
      <c r="B241" s="1" t="s">
        <v>438</v>
      </c>
      <c r="C241" s="1">
        <v>1</v>
      </c>
      <c r="D241" s="1">
        <v>1</v>
      </c>
      <c r="E241" s="1">
        <v>4</v>
      </c>
      <c r="F241" s="1">
        <v>1</v>
      </c>
      <c r="G241" s="1">
        <v>0</v>
      </c>
      <c r="H241" s="1">
        <v>1</v>
      </c>
      <c r="I241" s="1">
        <v>1</v>
      </c>
      <c r="J241" s="1">
        <v>1</v>
      </c>
      <c r="K241" s="1">
        <v>1</v>
      </c>
      <c r="L241" s="1">
        <v>21</v>
      </c>
      <c r="M241" s="1">
        <v>1</v>
      </c>
      <c r="N241" s="1">
        <v>0</v>
      </c>
      <c r="O241" s="1">
        <v>0</v>
      </c>
      <c r="P241" s="1">
        <v>1</v>
      </c>
      <c r="Q241" s="1">
        <v>0</v>
      </c>
      <c r="R241" s="1">
        <v>1</v>
      </c>
      <c r="S241" s="1">
        <v>1</v>
      </c>
      <c r="T241" s="1">
        <v>0</v>
      </c>
      <c r="U241" s="1">
        <v>1</v>
      </c>
      <c r="V241" s="1">
        <v>39</v>
      </c>
      <c r="W241" s="1">
        <v>1</v>
      </c>
      <c r="X241" s="1">
        <v>1</v>
      </c>
      <c r="Y241" s="1">
        <v>1</v>
      </c>
      <c r="Z241" s="1">
        <v>0</v>
      </c>
      <c r="AA241" s="1">
        <v>0</v>
      </c>
    </row>
    <row r="242" spans="1:27">
      <c r="A242" s="1">
        <v>2017</v>
      </c>
      <c r="B242" s="1" t="s">
        <v>439</v>
      </c>
      <c r="C242" s="1">
        <v>1</v>
      </c>
      <c r="D242" s="1">
        <v>1</v>
      </c>
      <c r="E242" s="1">
        <v>3</v>
      </c>
      <c r="F242" s="1">
        <v>1</v>
      </c>
      <c r="G242" s="1">
        <v>0</v>
      </c>
      <c r="H242" s="1">
        <v>1</v>
      </c>
      <c r="I242" s="1">
        <v>1</v>
      </c>
      <c r="J242" s="1">
        <v>1</v>
      </c>
      <c r="K242" s="1">
        <v>1</v>
      </c>
      <c r="L242" s="1">
        <v>6</v>
      </c>
      <c r="M242" s="1">
        <v>1</v>
      </c>
      <c r="N242" s="1">
        <v>0</v>
      </c>
      <c r="O242" s="1">
        <v>0</v>
      </c>
      <c r="P242" s="1">
        <v>1</v>
      </c>
      <c r="Q242" s="1">
        <v>0</v>
      </c>
      <c r="R242" s="1">
        <v>1</v>
      </c>
      <c r="S242" s="1">
        <v>1</v>
      </c>
      <c r="T242" s="1">
        <v>0</v>
      </c>
      <c r="U242" s="1">
        <v>1</v>
      </c>
      <c r="V242" s="1">
        <v>11</v>
      </c>
      <c r="W242" s="1">
        <v>1</v>
      </c>
      <c r="X242" s="1">
        <v>1</v>
      </c>
      <c r="Y242" s="1">
        <v>1</v>
      </c>
      <c r="Z242" s="1">
        <v>0</v>
      </c>
      <c r="AA242" s="1">
        <v>0</v>
      </c>
    </row>
    <row r="243" spans="1:27">
      <c r="A243" s="1">
        <v>2017</v>
      </c>
      <c r="B243" s="1" t="s">
        <v>440</v>
      </c>
      <c r="C243" s="1">
        <v>1</v>
      </c>
      <c r="D243" s="1">
        <v>1</v>
      </c>
      <c r="E243" s="1">
        <v>3</v>
      </c>
      <c r="F243" s="1">
        <v>1</v>
      </c>
      <c r="G243" s="1">
        <v>0</v>
      </c>
      <c r="H243" s="1">
        <v>1</v>
      </c>
      <c r="I243" s="1">
        <v>1</v>
      </c>
      <c r="J243" s="1">
        <v>1</v>
      </c>
      <c r="K243" s="1">
        <v>1</v>
      </c>
      <c r="L243" s="1">
        <v>6</v>
      </c>
      <c r="M243" s="1">
        <v>1</v>
      </c>
      <c r="N243" s="1">
        <v>0</v>
      </c>
      <c r="O243" s="1">
        <v>0</v>
      </c>
      <c r="P243" s="1">
        <v>1</v>
      </c>
      <c r="Q243" s="1">
        <v>0</v>
      </c>
      <c r="R243" s="1">
        <v>1</v>
      </c>
      <c r="S243" s="1">
        <v>1</v>
      </c>
      <c r="T243" s="1">
        <v>0</v>
      </c>
      <c r="U243" s="1">
        <v>1</v>
      </c>
      <c r="V243" s="1">
        <v>11</v>
      </c>
      <c r="W243" s="1">
        <v>1</v>
      </c>
      <c r="X243" s="1">
        <v>1</v>
      </c>
      <c r="Y243" s="1">
        <v>1</v>
      </c>
      <c r="Z243" s="1">
        <v>0</v>
      </c>
      <c r="AA243" s="1">
        <v>0</v>
      </c>
    </row>
    <row r="244" spans="1:27">
      <c r="A244" s="1">
        <v>2017</v>
      </c>
      <c r="B244" s="1" t="s">
        <v>441</v>
      </c>
      <c r="C244" s="1">
        <v>1</v>
      </c>
      <c r="D244" s="1">
        <v>1</v>
      </c>
      <c r="E244" s="1">
        <v>2</v>
      </c>
      <c r="F244" s="1">
        <v>1</v>
      </c>
      <c r="G244" s="1">
        <v>0</v>
      </c>
      <c r="H244" s="1">
        <v>1</v>
      </c>
      <c r="I244" s="1">
        <v>1</v>
      </c>
      <c r="J244" s="1">
        <v>1</v>
      </c>
      <c r="K244" s="1">
        <v>1</v>
      </c>
      <c r="L244" s="1">
        <v>5</v>
      </c>
      <c r="M244" s="1">
        <v>1</v>
      </c>
      <c r="N244" s="1">
        <v>0</v>
      </c>
      <c r="O244" s="1">
        <v>0</v>
      </c>
      <c r="P244" s="1">
        <v>1</v>
      </c>
      <c r="Q244" s="1">
        <v>0</v>
      </c>
      <c r="R244" s="1">
        <v>1</v>
      </c>
      <c r="S244" s="1">
        <v>0</v>
      </c>
      <c r="T244" s="1">
        <v>0</v>
      </c>
      <c r="U244" s="1">
        <v>1</v>
      </c>
      <c r="V244" s="1">
        <v>14</v>
      </c>
      <c r="W244" s="1">
        <v>1</v>
      </c>
      <c r="X244" s="1">
        <v>1</v>
      </c>
      <c r="Y244" s="1">
        <v>1</v>
      </c>
      <c r="Z244" s="1">
        <v>0</v>
      </c>
      <c r="AA244" s="1">
        <v>0</v>
      </c>
    </row>
    <row r="245" spans="1:27">
      <c r="A245" s="1">
        <v>2017</v>
      </c>
      <c r="B245" s="1" t="s">
        <v>442</v>
      </c>
      <c r="C245" s="1">
        <v>1</v>
      </c>
      <c r="D245" s="1">
        <v>1</v>
      </c>
      <c r="E245" s="1">
        <v>2</v>
      </c>
      <c r="F245" s="1">
        <v>1</v>
      </c>
      <c r="G245" s="1">
        <v>0</v>
      </c>
      <c r="H245" s="1">
        <v>1</v>
      </c>
      <c r="I245" s="1">
        <v>1</v>
      </c>
      <c r="J245" s="1">
        <v>1</v>
      </c>
      <c r="K245" s="1">
        <v>1</v>
      </c>
      <c r="L245" s="1">
        <v>4</v>
      </c>
      <c r="M245" s="1">
        <v>1</v>
      </c>
      <c r="N245" s="1">
        <v>0</v>
      </c>
      <c r="O245" s="1">
        <v>0</v>
      </c>
      <c r="P245" s="1">
        <v>1</v>
      </c>
      <c r="Q245" s="1">
        <v>0</v>
      </c>
      <c r="R245" s="1">
        <v>1</v>
      </c>
      <c r="S245" s="1">
        <v>0</v>
      </c>
      <c r="T245" s="1">
        <v>0</v>
      </c>
      <c r="U245" s="1">
        <v>1</v>
      </c>
      <c r="V245" s="1">
        <v>12</v>
      </c>
      <c r="W245" s="1">
        <v>1</v>
      </c>
      <c r="X245" s="1">
        <v>1</v>
      </c>
      <c r="Y245" s="1">
        <v>1</v>
      </c>
      <c r="Z245" s="1">
        <v>0</v>
      </c>
      <c r="AA245" s="1">
        <v>0</v>
      </c>
    </row>
    <row r="246" spans="1:27">
      <c r="A246" s="1">
        <v>2017</v>
      </c>
      <c r="B246" s="1" t="s">
        <v>443</v>
      </c>
      <c r="C246" s="1">
        <v>1</v>
      </c>
      <c r="D246" s="1">
        <v>1</v>
      </c>
      <c r="E246" s="1">
        <v>2</v>
      </c>
      <c r="F246" s="1">
        <v>1</v>
      </c>
      <c r="G246" s="1">
        <v>0</v>
      </c>
      <c r="H246" s="1">
        <v>1</v>
      </c>
      <c r="I246" s="1">
        <v>1</v>
      </c>
      <c r="J246" s="1">
        <v>1</v>
      </c>
      <c r="K246" s="1">
        <v>1</v>
      </c>
      <c r="L246" s="1">
        <v>7</v>
      </c>
      <c r="M246" s="1">
        <v>1</v>
      </c>
      <c r="N246" s="1">
        <v>0</v>
      </c>
      <c r="O246" s="1">
        <v>0</v>
      </c>
      <c r="P246" s="1">
        <v>1</v>
      </c>
      <c r="Q246" s="1">
        <v>0</v>
      </c>
      <c r="R246" s="1">
        <v>1</v>
      </c>
      <c r="S246" s="1">
        <v>1</v>
      </c>
      <c r="T246" s="1">
        <v>0</v>
      </c>
      <c r="U246" s="1">
        <v>1</v>
      </c>
      <c r="V246" s="1">
        <v>8</v>
      </c>
      <c r="W246" s="1">
        <v>1</v>
      </c>
      <c r="X246" s="1">
        <v>1</v>
      </c>
      <c r="Y246" s="1">
        <v>1</v>
      </c>
      <c r="Z246" s="1">
        <v>0</v>
      </c>
      <c r="AA246" s="1">
        <v>0</v>
      </c>
    </row>
    <row r="247" spans="1:27">
      <c r="A247" s="1">
        <v>2017</v>
      </c>
      <c r="B247" s="1" t="s">
        <v>444</v>
      </c>
      <c r="C247" s="1">
        <v>1</v>
      </c>
      <c r="D247" s="1">
        <v>1</v>
      </c>
      <c r="E247" s="1">
        <v>2</v>
      </c>
      <c r="F247" s="1">
        <v>1</v>
      </c>
      <c r="G247" s="1">
        <v>0</v>
      </c>
      <c r="H247" s="1">
        <v>1</v>
      </c>
      <c r="I247" s="1">
        <v>1</v>
      </c>
      <c r="J247" s="1">
        <v>1</v>
      </c>
      <c r="K247" s="1">
        <v>1</v>
      </c>
      <c r="L247" s="1">
        <v>7</v>
      </c>
      <c r="M247" s="1">
        <v>1</v>
      </c>
      <c r="N247" s="1">
        <v>0</v>
      </c>
      <c r="O247" s="1">
        <v>0</v>
      </c>
      <c r="P247" s="1">
        <v>1</v>
      </c>
      <c r="Q247" s="1">
        <v>0</v>
      </c>
      <c r="R247" s="1">
        <v>1</v>
      </c>
      <c r="S247" s="1">
        <v>1</v>
      </c>
      <c r="T247" s="1">
        <v>0</v>
      </c>
      <c r="U247" s="1">
        <v>1</v>
      </c>
      <c r="V247" s="1">
        <v>8</v>
      </c>
      <c r="W247" s="1">
        <v>1</v>
      </c>
      <c r="X247" s="1">
        <v>1</v>
      </c>
      <c r="Y247" s="1">
        <v>1</v>
      </c>
      <c r="Z247" s="1">
        <v>0</v>
      </c>
      <c r="AA247" s="1">
        <v>0</v>
      </c>
    </row>
    <row r="248" spans="1:27">
      <c r="A248" s="1">
        <v>2017</v>
      </c>
      <c r="B248" s="1" t="s">
        <v>445</v>
      </c>
      <c r="C248" s="1">
        <v>1</v>
      </c>
      <c r="D248" s="1">
        <v>1</v>
      </c>
      <c r="E248" s="1">
        <v>2</v>
      </c>
      <c r="F248" s="1">
        <v>1</v>
      </c>
      <c r="G248" s="1">
        <v>0</v>
      </c>
      <c r="H248" s="1">
        <v>1</v>
      </c>
      <c r="I248" s="1">
        <v>1</v>
      </c>
      <c r="J248" s="1">
        <v>1</v>
      </c>
      <c r="K248" s="1">
        <v>1</v>
      </c>
      <c r="L248" s="1">
        <v>7</v>
      </c>
      <c r="M248" s="1">
        <v>1</v>
      </c>
      <c r="N248" s="1">
        <v>0</v>
      </c>
      <c r="O248" s="1">
        <v>0</v>
      </c>
      <c r="P248" s="1">
        <v>1</v>
      </c>
      <c r="Q248" s="1">
        <v>0</v>
      </c>
      <c r="R248" s="1">
        <v>1</v>
      </c>
      <c r="S248" s="1">
        <v>1</v>
      </c>
      <c r="T248" s="1">
        <v>0</v>
      </c>
      <c r="U248" s="1">
        <v>1</v>
      </c>
      <c r="V248" s="1">
        <v>14</v>
      </c>
      <c r="W248" s="1">
        <v>1</v>
      </c>
      <c r="X248" s="1">
        <v>1</v>
      </c>
      <c r="Y248" s="1">
        <v>1</v>
      </c>
      <c r="Z248" s="1">
        <v>0</v>
      </c>
      <c r="AA248" s="1">
        <v>0</v>
      </c>
    </row>
    <row r="249" spans="1:27">
      <c r="A249" s="1">
        <v>2017</v>
      </c>
      <c r="B249" s="1" t="s">
        <v>446</v>
      </c>
      <c r="C249" s="1">
        <v>1</v>
      </c>
      <c r="D249" s="1">
        <v>1</v>
      </c>
      <c r="E249" s="1">
        <v>2</v>
      </c>
      <c r="F249" s="1">
        <v>1</v>
      </c>
      <c r="G249" s="1">
        <v>0</v>
      </c>
      <c r="H249" s="1">
        <v>1</v>
      </c>
      <c r="I249" s="1">
        <v>1</v>
      </c>
      <c r="J249" s="1">
        <v>1</v>
      </c>
      <c r="K249" s="1">
        <v>1</v>
      </c>
      <c r="L249" s="1">
        <v>7</v>
      </c>
      <c r="M249" s="1">
        <v>1</v>
      </c>
      <c r="N249" s="1">
        <v>0</v>
      </c>
      <c r="O249" s="1">
        <v>0</v>
      </c>
      <c r="P249" s="1">
        <v>1</v>
      </c>
      <c r="Q249" s="1">
        <v>0</v>
      </c>
      <c r="R249" s="1">
        <v>1</v>
      </c>
      <c r="S249" s="1">
        <v>1</v>
      </c>
      <c r="T249" s="1">
        <v>0</v>
      </c>
      <c r="U249" s="1">
        <v>1</v>
      </c>
      <c r="V249" s="1">
        <v>14</v>
      </c>
      <c r="W249" s="1">
        <v>1</v>
      </c>
      <c r="X249" s="1">
        <v>1</v>
      </c>
      <c r="Y249" s="1">
        <v>1</v>
      </c>
      <c r="Z249" s="1">
        <v>0</v>
      </c>
      <c r="AA249" s="1">
        <v>0</v>
      </c>
    </row>
    <row r="250" spans="1:27">
      <c r="A250" s="1">
        <v>2017</v>
      </c>
      <c r="B250" s="1" t="s">
        <v>447</v>
      </c>
      <c r="C250" s="1">
        <v>1</v>
      </c>
      <c r="D250" s="1">
        <v>1</v>
      </c>
      <c r="E250" s="1">
        <v>2</v>
      </c>
      <c r="F250" s="1">
        <v>1</v>
      </c>
      <c r="G250" s="1">
        <v>0</v>
      </c>
      <c r="H250" s="1">
        <v>1</v>
      </c>
      <c r="I250" s="1">
        <v>1</v>
      </c>
      <c r="J250" s="1">
        <v>1</v>
      </c>
      <c r="K250" s="1">
        <v>1</v>
      </c>
      <c r="L250" s="1">
        <v>7</v>
      </c>
      <c r="M250" s="1">
        <v>1</v>
      </c>
      <c r="N250" s="1">
        <v>0</v>
      </c>
      <c r="O250" s="1">
        <v>0</v>
      </c>
      <c r="P250" s="1">
        <v>1</v>
      </c>
      <c r="Q250" s="1">
        <v>0</v>
      </c>
      <c r="R250" s="1">
        <v>1</v>
      </c>
      <c r="S250" s="1">
        <v>1</v>
      </c>
      <c r="T250" s="1">
        <v>0</v>
      </c>
      <c r="U250" s="1">
        <v>1</v>
      </c>
      <c r="V250" s="1">
        <v>14</v>
      </c>
      <c r="W250" s="1">
        <v>1</v>
      </c>
      <c r="X250" s="1">
        <v>1</v>
      </c>
      <c r="Y250" s="1">
        <v>1</v>
      </c>
      <c r="Z250" s="1">
        <v>0</v>
      </c>
      <c r="AA250" s="1">
        <v>0</v>
      </c>
    </row>
    <row r="251" spans="1:27">
      <c r="A251" s="1">
        <v>2017</v>
      </c>
      <c r="B251" s="1" t="s">
        <v>448</v>
      </c>
      <c r="C251" s="1">
        <v>1</v>
      </c>
      <c r="D251" s="1">
        <v>1</v>
      </c>
      <c r="E251" s="1">
        <v>2</v>
      </c>
      <c r="F251" s="1">
        <v>1</v>
      </c>
      <c r="G251" s="1">
        <v>0</v>
      </c>
      <c r="H251" s="1">
        <v>1</v>
      </c>
      <c r="I251" s="1">
        <v>1</v>
      </c>
      <c r="J251" s="1">
        <v>1</v>
      </c>
      <c r="K251" s="1">
        <v>1</v>
      </c>
      <c r="L251" s="1">
        <v>9</v>
      </c>
      <c r="M251" s="1">
        <v>1</v>
      </c>
      <c r="N251" s="1">
        <v>0</v>
      </c>
      <c r="O251" s="1">
        <v>0</v>
      </c>
      <c r="P251" s="1">
        <v>1</v>
      </c>
      <c r="Q251" s="1">
        <v>0</v>
      </c>
      <c r="R251" s="1">
        <v>1</v>
      </c>
      <c r="S251" s="1">
        <v>1</v>
      </c>
      <c r="T251" s="1">
        <v>0</v>
      </c>
      <c r="U251" s="1">
        <v>0</v>
      </c>
      <c r="V251" s="1">
        <v>0</v>
      </c>
      <c r="W251" s="1">
        <v>1</v>
      </c>
      <c r="X251" s="1">
        <v>0</v>
      </c>
      <c r="Y251" s="1">
        <v>0</v>
      </c>
      <c r="Z251" s="1">
        <v>0</v>
      </c>
      <c r="AA251" s="1">
        <v>0</v>
      </c>
    </row>
    <row r="252" spans="1:27">
      <c r="A252" s="1">
        <v>2017</v>
      </c>
      <c r="B252" s="1" t="s">
        <v>449</v>
      </c>
      <c r="C252" s="1">
        <v>1</v>
      </c>
      <c r="D252" s="1">
        <v>1</v>
      </c>
      <c r="E252" s="1">
        <v>2</v>
      </c>
      <c r="F252" s="1">
        <v>1</v>
      </c>
      <c r="G252" s="1">
        <v>0</v>
      </c>
      <c r="H252" s="1">
        <v>1</v>
      </c>
      <c r="I252" s="1">
        <v>1</v>
      </c>
      <c r="J252" s="1">
        <v>1</v>
      </c>
      <c r="K252" s="1">
        <v>1</v>
      </c>
      <c r="L252" s="1">
        <v>9</v>
      </c>
      <c r="M252" s="1">
        <v>1</v>
      </c>
      <c r="N252" s="1">
        <v>0</v>
      </c>
      <c r="O252" s="1">
        <v>0</v>
      </c>
      <c r="P252" s="1">
        <v>1</v>
      </c>
      <c r="Q252" s="1">
        <v>0</v>
      </c>
      <c r="R252" s="1">
        <v>1</v>
      </c>
      <c r="S252" s="1">
        <v>1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>
        <v>0</v>
      </c>
      <c r="AA252" s="1">
        <v>0</v>
      </c>
    </row>
    <row r="253" spans="1:27">
      <c r="A253" s="1">
        <v>2017</v>
      </c>
      <c r="B253" s="1" t="s">
        <v>450</v>
      </c>
      <c r="C253" s="1">
        <v>1</v>
      </c>
      <c r="D253" s="1">
        <v>1</v>
      </c>
      <c r="E253" s="1">
        <v>2</v>
      </c>
      <c r="F253" s="1">
        <v>1</v>
      </c>
      <c r="G253" s="1">
        <v>0</v>
      </c>
      <c r="H253" s="1">
        <v>1</v>
      </c>
      <c r="I253" s="1">
        <v>1</v>
      </c>
      <c r="J253" s="1">
        <v>1</v>
      </c>
      <c r="K253" s="1">
        <v>1</v>
      </c>
      <c r="L253" s="1">
        <v>13</v>
      </c>
      <c r="M253" s="1">
        <v>1</v>
      </c>
      <c r="N253" s="1">
        <v>0</v>
      </c>
      <c r="O253" s="1">
        <v>0</v>
      </c>
      <c r="P253" s="1">
        <v>1</v>
      </c>
      <c r="Q253" s="1">
        <v>0</v>
      </c>
      <c r="R253" s="1">
        <v>1</v>
      </c>
      <c r="S253" s="1">
        <v>1</v>
      </c>
      <c r="T253" s="1">
        <v>0</v>
      </c>
      <c r="U253" s="1">
        <v>1</v>
      </c>
      <c r="V253" s="1">
        <v>13</v>
      </c>
      <c r="W253" s="1">
        <v>1</v>
      </c>
      <c r="X253" s="1">
        <v>1</v>
      </c>
      <c r="Y253" s="1">
        <v>1</v>
      </c>
      <c r="Z253" s="1">
        <v>0</v>
      </c>
      <c r="AA253" s="1">
        <v>0</v>
      </c>
    </row>
    <row r="254" spans="1:27">
      <c r="A254" s="1">
        <v>2017</v>
      </c>
      <c r="B254" s="1" t="s">
        <v>451</v>
      </c>
      <c r="C254" s="1">
        <v>1</v>
      </c>
      <c r="D254" s="1">
        <v>1</v>
      </c>
      <c r="E254" s="1">
        <v>2</v>
      </c>
      <c r="F254" s="1">
        <v>1</v>
      </c>
      <c r="G254" s="1">
        <v>0</v>
      </c>
      <c r="H254" s="1">
        <v>1</v>
      </c>
      <c r="I254" s="1">
        <v>1</v>
      </c>
      <c r="J254" s="1">
        <v>1</v>
      </c>
      <c r="K254" s="1">
        <v>1</v>
      </c>
      <c r="L254" s="1">
        <v>13</v>
      </c>
      <c r="M254" s="1">
        <v>1</v>
      </c>
      <c r="N254" s="1">
        <v>0</v>
      </c>
      <c r="O254" s="1">
        <v>0</v>
      </c>
      <c r="P254" s="1">
        <v>1</v>
      </c>
      <c r="Q254" s="1">
        <v>0</v>
      </c>
      <c r="R254" s="1">
        <v>1</v>
      </c>
      <c r="S254" s="1">
        <v>1</v>
      </c>
      <c r="T254" s="1">
        <v>0</v>
      </c>
      <c r="U254" s="1">
        <v>1</v>
      </c>
      <c r="V254" s="1">
        <v>13</v>
      </c>
      <c r="W254" s="1">
        <v>1</v>
      </c>
      <c r="X254" s="1">
        <v>1</v>
      </c>
      <c r="Y254" s="1">
        <v>1</v>
      </c>
      <c r="Z254" s="1">
        <v>0</v>
      </c>
      <c r="AA254" s="1">
        <v>0</v>
      </c>
    </row>
    <row r="255" spans="1:27">
      <c r="A255" s="1">
        <v>2017</v>
      </c>
      <c r="B255" s="1" t="s">
        <v>452</v>
      </c>
      <c r="C255" s="1">
        <v>1</v>
      </c>
      <c r="D255" s="1">
        <v>1</v>
      </c>
      <c r="E255" s="1">
        <v>2</v>
      </c>
      <c r="F255" s="1">
        <v>1</v>
      </c>
      <c r="G255" s="1">
        <v>0</v>
      </c>
      <c r="H255" s="1">
        <v>1</v>
      </c>
      <c r="I255" s="1">
        <v>1</v>
      </c>
      <c r="J255" s="1">
        <v>1</v>
      </c>
      <c r="K255" s="1">
        <v>1</v>
      </c>
      <c r="L255" s="1">
        <v>6</v>
      </c>
      <c r="M255" s="1">
        <v>1</v>
      </c>
      <c r="N255" s="1">
        <v>0</v>
      </c>
      <c r="O255" s="1">
        <v>0</v>
      </c>
      <c r="P255" s="1">
        <v>1</v>
      </c>
      <c r="Q255" s="1">
        <v>0</v>
      </c>
      <c r="R255" s="1">
        <v>1</v>
      </c>
      <c r="S255" s="1">
        <v>1</v>
      </c>
      <c r="T255" s="1">
        <v>0</v>
      </c>
      <c r="U255" s="1">
        <v>1</v>
      </c>
      <c r="V255" s="1">
        <v>10</v>
      </c>
      <c r="W255" s="1">
        <v>1</v>
      </c>
      <c r="X255" s="1">
        <v>1</v>
      </c>
      <c r="Y255" s="1">
        <v>1</v>
      </c>
      <c r="Z255" s="1">
        <v>0</v>
      </c>
      <c r="AA255" s="1">
        <v>0</v>
      </c>
    </row>
    <row r="256" spans="1:27">
      <c r="A256" s="1">
        <v>2017</v>
      </c>
      <c r="B256" s="1" t="s">
        <v>453</v>
      </c>
      <c r="C256" s="1">
        <v>1</v>
      </c>
      <c r="D256" s="1">
        <v>1</v>
      </c>
      <c r="E256" s="1">
        <v>2</v>
      </c>
      <c r="F256" s="1">
        <v>1</v>
      </c>
      <c r="G256" s="1">
        <v>0</v>
      </c>
      <c r="H256" s="1">
        <v>1</v>
      </c>
      <c r="I256" s="1">
        <v>1</v>
      </c>
      <c r="J256" s="1">
        <v>1</v>
      </c>
      <c r="K256" s="1">
        <v>1</v>
      </c>
      <c r="L256" s="1">
        <v>6</v>
      </c>
      <c r="M256" s="1">
        <v>1</v>
      </c>
      <c r="N256" s="1">
        <v>0</v>
      </c>
      <c r="O256" s="1">
        <v>0</v>
      </c>
      <c r="P256" s="1">
        <v>1</v>
      </c>
      <c r="Q256" s="1">
        <v>0</v>
      </c>
      <c r="R256" s="1">
        <v>1</v>
      </c>
      <c r="S256" s="1">
        <v>1</v>
      </c>
      <c r="T256" s="1">
        <v>0</v>
      </c>
      <c r="U256" s="1">
        <v>1</v>
      </c>
      <c r="V256" s="1">
        <v>10</v>
      </c>
      <c r="W256" s="1">
        <v>1</v>
      </c>
      <c r="X256" s="1">
        <v>1</v>
      </c>
      <c r="Y256" s="1">
        <v>1</v>
      </c>
      <c r="Z256" s="1">
        <v>0</v>
      </c>
      <c r="AA256" s="1">
        <v>0</v>
      </c>
    </row>
    <row r="257" spans="1:27">
      <c r="A257" s="1">
        <v>2017</v>
      </c>
      <c r="B257" s="1" t="s">
        <v>454</v>
      </c>
      <c r="C257" s="1">
        <v>1</v>
      </c>
      <c r="D257" s="1">
        <v>1</v>
      </c>
      <c r="E257" s="1">
        <v>2</v>
      </c>
      <c r="F257" s="1">
        <v>1</v>
      </c>
      <c r="G257" s="1">
        <v>0</v>
      </c>
      <c r="H257" s="1">
        <v>1</v>
      </c>
      <c r="I257" s="1">
        <v>1</v>
      </c>
      <c r="J257" s="1">
        <v>1</v>
      </c>
      <c r="K257" s="1">
        <v>1</v>
      </c>
      <c r="L257" s="1">
        <v>6</v>
      </c>
      <c r="M257" s="1">
        <v>1</v>
      </c>
      <c r="N257" s="1">
        <v>0</v>
      </c>
      <c r="O257" s="1">
        <v>0</v>
      </c>
      <c r="P257" s="1">
        <v>1</v>
      </c>
      <c r="Q257" s="1">
        <v>0</v>
      </c>
      <c r="R257" s="1">
        <v>1</v>
      </c>
      <c r="S257" s="1">
        <v>1</v>
      </c>
      <c r="T257" s="1">
        <v>0</v>
      </c>
      <c r="U257" s="1">
        <v>1</v>
      </c>
      <c r="V257" s="1">
        <v>10</v>
      </c>
      <c r="W257" s="1">
        <v>1</v>
      </c>
      <c r="X257" s="1">
        <v>1</v>
      </c>
      <c r="Y257" s="1">
        <v>1</v>
      </c>
      <c r="Z257" s="1">
        <v>0</v>
      </c>
      <c r="AA257" s="1">
        <v>0</v>
      </c>
    </row>
    <row r="258" spans="1:27">
      <c r="A258" s="1">
        <v>2017</v>
      </c>
      <c r="B258" s="1" t="s">
        <v>455</v>
      </c>
      <c r="C258" s="1">
        <v>1</v>
      </c>
      <c r="D258" s="1">
        <v>1</v>
      </c>
      <c r="E258" s="1">
        <v>2</v>
      </c>
      <c r="F258" s="1">
        <v>1</v>
      </c>
      <c r="G258" s="1">
        <v>0</v>
      </c>
      <c r="H258" s="1">
        <v>1</v>
      </c>
      <c r="I258" s="1">
        <v>1</v>
      </c>
      <c r="J258" s="1">
        <v>1</v>
      </c>
      <c r="K258" s="1">
        <v>1</v>
      </c>
      <c r="L258" s="1">
        <v>6</v>
      </c>
      <c r="M258" s="1">
        <v>1</v>
      </c>
      <c r="N258" s="1">
        <v>0</v>
      </c>
      <c r="O258" s="1">
        <v>0</v>
      </c>
      <c r="P258" s="1">
        <v>1</v>
      </c>
      <c r="Q258" s="1">
        <v>0</v>
      </c>
      <c r="R258" s="1">
        <v>1</v>
      </c>
      <c r="S258" s="1">
        <v>1</v>
      </c>
      <c r="T258" s="1">
        <v>0</v>
      </c>
      <c r="U258" s="1">
        <v>1</v>
      </c>
      <c r="V258" s="1">
        <v>7</v>
      </c>
      <c r="W258" s="1">
        <v>1</v>
      </c>
      <c r="X258" s="1">
        <v>1</v>
      </c>
      <c r="Y258" s="1">
        <v>1</v>
      </c>
      <c r="Z258" s="1">
        <v>0</v>
      </c>
      <c r="AA258" s="1">
        <v>0</v>
      </c>
    </row>
    <row r="259" spans="1:27">
      <c r="A259" s="1">
        <v>2017</v>
      </c>
      <c r="B259" s="1" t="s">
        <v>456</v>
      </c>
      <c r="C259" s="1">
        <v>1</v>
      </c>
      <c r="D259" s="1">
        <v>1</v>
      </c>
      <c r="E259" s="1">
        <v>2</v>
      </c>
      <c r="F259" s="1">
        <v>1</v>
      </c>
      <c r="G259" s="1">
        <v>0</v>
      </c>
      <c r="H259" s="1">
        <v>1</v>
      </c>
      <c r="I259" s="1">
        <v>1</v>
      </c>
      <c r="J259" s="1">
        <v>1</v>
      </c>
      <c r="K259" s="1">
        <v>1</v>
      </c>
      <c r="L259" s="1">
        <v>8</v>
      </c>
      <c r="M259" s="1">
        <v>1</v>
      </c>
      <c r="N259" s="1">
        <v>0</v>
      </c>
      <c r="O259" s="1">
        <v>0</v>
      </c>
      <c r="P259" s="1">
        <v>1</v>
      </c>
      <c r="Q259" s="1">
        <v>0</v>
      </c>
      <c r="R259" s="1">
        <v>1</v>
      </c>
      <c r="S259" s="1">
        <v>0</v>
      </c>
      <c r="T259" s="1">
        <v>0</v>
      </c>
      <c r="U259" s="1">
        <v>1</v>
      </c>
      <c r="V259" s="1">
        <v>8</v>
      </c>
      <c r="W259" s="1">
        <v>1</v>
      </c>
      <c r="X259" s="1">
        <v>1</v>
      </c>
      <c r="Y259" s="1">
        <v>1</v>
      </c>
      <c r="Z259" s="1">
        <v>0</v>
      </c>
      <c r="AA259" s="1">
        <v>0</v>
      </c>
    </row>
    <row r="260" spans="1:27">
      <c r="A260" s="1">
        <v>2017</v>
      </c>
      <c r="B260" s="1" t="s">
        <v>457</v>
      </c>
      <c r="C260" s="1">
        <v>1</v>
      </c>
      <c r="D260" s="1">
        <v>1</v>
      </c>
      <c r="E260" s="1">
        <v>2</v>
      </c>
      <c r="F260" s="1">
        <v>1</v>
      </c>
      <c r="G260" s="1">
        <v>0</v>
      </c>
      <c r="H260" s="1">
        <v>1</v>
      </c>
      <c r="I260" s="1">
        <v>1</v>
      </c>
      <c r="J260" s="1">
        <v>1</v>
      </c>
      <c r="K260" s="1">
        <v>1</v>
      </c>
      <c r="L260" s="1">
        <v>8</v>
      </c>
      <c r="M260" s="1">
        <v>1</v>
      </c>
      <c r="N260" s="1">
        <v>0</v>
      </c>
      <c r="O260" s="1">
        <v>0</v>
      </c>
      <c r="P260" s="1">
        <v>1</v>
      </c>
      <c r="Q260" s="1">
        <v>0</v>
      </c>
      <c r="R260" s="1">
        <v>1</v>
      </c>
      <c r="S260" s="1">
        <v>0</v>
      </c>
      <c r="T260" s="1">
        <v>0</v>
      </c>
      <c r="U260" s="1">
        <v>1</v>
      </c>
      <c r="V260" s="1">
        <v>8</v>
      </c>
      <c r="W260" s="1">
        <v>1</v>
      </c>
      <c r="X260" s="1">
        <v>1</v>
      </c>
      <c r="Y260" s="1">
        <v>1</v>
      </c>
      <c r="Z260" s="1">
        <v>0</v>
      </c>
      <c r="AA260" s="1">
        <v>0</v>
      </c>
    </row>
    <row r="261" spans="1:27">
      <c r="A261" s="1">
        <v>2017</v>
      </c>
      <c r="B261" s="1" t="s">
        <v>458</v>
      </c>
      <c r="C261" s="1">
        <v>1</v>
      </c>
      <c r="D261" s="1">
        <v>1</v>
      </c>
      <c r="E261" s="1">
        <v>2</v>
      </c>
      <c r="F261" s="1">
        <v>1</v>
      </c>
      <c r="G261" s="1">
        <v>0</v>
      </c>
      <c r="H261" s="1">
        <v>1</v>
      </c>
      <c r="I261" s="1">
        <v>1</v>
      </c>
      <c r="J261" s="1">
        <v>1</v>
      </c>
      <c r="K261" s="1">
        <v>1</v>
      </c>
      <c r="L261" s="1">
        <v>8</v>
      </c>
      <c r="M261" s="1">
        <v>1</v>
      </c>
      <c r="N261" s="1">
        <v>0</v>
      </c>
      <c r="O261" s="1">
        <v>0</v>
      </c>
      <c r="P261" s="1">
        <v>1</v>
      </c>
      <c r="Q261" s="1">
        <v>0</v>
      </c>
      <c r="R261" s="1">
        <v>1</v>
      </c>
      <c r="S261" s="1">
        <v>0</v>
      </c>
      <c r="T261" s="1">
        <v>0</v>
      </c>
      <c r="U261" s="1">
        <v>1</v>
      </c>
      <c r="V261" s="1">
        <v>8</v>
      </c>
      <c r="W261" s="1">
        <v>1</v>
      </c>
      <c r="X261" s="1">
        <v>1</v>
      </c>
      <c r="Y261" s="1">
        <v>1</v>
      </c>
      <c r="Z261" s="1">
        <v>0</v>
      </c>
      <c r="AA261" s="1">
        <v>0</v>
      </c>
    </row>
    <row r="262" spans="1:27">
      <c r="A262" s="1">
        <v>2017</v>
      </c>
      <c r="B262" s="1" t="s">
        <v>459</v>
      </c>
      <c r="C262" s="1">
        <v>1</v>
      </c>
      <c r="D262" s="1">
        <v>1</v>
      </c>
      <c r="E262" s="1">
        <v>2</v>
      </c>
      <c r="F262" s="1">
        <v>1</v>
      </c>
      <c r="G262" s="1">
        <v>0</v>
      </c>
      <c r="H262" s="1">
        <v>1</v>
      </c>
      <c r="I262" s="1">
        <v>1</v>
      </c>
      <c r="J262" s="1">
        <v>1</v>
      </c>
      <c r="K262" s="1">
        <v>1</v>
      </c>
      <c r="L262" s="1">
        <v>6</v>
      </c>
      <c r="M262" s="1">
        <v>1</v>
      </c>
      <c r="N262" s="1">
        <v>0</v>
      </c>
      <c r="O262" s="1">
        <v>0</v>
      </c>
      <c r="P262" s="1">
        <v>1</v>
      </c>
      <c r="Q262" s="1">
        <v>0</v>
      </c>
      <c r="R262" s="1">
        <v>1</v>
      </c>
      <c r="S262" s="1">
        <v>1</v>
      </c>
      <c r="T262" s="1">
        <v>0</v>
      </c>
      <c r="U262" s="1">
        <v>1</v>
      </c>
      <c r="V262" s="1">
        <v>5</v>
      </c>
      <c r="W262" s="1">
        <v>1</v>
      </c>
      <c r="X262" s="1">
        <v>1</v>
      </c>
      <c r="Y262" s="1">
        <v>1</v>
      </c>
      <c r="Z262" s="1">
        <v>0</v>
      </c>
      <c r="AA262" s="1">
        <v>0</v>
      </c>
    </row>
    <row r="263" spans="1:27">
      <c r="A263" s="1">
        <v>2017</v>
      </c>
      <c r="B263" s="1" t="s">
        <v>460</v>
      </c>
      <c r="C263" s="1">
        <v>1</v>
      </c>
      <c r="D263" s="1">
        <v>1</v>
      </c>
      <c r="E263" s="1">
        <v>2</v>
      </c>
      <c r="F263" s="1">
        <v>1</v>
      </c>
      <c r="G263" s="1">
        <v>0</v>
      </c>
      <c r="H263" s="1">
        <v>1</v>
      </c>
      <c r="I263" s="1">
        <v>1</v>
      </c>
      <c r="J263" s="1">
        <v>1</v>
      </c>
      <c r="K263" s="1">
        <v>1</v>
      </c>
      <c r="L263" s="1">
        <v>6</v>
      </c>
      <c r="M263" s="1">
        <v>1</v>
      </c>
      <c r="N263" s="1">
        <v>0</v>
      </c>
      <c r="O263" s="1">
        <v>0</v>
      </c>
      <c r="P263" s="1">
        <v>1</v>
      </c>
      <c r="Q263" s="1">
        <v>0</v>
      </c>
      <c r="R263" s="1">
        <v>1</v>
      </c>
      <c r="S263" s="1">
        <v>1</v>
      </c>
      <c r="T263" s="1">
        <v>0</v>
      </c>
      <c r="U263" s="1">
        <v>1</v>
      </c>
      <c r="V263" s="1">
        <v>5</v>
      </c>
      <c r="W263" s="1">
        <v>1</v>
      </c>
      <c r="X263" s="1">
        <v>1</v>
      </c>
      <c r="Y263" s="1">
        <v>1</v>
      </c>
      <c r="Z263" s="1">
        <v>0</v>
      </c>
      <c r="AA263" s="1">
        <v>0</v>
      </c>
    </row>
    <row r="264" spans="1:27">
      <c r="A264" s="1">
        <v>2017</v>
      </c>
      <c r="B264" s="1" t="s">
        <v>461</v>
      </c>
      <c r="C264" s="1">
        <v>1</v>
      </c>
      <c r="D264" s="1">
        <v>1</v>
      </c>
      <c r="E264" s="1">
        <v>2</v>
      </c>
      <c r="F264" s="1">
        <v>1</v>
      </c>
      <c r="G264" s="1">
        <v>0</v>
      </c>
      <c r="H264" s="1">
        <v>1</v>
      </c>
      <c r="I264" s="1">
        <v>1</v>
      </c>
      <c r="J264" s="1">
        <v>1</v>
      </c>
      <c r="K264" s="1">
        <v>1</v>
      </c>
      <c r="L264" s="1">
        <v>6</v>
      </c>
      <c r="M264" s="1">
        <v>1</v>
      </c>
      <c r="N264" s="1">
        <v>0</v>
      </c>
      <c r="O264" s="1">
        <v>0</v>
      </c>
      <c r="P264" s="1">
        <v>1</v>
      </c>
      <c r="Q264" s="1">
        <v>0</v>
      </c>
      <c r="R264" s="1">
        <v>1</v>
      </c>
      <c r="S264" s="1">
        <v>1</v>
      </c>
      <c r="T264" s="1">
        <v>0</v>
      </c>
      <c r="U264" s="1">
        <v>1</v>
      </c>
      <c r="V264" s="1">
        <v>5</v>
      </c>
      <c r="W264" s="1">
        <v>1</v>
      </c>
      <c r="X264" s="1">
        <v>1</v>
      </c>
      <c r="Y264" s="1">
        <v>1</v>
      </c>
      <c r="Z264" s="1">
        <v>0</v>
      </c>
      <c r="AA264" s="1">
        <v>0</v>
      </c>
    </row>
    <row r="265" spans="1:27">
      <c r="A265" s="1">
        <v>2017</v>
      </c>
      <c r="B265" s="1" t="s">
        <v>462</v>
      </c>
      <c r="C265" s="1">
        <v>1</v>
      </c>
      <c r="D265" s="1">
        <v>1</v>
      </c>
      <c r="E265" s="1">
        <v>2</v>
      </c>
      <c r="F265" s="1">
        <v>1</v>
      </c>
      <c r="G265" s="1">
        <v>0</v>
      </c>
      <c r="H265" s="1">
        <v>1</v>
      </c>
      <c r="I265" s="1">
        <v>1</v>
      </c>
      <c r="J265" s="1">
        <v>1</v>
      </c>
      <c r="K265" s="1">
        <v>1</v>
      </c>
      <c r="L265" s="1">
        <v>7</v>
      </c>
      <c r="M265" s="1">
        <v>1</v>
      </c>
      <c r="N265" s="1">
        <v>0</v>
      </c>
      <c r="O265" s="1">
        <v>0</v>
      </c>
      <c r="P265" s="1">
        <v>1</v>
      </c>
      <c r="Q265" s="1">
        <v>0</v>
      </c>
      <c r="R265" s="1">
        <v>1</v>
      </c>
      <c r="S265" s="1">
        <v>1</v>
      </c>
      <c r="T265" s="1">
        <v>0</v>
      </c>
      <c r="U265" s="1">
        <v>1</v>
      </c>
      <c r="V265" s="1">
        <v>7</v>
      </c>
      <c r="W265" s="1">
        <v>1</v>
      </c>
      <c r="X265" s="1">
        <v>1</v>
      </c>
      <c r="Y265" s="1">
        <v>1</v>
      </c>
      <c r="Z265" s="1">
        <v>0</v>
      </c>
      <c r="AA265" s="1">
        <v>0</v>
      </c>
    </row>
    <row r="266" spans="1:27">
      <c r="A266" s="1">
        <v>2017</v>
      </c>
      <c r="B266" s="1" t="s">
        <v>463</v>
      </c>
      <c r="C266" s="1">
        <v>1</v>
      </c>
      <c r="D266" s="1">
        <v>1</v>
      </c>
      <c r="E266" s="1">
        <v>2</v>
      </c>
      <c r="F266" s="1">
        <v>1</v>
      </c>
      <c r="G266" s="1">
        <v>0</v>
      </c>
      <c r="H266" s="1">
        <v>1</v>
      </c>
      <c r="I266" s="1">
        <v>1</v>
      </c>
      <c r="J266" s="1">
        <v>1</v>
      </c>
      <c r="K266" s="1">
        <v>1</v>
      </c>
      <c r="L266" s="1">
        <v>7</v>
      </c>
      <c r="M266" s="1">
        <v>1</v>
      </c>
      <c r="N266" s="1">
        <v>0</v>
      </c>
      <c r="O266" s="1">
        <v>0</v>
      </c>
      <c r="P266" s="1">
        <v>1</v>
      </c>
      <c r="Q266" s="1">
        <v>0</v>
      </c>
      <c r="R266" s="1">
        <v>1</v>
      </c>
      <c r="S266" s="1">
        <v>1</v>
      </c>
      <c r="T266" s="1">
        <v>0</v>
      </c>
      <c r="U266" s="1">
        <v>1</v>
      </c>
      <c r="V266" s="1">
        <v>7</v>
      </c>
      <c r="W266" s="1">
        <v>1</v>
      </c>
      <c r="X266" s="1">
        <v>1</v>
      </c>
      <c r="Y266" s="1">
        <v>1</v>
      </c>
      <c r="Z266" s="1">
        <v>0</v>
      </c>
      <c r="AA266" s="1">
        <v>0</v>
      </c>
    </row>
    <row r="267" spans="1:27">
      <c r="A267" s="1">
        <v>2017</v>
      </c>
      <c r="B267" s="1" t="s">
        <v>464</v>
      </c>
      <c r="C267" s="1">
        <v>1</v>
      </c>
      <c r="D267" s="1">
        <v>1</v>
      </c>
      <c r="E267" s="1">
        <v>2</v>
      </c>
      <c r="F267" s="1">
        <v>1</v>
      </c>
      <c r="G267" s="1">
        <v>0</v>
      </c>
      <c r="H267" s="1">
        <v>1</v>
      </c>
      <c r="I267" s="1">
        <v>1</v>
      </c>
      <c r="J267" s="1">
        <v>1</v>
      </c>
      <c r="K267" s="1">
        <v>1</v>
      </c>
      <c r="L267" s="1">
        <v>7</v>
      </c>
      <c r="M267" s="1">
        <v>1</v>
      </c>
      <c r="N267" s="1">
        <v>0</v>
      </c>
      <c r="O267" s="1">
        <v>0</v>
      </c>
      <c r="P267" s="1">
        <v>1</v>
      </c>
      <c r="Q267" s="1">
        <v>0</v>
      </c>
      <c r="R267" s="1">
        <v>1</v>
      </c>
      <c r="S267" s="1">
        <v>1</v>
      </c>
      <c r="T267" s="1">
        <v>0</v>
      </c>
      <c r="U267" s="1">
        <v>1</v>
      </c>
      <c r="V267" s="1">
        <v>7</v>
      </c>
      <c r="W267" s="1">
        <v>1</v>
      </c>
      <c r="X267" s="1">
        <v>1</v>
      </c>
      <c r="Y267" s="1">
        <v>1</v>
      </c>
      <c r="Z267" s="1">
        <v>0</v>
      </c>
      <c r="AA267" s="1">
        <v>0</v>
      </c>
    </row>
    <row r="268" spans="1:27">
      <c r="A268" s="1">
        <v>2017</v>
      </c>
      <c r="B268" s="1" t="s">
        <v>465</v>
      </c>
      <c r="C268" s="1">
        <v>1</v>
      </c>
      <c r="D268" s="1">
        <v>1</v>
      </c>
      <c r="E268" s="1">
        <v>2</v>
      </c>
      <c r="F268" s="1">
        <v>1</v>
      </c>
      <c r="G268" s="1">
        <v>0</v>
      </c>
      <c r="H268" s="1">
        <v>1</v>
      </c>
      <c r="I268" s="1">
        <v>1</v>
      </c>
      <c r="J268" s="1">
        <v>1</v>
      </c>
      <c r="K268" s="1">
        <v>1</v>
      </c>
      <c r="L268" s="1">
        <v>7</v>
      </c>
      <c r="M268" s="1">
        <v>1</v>
      </c>
      <c r="N268" s="1">
        <v>0</v>
      </c>
      <c r="O268" s="1">
        <v>0</v>
      </c>
      <c r="P268" s="1">
        <v>1</v>
      </c>
      <c r="Q268" s="1">
        <v>0</v>
      </c>
      <c r="R268" s="1">
        <v>1</v>
      </c>
      <c r="S268" s="1">
        <v>1</v>
      </c>
      <c r="T268" s="1">
        <v>0</v>
      </c>
      <c r="U268" s="1">
        <v>1</v>
      </c>
      <c r="V268" s="1">
        <v>7</v>
      </c>
      <c r="W268" s="1">
        <v>1</v>
      </c>
      <c r="X268" s="1">
        <v>1</v>
      </c>
      <c r="Y268" s="1">
        <v>1</v>
      </c>
      <c r="Z268" s="1">
        <v>0</v>
      </c>
      <c r="AA268" s="1">
        <v>0</v>
      </c>
    </row>
    <row r="269" spans="1:27">
      <c r="A269" s="1">
        <v>2017</v>
      </c>
      <c r="B269" s="1" t="s">
        <v>466</v>
      </c>
      <c r="C269" s="1">
        <v>1</v>
      </c>
      <c r="D269" s="1">
        <v>1</v>
      </c>
      <c r="E269" s="1">
        <v>2</v>
      </c>
      <c r="F269" s="1">
        <v>1</v>
      </c>
      <c r="G269" s="1">
        <v>0</v>
      </c>
      <c r="H269" s="1">
        <v>1</v>
      </c>
      <c r="I269" s="1">
        <v>1</v>
      </c>
      <c r="J269" s="1">
        <v>1</v>
      </c>
      <c r="K269" s="1">
        <v>1</v>
      </c>
      <c r="L269" s="1">
        <v>5</v>
      </c>
      <c r="M269" s="1">
        <v>1</v>
      </c>
      <c r="N269" s="1">
        <v>0</v>
      </c>
      <c r="O269" s="1">
        <v>0</v>
      </c>
      <c r="P269" s="1">
        <v>1</v>
      </c>
      <c r="Q269" s="1">
        <v>0</v>
      </c>
      <c r="R269" s="1">
        <v>1</v>
      </c>
      <c r="S269" s="1">
        <v>0</v>
      </c>
      <c r="T269" s="1">
        <v>0</v>
      </c>
      <c r="U269" s="1">
        <v>1</v>
      </c>
      <c r="V269" s="1">
        <v>10</v>
      </c>
      <c r="W269" s="1">
        <v>1</v>
      </c>
      <c r="X269" s="1">
        <v>1</v>
      </c>
      <c r="Y269" s="1">
        <v>1</v>
      </c>
      <c r="Z269" s="1">
        <v>0</v>
      </c>
      <c r="AA269" s="1">
        <v>0</v>
      </c>
    </row>
    <row r="270" spans="1:27">
      <c r="A270" s="1">
        <v>2017</v>
      </c>
      <c r="B270" s="1" t="s">
        <v>467</v>
      </c>
      <c r="C270" s="1">
        <v>1</v>
      </c>
      <c r="D270" s="1">
        <v>1</v>
      </c>
      <c r="E270" s="1">
        <v>2</v>
      </c>
      <c r="F270" s="1">
        <v>1</v>
      </c>
      <c r="G270" s="1">
        <v>0</v>
      </c>
      <c r="H270" s="1">
        <v>1</v>
      </c>
      <c r="I270" s="1">
        <v>1</v>
      </c>
      <c r="J270" s="1">
        <v>1</v>
      </c>
      <c r="K270" s="1">
        <v>1</v>
      </c>
      <c r="L270" s="1">
        <v>7</v>
      </c>
      <c r="M270" s="1">
        <v>1</v>
      </c>
      <c r="N270" s="1">
        <v>0</v>
      </c>
      <c r="O270" s="1">
        <v>0</v>
      </c>
      <c r="P270" s="1">
        <v>1</v>
      </c>
      <c r="Q270" s="1">
        <v>0</v>
      </c>
      <c r="R270" s="1">
        <v>1</v>
      </c>
      <c r="S270" s="1">
        <v>0</v>
      </c>
      <c r="T270" s="1">
        <v>0</v>
      </c>
      <c r="U270" s="1">
        <v>1</v>
      </c>
      <c r="V270" s="1">
        <v>10</v>
      </c>
      <c r="W270" s="1">
        <v>1</v>
      </c>
      <c r="X270" s="1">
        <v>1</v>
      </c>
      <c r="Y270" s="1">
        <v>1</v>
      </c>
      <c r="Z270" s="1">
        <v>0</v>
      </c>
      <c r="AA270" s="1">
        <v>0</v>
      </c>
    </row>
    <row r="271" spans="1:27">
      <c r="A271" s="1">
        <v>2017</v>
      </c>
      <c r="B271" s="1" t="s">
        <v>468</v>
      </c>
      <c r="C271" s="1">
        <v>1</v>
      </c>
      <c r="D271" s="1">
        <v>1</v>
      </c>
      <c r="E271" s="1">
        <v>2</v>
      </c>
      <c r="F271" s="1">
        <v>1</v>
      </c>
      <c r="G271" s="1">
        <v>0</v>
      </c>
      <c r="H271" s="1">
        <v>1</v>
      </c>
      <c r="I271" s="1">
        <v>1</v>
      </c>
      <c r="J271" s="1">
        <v>1</v>
      </c>
      <c r="K271" s="1">
        <v>1</v>
      </c>
      <c r="L271" s="1">
        <v>7</v>
      </c>
      <c r="M271" s="1">
        <v>1</v>
      </c>
      <c r="N271" s="1">
        <v>0</v>
      </c>
      <c r="O271" s="1">
        <v>0</v>
      </c>
      <c r="P271" s="1">
        <v>1</v>
      </c>
      <c r="Q271" s="1">
        <v>0</v>
      </c>
      <c r="R271" s="1">
        <v>1</v>
      </c>
      <c r="S271" s="1">
        <v>0</v>
      </c>
      <c r="T271" s="1">
        <v>0</v>
      </c>
      <c r="U271" s="1">
        <v>1</v>
      </c>
      <c r="V271" s="1">
        <v>10</v>
      </c>
      <c r="W271" s="1">
        <v>1</v>
      </c>
      <c r="X271" s="1">
        <v>1</v>
      </c>
      <c r="Y271" s="1">
        <v>1</v>
      </c>
      <c r="Z271" s="1">
        <v>0</v>
      </c>
      <c r="AA271" s="1">
        <v>0</v>
      </c>
    </row>
    <row r="272" spans="1:27">
      <c r="A272" s="1">
        <v>2017</v>
      </c>
      <c r="B272" s="1" t="s">
        <v>469</v>
      </c>
      <c r="C272" s="1">
        <v>1</v>
      </c>
      <c r="D272" s="1">
        <v>1</v>
      </c>
      <c r="E272" s="1">
        <v>2</v>
      </c>
      <c r="F272" s="1">
        <v>1</v>
      </c>
      <c r="G272" s="1">
        <v>0</v>
      </c>
      <c r="H272" s="1">
        <v>1</v>
      </c>
      <c r="I272" s="1">
        <v>1</v>
      </c>
      <c r="J272" s="1">
        <v>1</v>
      </c>
      <c r="K272" s="1">
        <v>1</v>
      </c>
      <c r="L272" s="1">
        <v>6</v>
      </c>
      <c r="M272" s="1">
        <v>1</v>
      </c>
      <c r="N272" s="1">
        <v>0</v>
      </c>
      <c r="O272" s="1">
        <v>0</v>
      </c>
      <c r="P272" s="1">
        <v>1</v>
      </c>
      <c r="Q272" s="1">
        <v>0</v>
      </c>
      <c r="R272" s="1">
        <v>1</v>
      </c>
      <c r="S272" s="1">
        <v>0</v>
      </c>
      <c r="T272" s="1">
        <v>0</v>
      </c>
      <c r="U272" s="1">
        <v>1</v>
      </c>
      <c r="V272" s="1">
        <v>9</v>
      </c>
      <c r="W272" s="1">
        <v>1</v>
      </c>
      <c r="X272" s="1">
        <v>1</v>
      </c>
      <c r="Y272" s="1">
        <v>1</v>
      </c>
      <c r="Z272" s="1">
        <v>0</v>
      </c>
      <c r="AA272" s="1">
        <v>0</v>
      </c>
    </row>
    <row r="273" spans="1:27">
      <c r="A273" s="1">
        <v>2017</v>
      </c>
      <c r="B273" s="1" t="s">
        <v>470</v>
      </c>
      <c r="C273" s="1">
        <v>1</v>
      </c>
      <c r="D273" s="1">
        <v>1</v>
      </c>
      <c r="E273" s="1">
        <v>2</v>
      </c>
      <c r="F273" s="1">
        <v>1</v>
      </c>
      <c r="G273" s="1">
        <v>0</v>
      </c>
      <c r="H273" s="1">
        <v>1</v>
      </c>
      <c r="I273" s="1">
        <v>1</v>
      </c>
      <c r="J273" s="1">
        <v>1</v>
      </c>
      <c r="K273" s="1">
        <v>1</v>
      </c>
      <c r="L273" s="1">
        <v>6</v>
      </c>
      <c r="M273" s="1">
        <v>1</v>
      </c>
      <c r="N273" s="1">
        <v>0</v>
      </c>
      <c r="O273" s="1">
        <v>0</v>
      </c>
      <c r="P273" s="1">
        <v>1</v>
      </c>
      <c r="Q273" s="1">
        <v>0</v>
      </c>
      <c r="R273" s="1">
        <v>1</v>
      </c>
      <c r="S273" s="1">
        <v>0</v>
      </c>
      <c r="T273" s="1">
        <v>0</v>
      </c>
      <c r="U273" s="1">
        <v>1</v>
      </c>
      <c r="V273" s="1">
        <v>9</v>
      </c>
      <c r="W273" s="1">
        <v>1</v>
      </c>
      <c r="X273" s="1">
        <v>1</v>
      </c>
      <c r="Y273" s="1">
        <v>1</v>
      </c>
      <c r="Z273" s="1">
        <v>0</v>
      </c>
      <c r="AA273" s="1">
        <v>0</v>
      </c>
    </row>
    <row r="274" spans="1:27">
      <c r="A274" s="1">
        <v>2017</v>
      </c>
      <c r="B274" s="1" t="s">
        <v>471</v>
      </c>
      <c r="C274" s="1">
        <v>1</v>
      </c>
      <c r="D274" s="1">
        <v>1</v>
      </c>
      <c r="E274" s="1">
        <v>2</v>
      </c>
      <c r="F274" s="1">
        <v>1</v>
      </c>
      <c r="G274" s="1">
        <v>0</v>
      </c>
      <c r="H274" s="1">
        <v>1</v>
      </c>
      <c r="I274" s="1">
        <v>1</v>
      </c>
      <c r="J274" s="1">
        <v>1</v>
      </c>
      <c r="K274" s="1">
        <v>1</v>
      </c>
      <c r="L274" s="1">
        <v>6</v>
      </c>
      <c r="M274" s="1">
        <v>1</v>
      </c>
      <c r="N274" s="1">
        <v>0</v>
      </c>
      <c r="O274" s="1">
        <v>0</v>
      </c>
      <c r="P274" s="1">
        <v>1</v>
      </c>
      <c r="Q274" s="1">
        <v>0</v>
      </c>
      <c r="R274" s="1">
        <v>1</v>
      </c>
      <c r="S274" s="1">
        <v>0</v>
      </c>
      <c r="T274" s="1">
        <v>0</v>
      </c>
      <c r="U274" s="1">
        <v>1</v>
      </c>
      <c r="V274" s="1">
        <v>6</v>
      </c>
      <c r="W274" s="1">
        <v>1</v>
      </c>
      <c r="X274" s="1">
        <v>1</v>
      </c>
      <c r="Y274" s="1">
        <v>1</v>
      </c>
      <c r="Z274" s="1">
        <v>0</v>
      </c>
      <c r="AA274" s="1">
        <v>0</v>
      </c>
    </row>
    <row r="275" spans="1:27">
      <c r="A275" s="1">
        <v>2017</v>
      </c>
      <c r="B275" s="1" t="s">
        <v>472</v>
      </c>
      <c r="C275" s="1">
        <v>1</v>
      </c>
      <c r="D275" s="1">
        <v>1</v>
      </c>
      <c r="E275" s="1">
        <v>2</v>
      </c>
      <c r="F275" s="1">
        <v>1</v>
      </c>
      <c r="G275" s="1">
        <v>0</v>
      </c>
      <c r="H275" s="1">
        <v>1</v>
      </c>
      <c r="I275" s="1">
        <v>1</v>
      </c>
      <c r="J275" s="1">
        <v>1</v>
      </c>
      <c r="K275" s="1">
        <v>1</v>
      </c>
      <c r="L275" s="1">
        <v>6</v>
      </c>
      <c r="M275" s="1">
        <v>1</v>
      </c>
      <c r="N275" s="1">
        <v>0</v>
      </c>
      <c r="O275" s="1">
        <v>0</v>
      </c>
      <c r="P275" s="1">
        <v>1</v>
      </c>
      <c r="Q275" s="1">
        <v>0</v>
      </c>
      <c r="R275" s="1">
        <v>1</v>
      </c>
      <c r="S275" s="1">
        <v>0</v>
      </c>
      <c r="T275" s="1">
        <v>0</v>
      </c>
      <c r="U275" s="1">
        <v>1</v>
      </c>
      <c r="V275" s="1">
        <v>6</v>
      </c>
      <c r="W275" s="1">
        <v>1</v>
      </c>
      <c r="X275" s="1">
        <v>1</v>
      </c>
      <c r="Y275" s="1">
        <v>1</v>
      </c>
      <c r="Z275" s="1">
        <v>0</v>
      </c>
      <c r="AA275" s="1">
        <v>0</v>
      </c>
    </row>
    <row r="276" spans="1:27">
      <c r="A276" s="1">
        <v>2017</v>
      </c>
      <c r="B276" s="1" t="s">
        <v>473</v>
      </c>
      <c r="C276" s="1">
        <v>1</v>
      </c>
      <c r="D276" s="1">
        <v>1</v>
      </c>
      <c r="E276" s="1">
        <v>2</v>
      </c>
      <c r="F276" s="1">
        <v>1</v>
      </c>
      <c r="G276" s="1">
        <v>0</v>
      </c>
      <c r="H276" s="1">
        <v>1</v>
      </c>
      <c r="I276" s="1">
        <v>1</v>
      </c>
      <c r="J276" s="1">
        <v>1</v>
      </c>
      <c r="K276" s="1">
        <v>1</v>
      </c>
      <c r="L276" s="1">
        <v>6</v>
      </c>
      <c r="M276" s="1">
        <v>1</v>
      </c>
      <c r="N276" s="1">
        <v>0</v>
      </c>
      <c r="O276" s="1">
        <v>0</v>
      </c>
      <c r="P276" s="1">
        <v>1</v>
      </c>
      <c r="Q276" s="1">
        <v>0</v>
      </c>
      <c r="R276" s="1">
        <v>1</v>
      </c>
      <c r="S276" s="1">
        <v>0</v>
      </c>
      <c r="T276" s="1">
        <v>0</v>
      </c>
      <c r="U276" s="1">
        <v>1</v>
      </c>
      <c r="V276" s="1">
        <v>6</v>
      </c>
      <c r="W276" s="1">
        <v>1</v>
      </c>
      <c r="X276" s="1">
        <v>1</v>
      </c>
      <c r="Y276" s="1">
        <v>1</v>
      </c>
      <c r="Z276" s="1">
        <v>0</v>
      </c>
      <c r="AA276" s="1">
        <v>0</v>
      </c>
    </row>
    <row r="277" spans="1:27">
      <c r="A277" s="1">
        <v>2017</v>
      </c>
      <c r="B277" s="1" t="s">
        <v>474</v>
      </c>
      <c r="C277" s="1">
        <v>1</v>
      </c>
      <c r="D277" s="1">
        <v>1</v>
      </c>
      <c r="E277" s="1">
        <v>2</v>
      </c>
      <c r="F277" s="1">
        <v>1</v>
      </c>
      <c r="G277" s="1">
        <v>0</v>
      </c>
      <c r="H277" s="1">
        <v>1</v>
      </c>
      <c r="I277" s="1">
        <v>1</v>
      </c>
      <c r="J277" s="1">
        <v>1</v>
      </c>
      <c r="K277" s="1">
        <v>1</v>
      </c>
      <c r="L277" s="1">
        <v>4</v>
      </c>
      <c r="M277" s="1">
        <v>1</v>
      </c>
      <c r="N277" s="1">
        <v>0</v>
      </c>
      <c r="O277" s="1">
        <v>0</v>
      </c>
      <c r="P277" s="1">
        <v>1</v>
      </c>
      <c r="Q277" s="1">
        <v>0</v>
      </c>
      <c r="R277" s="1">
        <v>1</v>
      </c>
      <c r="S277" s="1">
        <v>0</v>
      </c>
      <c r="T277" s="1">
        <v>0</v>
      </c>
      <c r="U277" s="1">
        <v>1</v>
      </c>
      <c r="V277" s="1">
        <v>5</v>
      </c>
      <c r="W277" s="1">
        <v>1</v>
      </c>
      <c r="X277" s="1">
        <v>1</v>
      </c>
      <c r="Y277" s="1">
        <v>1</v>
      </c>
      <c r="Z277" s="1">
        <v>0</v>
      </c>
      <c r="AA277" s="1">
        <v>0</v>
      </c>
    </row>
    <row r="278" spans="1:27">
      <c r="A278" s="1">
        <v>2017</v>
      </c>
      <c r="B278" s="1" t="s">
        <v>475</v>
      </c>
      <c r="C278" s="1">
        <v>1</v>
      </c>
      <c r="D278" s="1">
        <v>1</v>
      </c>
      <c r="E278" s="1">
        <v>2</v>
      </c>
      <c r="F278" s="1">
        <v>1</v>
      </c>
      <c r="G278" s="1">
        <v>0</v>
      </c>
      <c r="H278" s="1">
        <v>1</v>
      </c>
      <c r="I278" s="1">
        <v>1</v>
      </c>
      <c r="J278" s="1">
        <v>1</v>
      </c>
      <c r="K278" s="1">
        <v>1</v>
      </c>
      <c r="L278" s="1">
        <v>6</v>
      </c>
      <c r="M278" s="1">
        <v>1</v>
      </c>
      <c r="N278" s="1">
        <v>0</v>
      </c>
      <c r="O278" s="1">
        <v>0</v>
      </c>
      <c r="P278" s="1">
        <v>1</v>
      </c>
      <c r="Q278" s="1">
        <v>0</v>
      </c>
      <c r="R278" s="1">
        <v>1</v>
      </c>
      <c r="S278" s="1">
        <v>0</v>
      </c>
      <c r="T278" s="1">
        <v>0</v>
      </c>
      <c r="U278" s="1">
        <v>1</v>
      </c>
      <c r="V278" s="1">
        <v>5</v>
      </c>
      <c r="W278" s="1">
        <v>1</v>
      </c>
      <c r="X278" s="1">
        <v>1</v>
      </c>
      <c r="Y278" s="1">
        <v>1</v>
      </c>
      <c r="Z278" s="1">
        <v>0</v>
      </c>
      <c r="AA278" s="1">
        <v>0</v>
      </c>
    </row>
    <row r="279" spans="1:27">
      <c r="A279" s="1">
        <v>2017</v>
      </c>
      <c r="B279" s="1" t="s">
        <v>476</v>
      </c>
      <c r="C279" s="1">
        <v>1</v>
      </c>
      <c r="D279" s="1">
        <v>1</v>
      </c>
      <c r="E279" s="1">
        <v>2</v>
      </c>
      <c r="F279" s="1">
        <v>1</v>
      </c>
      <c r="G279" s="1">
        <v>0</v>
      </c>
      <c r="H279" s="1">
        <v>1</v>
      </c>
      <c r="I279" s="1">
        <v>1</v>
      </c>
      <c r="J279" s="1">
        <v>1</v>
      </c>
      <c r="K279" s="1">
        <v>1</v>
      </c>
      <c r="L279" s="1">
        <v>6</v>
      </c>
      <c r="M279" s="1">
        <v>1</v>
      </c>
      <c r="N279" s="1">
        <v>0</v>
      </c>
      <c r="O279" s="1">
        <v>0</v>
      </c>
      <c r="P279" s="1">
        <v>1</v>
      </c>
      <c r="Q279" s="1">
        <v>0</v>
      </c>
      <c r="R279" s="1">
        <v>1</v>
      </c>
      <c r="S279" s="1">
        <v>0</v>
      </c>
      <c r="T279" s="1">
        <v>0</v>
      </c>
      <c r="U279" s="1">
        <v>1</v>
      </c>
      <c r="V279" s="1">
        <v>5</v>
      </c>
      <c r="W279" s="1">
        <v>1</v>
      </c>
      <c r="X279" s="1">
        <v>1</v>
      </c>
      <c r="Y279" s="1">
        <v>1</v>
      </c>
      <c r="Z279" s="1">
        <v>0</v>
      </c>
      <c r="AA279" s="1">
        <v>0</v>
      </c>
    </row>
    <row r="280" spans="1:27">
      <c r="A280" s="1">
        <v>2017</v>
      </c>
      <c r="B280" s="1" t="s">
        <v>477</v>
      </c>
      <c r="C280" s="1">
        <v>1</v>
      </c>
      <c r="D280" s="1">
        <v>1</v>
      </c>
      <c r="E280" s="1">
        <v>2</v>
      </c>
      <c r="F280" s="1">
        <v>1</v>
      </c>
      <c r="G280" s="1">
        <v>0</v>
      </c>
      <c r="H280" s="1">
        <v>1</v>
      </c>
      <c r="I280" s="1">
        <v>1</v>
      </c>
      <c r="J280" s="1">
        <v>1</v>
      </c>
      <c r="K280" s="1">
        <v>1</v>
      </c>
      <c r="L280" s="1">
        <v>6</v>
      </c>
      <c r="M280" s="1">
        <v>1</v>
      </c>
      <c r="N280" s="1">
        <v>0</v>
      </c>
      <c r="O280" s="1">
        <v>0</v>
      </c>
      <c r="P280" s="1">
        <v>1</v>
      </c>
      <c r="Q280" s="1">
        <v>0</v>
      </c>
      <c r="R280" s="1">
        <v>1</v>
      </c>
      <c r="S280" s="1">
        <v>0</v>
      </c>
      <c r="T280" s="1">
        <v>0</v>
      </c>
      <c r="U280" s="1">
        <v>1</v>
      </c>
      <c r="V280" s="1">
        <v>16</v>
      </c>
      <c r="W280" s="1">
        <v>1</v>
      </c>
      <c r="X280" s="1">
        <v>1</v>
      </c>
      <c r="Y280" s="1">
        <v>1</v>
      </c>
      <c r="Z280" s="1">
        <v>0</v>
      </c>
      <c r="AA280" s="1">
        <v>0</v>
      </c>
    </row>
    <row r="281" spans="1:27">
      <c r="A281" s="1">
        <v>2017</v>
      </c>
      <c r="B281" s="1" t="s">
        <v>478</v>
      </c>
      <c r="C281" s="1">
        <v>1</v>
      </c>
      <c r="D281" s="1">
        <v>1</v>
      </c>
      <c r="E281" s="1">
        <v>2</v>
      </c>
      <c r="F281" s="1">
        <v>1</v>
      </c>
      <c r="G281" s="1">
        <v>0</v>
      </c>
      <c r="H281" s="1">
        <v>1</v>
      </c>
      <c r="I281" s="1">
        <v>1</v>
      </c>
      <c r="J281" s="1">
        <v>1</v>
      </c>
      <c r="K281" s="1">
        <v>1</v>
      </c>
      <c r="L281" s="1">
        <v>6</v>
      </c>
      <c r="M281" s="1">
        <v>1</v>
      </c>
      <c r="N281" s="1">
        <v>0</v>
      </c>
      <c r="O281" s="1">
        <v>0</v>
      </c>
      <c r="P281" s="1">
        <v>1</v>
      </c>
      <c r="Q281" s="1">
        <v>0</v>
      </c>
      <c r="R281" s="1">
        <v>1</v>
      </c>
      <c r="S281" s="1">
        <v>0</v>
      </c>
      <c r="T281" s="1">
        <v>0</v>
      </c>
      <c r="U281" s="1">
        <v>1</v>
      </c>
      <c r="V281" s="1">
        <v>16</v>
      </c>
      <c r="W281" s="1">
        <v>1</v>
      </c>
      <c r="X281" s="1">
        <v>1</v>
      </c>
      <c r="Y281" s="1">
        <v>1</v>
      </c>
      <c r="Z281" s="1">
        <v>0</v>
      </c>
      <c r="AA281" s="1">
        <v>0</v>
      </c>
    </row>
    <row r="282" spans="1:27">
      <c r="A282" s="1">
        <v>2017</v>
      </c>
      <c r="B282" s="1" t="s">
        <v>479</v>
      </c>
      <c r="C282" s="1">
        <v>1</v>
      </c>
      <c r="D282" s="1">
        <v>1</v>
      </c>
      <c r="E282" s="1">
        <v>2</v>
      </c>
      <c r="F282" s="1">
        <v>1</v>
      </c>
      <c r="G282" s="1">
        <v>0</v>
      </c>
      <c r="H282" s="1">
        <v>1</v>
      </c>
      <c r="I282" s="1">
        <v>1</v>
      </c>
      <c r="J282" s="1">
        <v>1</v>
      </c>
      <c r="K282" s="1">
        <v>1</v>
      </c>
      <c r="L282" s="1">
        <v>6</v>
      </c>
      <c r="M282" s="1">
        <v>1</v>
      </c>
      <c r="N282" s="1">
        <v>0</v>
      </c>
      <c r="O282" s="1">
        <v>0</v>
      </c>
      <c r="P282" s="1">
        <v>1</v>
      </c>
      <c r="Q282" s="1">
        <v>0</v>
      </c>
      <c r="R282" s="1">
        <v>1</v>
      </c>
      <c r="S282" s="1">
        <v>0</v>
      </c>
      <c r="T282" s="1">
        <v>0</v>
      </c>
      <c r="U282" s="1">
        <v>1</v>
      </c>
      <c r="V282" s="1">
        <v>16</v>
      </c>
      <c r="W282" s="1">
        <v>1</v>
      </c>
      <c r="X282" s="1">
        <v>1</v>
      </c>
      <c r="Y282" s="1">
        <v>1</v>
      </c>
      <c r="Z282" s="1">
        <v>0</v>
      </c>
      <c r="AA282" s="1">
        <v>0</v>
      </c>
    </row>
    <row r="283" spans="1:27">
      <c r="A283" s="1">
        <v>2017</v>
      </c>
      <c r="B283" s="1" t="s">
        <v>480</v>
      </c>
      <c r="C283" s="1">
        <v>1</v>
      </c>
      <c r="D283" s="1">
        <v>1</v>
      </c>
      <c r="E283" s="1">
        <v>2</v>
      </c>
      <c r="F283" s="1">
        <v>1</v>
      </c>
      <c r="G283" s="1">
        <v>0</v>
      </c>
      <c r="H283" s="1">
        <v>1</v>
      </c>
      <c r="I283" s="1">
        <v>1</v>
      </c>
      <c r="J283" s="1">
        <v>1</v>
      </c>
      <c r="K283" s="1">
        <v>1</v>
      </c>
      <c r="L283" s="1">
        <v>3</v>
      </c>
      <c r="M283" s="1">
        <v>1</v>
      </c>
      <c r="N283" s="1">
        <v>0</v>
      </c>
      <c r="O283" s="1">
        <v>0</v>
      </c>
      <c r="P283" s="1">
        <v>1</v>
      </c>
      <c r="Q283" s="1">
        <v>0</v>
      </c>
      <c r="R283" s="1">
        <v>1</v>
      </c>
      <c r="S283" s="1">
        <v>1</v>
      </c>
      <c r="T283" s="1">
        <v>0</v>
      </c>
      <c r="U283" s="1">
        <v>1</v>
      </c>
      <c r="V283" s="1">
        <v>10</v>
      </c>
      <c r="W283" s="1">
        <v>1</v>
      </c>
      <c r="X283" s="1">
        <v>1</v>
      </c>
      <c r="Y283" s="1">
        <v>1</v>
      </c>
      <c r="Z283" s="1">
        <v>0</v>
      </c>
      <c r="AA283" s="1">
        <v>0</v>
      </c>
    </row>
    <row r="284" spans="1:27">
      <c r="A284" s="1">
        <v>2017</v>
      </c>
      <c r="B284" s="1" t="s">
        <v>481</v>
      </c>
      <c r="C284" s="1">
        <v>1</v>
      </c>
      <c r="D284" s="1">
        <v>1</v>
      </c>
      <c r="E284" s="1">
        <v>2</v>
      </c>
      <c r="F284" s="1">
        <v>1</v>
      </c>
      <c r="G284" s="1">
        <v>0</v>
      </c>
      <c r="H284" s="1">
        <v>1</v>
      </c>
      <c r="I284" s="1">
        <v>1</v>
      </c>
      <c r="J284" s="1">
        <v>1</v>
      </c>
      <c r="K284" s="1">
        <v>1</v>
      </c>
      <c r="L284" s="1">
        <v>6</v>
      </c>
      <c r="M284" s="1">
        <v>1</v>
      </c>
      <c r="N284" s="1">
        <v>0</v>
      </c>
      <c r="O284" s="1">
        <v>0</v>
      </c>
      <c r="P284" s="1">
        <v>1</v>
      </c>
      <c r="Q284" s="1">
        <v>0</v>
      </c>
      <c r="R284" s="1">
        <v>1</v>
      </c>
      <c r="S284" s="1">
        <v>1</v>
      </c>
      <c r="T284" s="1">
        <v>0</v>
      </c>
      <c r="U284" s="1">
        <v>1</v>
      </c>
      <c r="V284" s="1">
        <v>10</v>
      </c>
      <c r="W284" s="1">
        <v>1</v>
      </c>
      <c r="X284" s="1">
        <v>1</v>
      </c>
      <c r="Y284" s="1">
        <v>1</v>
      </c>
      <c r="Z284" s="1">
        <v>0</v>
      </c>
      <c r="AA284" s="1">
        <v>0</v>
      </c>
    </row>
    <row r="285" spans="1:27">
      <c r="A285" s="1">
        <v>2017</v>
      </c>
      <c r="B285" s="1" t="s">
        <v>482</v>
      </c>
      <c r="C285" s="1">
        <v>1</v>
      </c>
      <c r="D285" s="1">
        <v>1</v>
      </c>
      <c r="E285" s="1">
        <v>2</v>
      </c>
      <c r="F285" s="1">
        <v>1</v>
      </c>
      <c r="G285" s="1">
        <v>0</v>
      </c>
      <c r="H285" s="1">
        <v>1</v>
      </c>
      <c r="I285" s="1">
        <v>1</v>
      </c>
      <c r="J285" s="1">
        <v>1</v>
      </c>
      <c r="K285" s="1">
        <v>1</v>
      </c>
      <c r="L285" s="1">
        <v>6</v>
      </c>
      <c r="M285" s="1">
        <v>1</v>
      </c>
      <c r="N285" s="1">
        <v>0</v>
      </c>
      <c r="O285" s="1">
        <v>0</v>
      </c>
      <c r="P285" s="1">
        <v>1</v>
      </c>
      <c r="Q285" s="1">
        <v>0</v>
      </c>
      <c r="R285" s="1">
        <v>1</v>
      </c>
      <c r="S285" s="1">
        <v>1</v>
      </c>
      <c r="T285" s="1">
        <v>0</v>
      </c>
      <c r="U285" s="1">
        <v>1</v>
      </c>
      <c r="V285" s="1">
        <v>10</v>
      </c>
      <c r="W285" s="1">
        <v>1</v>
      </c>
      <c r="X285" s="1">
        <v>1</v>
      </c>
      <c r="Y285" s="1">
        <v>1</v>
      </c>
      <c r="Z285" s="1">
        <v>0</v>
      </c>
      <c r="AA285" s="1">
        <v>0</v>
      </c>
    </row>
    <row r="286" spans="1:27">
      <c r="A286" s="1">
        <v>2017</v>
      </c>
      <c r="B286" s="1" t="s">
        <v>483</v>
      </c>
      <c r="C286" s="1">
        <v>1</v>
      </c>
      <c r="D286" s="1">
        <v>1</v>
      </c>
      <c r="E286" s="1">
        <v>2</v>
      </c>
      <c r="F286" s="1">
        <v>1</v>
      </c>
      <c r="G286" s="1">
        <v>0</v>
      </c>
      <c r="H286" s="1">
        <v>1</v>
      </c>
      <c r="I286" s="1">
        <v>1</v>
      </c>
      <c r="J286" s="1">
        <v>1</v>
      </c>
      <c r="K286" s="1">
        <v>1</v>
      </c>
      <c r="L286" s="1">
        <v>7</v>
      </c>
      <c r="M286" s="1">
        <v>1</v>
      </c>
      <c r="N286" s="1">
        <v>0</v>
      </c>
      <c r="O286" s="1">
        <v>0</v>
      </c>
      <c r="P286" s="1">
        <v>1</v>
      </c>
      <c r="Q286" s="1">
        <v>0</v>
      </c>
      <c r="R286" s="1">
        <v>1</v>
      </c>
      <c r="S286" s="1">
        <v>1</v>
      </c>
      <c r="T286" s="1">
        <v>0</v>
      </c>
      <c r="U286" s="1">
        <v>1</v>
      </c>
      <c r="V286" s="1">
        <v>25</v>
      </c>
      <c r="W286" s="1">
        <v>1</v>
      </c>
      <c r="X286" s="1">
        <v>1</v>
      </c>
      <c r="Y286" s="1">
        <v>1</v>
      </c>
      <c r="Z286" s="1">
        <v>0</v>
      </c>
      <c r="AA286" s="1">
        <v>0</v>
      </c>
    </row>
    <row r="287" spans="1:27">
      <c r="A287" s="1">
        <v>2017</v>
      </c>
      <c r="B287" s="1" t="s">
        <v>484</v>
      </c>
      <c r="C287" s="1">
        <v>1</v>
      </c>
      <c r="D287" s="1">
        <v>1</v>
      </c>
      <c r="E287" s="1">
        <v>2</v>
      </c>
      <c r="F287" s="1">
        <v>1</v>
      </c>
      <c r="G287" s="1">
        <v>0</v>
      </c>
      <c r="H287" s="1">
        <v>1</v>
      </c>
      <c r="I287" s="1">
        <v>1</v>
      </c>
      <c r="J287" s="1">
        <v>1</v>
      </c>
      <c r="K287" s="1">
        <v>1</v>
      </c>
      <c r="L287" s="1">
        <v>7</v>
      </c>
      <c r="M287" s="1">
        <v>1</v>
      </c>
      <c r="N287" s="1">
        <v>0</v>
      </c>
      <c r="O287" s="1">
        <v>0</v>
      </c>
      <c r="P287" s="1">
        <v>1</v>
      </c>
      <c r="Q287" s="1">
        <v>0</v>
      </c>
      <c r="R287" s="1">
        <v>1</v>
      </c>
      <c r="S287" s="1">
        <v>1</v>
      </c>
      <c r="T287" s="1">
        <v>0</v>
      </c>
      <c r="U287" s="1">
        <v>1</v>
      </c>
      <c r="V287" s="1">
        <v>25</v>
      </c>
      <c r="W287" s="1">
        <v>1</v>
      </c>
      <c r="X287" s="1">
        <v>1</v>
      </c>
      <c r="Y287" s="1">
        <v>1</v>
      </c>
      <c r="Z287" s="1">
        <v>0</v>
      </c>
      <c r="AA287" s="1">
        <v>0</v>
      </c>
    </row>
    <row r="288" spans="1:27">
      <c r="A288" s="1">
        <v>2017</v>
      </c>
      <c r="B288" s="1" t="s">
        <v>485</v>
      </c>
      <c r="C288" s="1">
        <v>1</v>
      </c>
      <c r="D288" s="1">
        <v>1</v>
      </c>
      <c r="E288" s="1">
        <v>2</v>
      </c>
      <c r="F288" s="1">
        <v>1</v>
      </c>
      <c r="G288" s="1">
        <v>0</v>
      </c>
      <c r="H288" s="1">
        <v>1</v>
      </c>
      <c r="I288" s="1">
        <v>1</v>
      </c>
      <c r="J288" s="1">
        <v>1</v>
      </c>
      <c r="K288" s="1">
        <v>1</v>
      </c>
      <c r="L288" s="1">
        <v>6</v>
      </c>
      <c r="M288" s="1">
        <v>1</v>
      </c>
      <c r="N288" s="1">
        <v>0</v>
      </c>
      <c r="O288" s="1">
        <v>0</v>
      </c>
      <c r="P288" s="1">
        <v>1</v>
      </c>
      <c r="Q288" s="1">
        <v>0</v>
      </c>
      <c r="R288" s="1">
        <v>1</v>
      </c>
      <c r="S288" s="1">
        <v>0</v>
      </c>
      <c r="T288" s="1">
        <v>0</v>
      </c>
      <c r="U288" s="1">
        <v>1</v>
      </c>
      <c r="V288" s="1">
        <v>14</v>
      </c>
      <c r="W288" s="1">
        <v>1</v>
      </c>
      <c r="X288" s="1">
        <v>1</v>
      </c>
      <c r="Y288" s="1">
        <v>1</v>
      </c>
      <c r="Z288" s="1">
        <v>0</v>
      </c>
      <c r="AA288" s="1">
        <v>0</v>
      </c>
    </row>
    <row r="289" spans="1:27">
      <c r="A289" s="1">
        <v>2017</v>
      </c>
      <c r="B289" s="1" t="s">
        <v>486</v>
      </c>
      <c r="C289" s="1">
        <v>1</v>
      </c>
      <c r="D289" s="1">
        <v>1</v>
      </c>
      <c r="E289" s="1">
        <v>2</v>
      </c>
      <c r="F289" s="1">
        <v>1</v>
      </c>
      <c r="G289" s="1">
        <v>0</v>
      </c>
      <c r="H289" s="1">
        <v>1</v>
      </c>
      <c r="I289" s="1">
        <v>1</v>
      </c>
      <c r="J289" s="1">
        <v>1</v>
      </c>
      <c r="K289" s="1">
        <v>1</v>
      </c>
      <c r="L289" s="1">
        <v>6</v>
      </c>
      <c r="M289" s="1">
        <v>1</v>
      </c>
      <c r="N289" s="1">
        <v>0</v>
      </c>
      <c r="O289" s="1">
        <v>0</v>
      </c>
      <c r="P289" s="1">
        <v>1</v>
      </c>
      <c r="Q289" s="1">
        <v>0</v>
      </c>
      <c r="R289" s="1">
        <v>1</v>
      </c>
      <c r="S289" s="1">
        <v>0</v>
      </c>
      <c r="T289" s="1">
        <v>0</v>
      </c>
      <c r="U289" s="1">
        <v>1</v>
      </c>
      <c r="V289" s="1">
        <v>14</v>
      </c>
      <c r="W289" s="1">
        <v>1</v>
      </c>
      <c r="X289" s="1">
        <v>1</v>
      </c>
      <c r="Y289" s="1">
        <v>1</v>
      </c>
      <c r="Z289" s="1">
        <v>0</v>
      </c>
      <c r="AA289" s="1">
        <v>0</v>
      </c>
    </row>
    <row r="290" spans="1:27">
      <c r="A290" s="1">
        <v>2017</v>
      </c>
      <c r="B290" s="1" t="s">
        <v>487</v>
      </c>
      <c r="C290" s="1">
        <v>1</v>
      </c>
      <c r="D290" s="1">
        <v>1</v>
      </c>
      <c r="E290" s="1">
        <v>2</v>
      </c>
      <c r="F290" s="1">
        <v>1</v>
      </c>
      <c r="G290" s="1">
        <v>0</v>
      </c>
      <c r="H290" s="1">
        <v>1</v>
      </c>
      <c r="I290" s="1">
        <v>1</v>
      </c>
      <c r="J290" s="1">
        <v>1</v>
      </c>
      <c r="K290" s="1">
        <v>1</v>
      </c>
      <c r="L290" s="1">
        <v>6</v>
      </c>
      <c r="M290" s="1">
        <v>1</v>
      </c>
      <c r="N290" s="1">
        <v>0</v>
      </c>
      <c r="O290" s="1">
        <v>0</v>
      </c>
      <c r="P290" s="1">
        <v>1</v>
      </c>
      <c r="Q290" s="1">
        <v>0</v>
      </c>
      <c r="R290" s="1">
        <v>1</v>
      </c>
      <c r="S290" s="1">
        <v>0</v>
      </c>
      <c r="T290" s="1">
        <v>0</v>
      </c>
      <c r="U290" s="1">
        <v>1</v>
      </c>
      <c r="V290" s="1">
        <v>14</v>
      </c>
      <c r="W290" s="1">
        <v>1</v>
      </c>
      <c r="X290" s="1">
        <v>1</v>
      </c>
      <c r="Y290" s="1">
        <v>1</v>
      </c>
      <c r="Z290" s="1">
        <v>0</v>
      </c>
      <c r="AA290" s="1">
        <v>0</v>
      </c>
    </row>
    <row r="291" spans="1:27">
      <c r="A291" s="1">
        <v>2017</v>
      </c>
      <c r="B291" s="1" t="s">
        <v>488</v>
      </c>
      <c r="C291" s="1">
        <v>1</v>
      </c>
      <c r="D291" s="1">
        <v>1</v>
      </c>
      <c r="E291" s="1">
        <v>2</v>
      </c>
      <c r="F291" s="1">
        <v>1</v>
      </c>
      <c r="G291" s="1">
        <v>0</v>
      </c>
      <c r="H291" s="1">
        <v>1</v>
      </c>
      <c r="I291" s="1">
        <v>1</v>
      </c>
      <c r="J291" s="1">
        <v>1</v>
      </c>
      <c r="K291" s="1">
        <v>1</v>
      </c>
      <c r="L291" s="1">
        <v>6</v>
      </c>
      <c r="M291" s="1">
        <v>1</v>
      </c>
      <c r="N291" s="1">
        <v>0</v>
      </c>
      <c r="O291" s="1">
        <v>0</v>
      </c>
      <c r="P291" s="1">
        <v>1</v>
      </c>
      <c r="Q291" s="1">
        <v>0</v>
      </c>
      <c r="R291" s="1">
        <v>1</v>
      </c>
      <c r="S291" s="1">
        <v>0</v>
      </c>
      <c r="T291" s="1">
        <v>0</v>
      </c>
      <c r="U291" s="1">
        <v>1</v>
      </c>
      <c r="V291" s="1">
        <v>13</v>
      </c>
      <c r="W291" s="1">
        <v>1</v>
      </c>
      <c r="X291" s="1">
        <v>1</v>
      </c>
      <c r="Y291" s="1">
        <v>1</v>
      </c>
      <c r="Z291" s="1">
        <v>0</v>
      </c>
      <c r="AA291" s="1">
        <v>0</v>
      </c>
    </row>
    <row r="292" spans="1:27">
      <c r="A292" s="1">
        <v>2017</v>
      </c>
      <c r="B292" s="1" t="s">
        <v>489</v>
      </c>
      <c r="C292" s="1">
        <v>1</v>
      </c>
      <c r="D292" s="1">
        <v>1</v>
      </c>
      <c r="E292" s="1">
        <v>2</v>
      </c>
      <c r="F292" s="1">
        <v>1</v>
      </c>
      <c r="G292" s="1">
        <v>0</v>
      </c>
      <c r="H292" s="1">
        <v>1</v>
      </c>
      <c r="I292" s="1">
        <v>1</v>
      </c>
      <c r="J292" s="1">
        <v>1</v>
      </c>
      <c r="K292" s="1">
        <v>1</v>
      </c>
      <c r="L292" s="1">
        <v>6</v>
      </c>
      <c r="M292" s="1">
        <v>1</v>
      </c>
      <c r="N292" s="1">
        <v>0</v>
      </c>
      <c r="O292" s="1">
        <v>0</v>
      </c>
      <c r="P292" s="1">
        <v>1</v>
      </c>
      <c r="Q292" s="1">
        <v>0</v>
      </c>
      <c r="R292" s="1">
        <v>1</v>
      </c>
      <c r="S292" s="1">
        <v>0</v>
      </c>
      <c r="T292" s="1">
        <v>0</v>
      </c>
      <c r="U292" s="1">
        <v>1</v>
      </c>
      <c r="V292" s="1">
        <v>13</v>
      </c>
      <c r="W292" s="1">
        <v>1</v>
      </c>
      <c r="X292" s="1">
        <v>1</v>
      </c>
      <c r="Y292" s="1">
        <v>1</v>
      </c>
      <c r="Z292" s="1">
        <v>0</v>
      </c>
      <c r="AA292" s="1">
        <v>0</v>
      </c>
    </row>
    <row r="293" spans="1:27">
      <c r="A293" s="1">
        <v>2017</v>
      </c>
      <c r="B293" s="1" t="s">
        <v>490</v>
      </c>
      <c r="C293" s="1">
        <v>1</v>
      </c>
      <c r="D293" s="1">
        <v>1</v>
      </c>
      <c r="E293" s="1">
        <v>2</v>
      </c>
      <c r="F293" s="1">
        <v>1</v>
      </c>
      <c r="G293" s="1">
        <v>0</v>
      </c>
      <c r="H293" s="1">
        <v>1</v>
      </c>
      <c r="I293" s="1">
        <v>1</v>
      </c>
      <c r="J293" s="1">
        <v>1</v>
      </c>
      <c r="K293" s="1">
        <v>1</v>
      </c>
      <c r="L293" s="1">
        <v>6</v>
      </c>
      <c r="M293" s="1">
        <v>1</v>
      </c>
      <c r="N293" s="1">
        <v>0</v>
      </c>
      <c r="O293" s="1">
        <v>0</v>
      </c>
      <c r="P293" s="1">
        <v>1</v>
      </c>
      <c r="Q293" s="1">
        <v>0</v>
      </c>
      <c r="R293" s="1">
        <v>1</v>
      </c>
      <c r="S293" s="1">
        <v>0</v>
      </c>
      <c r="T293" s="1">
        <v>0</v>
      </c>
      <c r="U293" s="1">
        <v>1</v>
      </c>
      <c r="V293" s="1">
        <v>13</v>
      </c>
      <c r="W293" s="1">
        <v>1</v>
      </c>
      <c r="X293" s="1">
        <v>1</v>
      </c>
      <c r="Y293" s="1">
        <v>1</v>
      </c>
      <c r="Z293" s="1">
        <v>0</v>
      </c>
      <c r="AA293" s="1">
        <v>0</v>
      </c>
    </row>
    <row r="294" spans="1:27">
      <c r="A294" s="1">
        <v>2017</v>
      </c>
      <c r="B294" s="1" t="s">
        <v>491</v>
      </c>
      <c r="C294" s="1">
        <v>1</v>
      </c>
      <c r="D294" s="1">
        <v>1</v>
      </c>
      <c r="E294" s="1">
        <v>2</v>
      </c>
      <c r="F294" s="1">
        <v>1</v>
      </c>
      <c r="G294" s="1">
        <v>0</v>
      </c>
      <c r="H294" s="1">
        <v>1</v>
      </c>
      <c r="I294" s="1">
        <v>1</v>
      </c>
      <c r="J294" s="1">
        <v>1</v>
      </c>
      <c r="K294" s="1">
        <v>1</v>
      </c>
      <c r="L294" s="1">
        <v>5</v>
      </c>
      <c r="M294" s="1">
        <v>1</v>
      </c>
      <c r="N294" s="1">
        <v>0</v>
      </c>
      <c r="O294" s="1">
        <v>0</v>
      </c>
      <c r="P294" s="1">
        <v>1</v>
      </c>
      <c r="Q294" s="1">
        <v>0</v>
      </c>
      <c r="R294" s="1">
        <v>1</v>
      </c>
      <c r="S294" s="1">
        <v>0</v>
      </c>
      <c r="T294" s="1">
        <v>0</v>
      </c>
      <c r="U294" s="1">
        <v>1</v>
      </c>
      <c r="V294" s="1">
        <v>12</v>
      </c>
      <c r="W294" s="1">
        <v>1</v>
      </c>
      <c r="X294" s="1">
        <v>1</v>
      </c>
      <c r="Y294" s="1">
        <v>1</v>
      </c>
      <c r="Z294" s="1">
        <v>0</v>
      </c>
      <c r="AA294" s="1">
        <v>0</v>
      </c>
    </row>
    <row r="295" spans="1:27">
      <c r="A295" s="1">
        <v>2017</v>
      </c>
      <c r="B295" s="1" t="s">
        <v>492</v>
      </c>
      <c r="C295" s="1">
        <v>1</v>
      </c>
      <c r="D295" s="1">
        <v>1</v>
      </c>
      <c r="E295" s="1">
        <v>2</v>
      </c>
      <c r="F295" s="1">
        <v>1</v>
      </c>
      <c r="G295" s="1">
        <v>0</v>
      </c>
      <c r="H295" s="1">
        <v>1</v>
      </c>
      <c r="I295" s="1">
        <v>1</v>
      </c>
      <c r="J295" s="1">
        <v>1</v>
      </c>
      <c r="K295" s="1">
        <v>1</v>
      </c>
      <c r="L295" s="1">
        <v>7</v>
      </c>
      <c r="M295" s="1">
        <v>1</v>
      </c>
      <c r="N295" s="1">
        <v>0</v>
      </c>
      <c r="O295" s="1">
        <v>0</v>
      </c>
      <c r="P295" s="1">
        <v>1</v>
      </c>
      <c r="Q295" s="1">
        <v>0</v>
      </c>
      <c r="R295" s="1">
        <v>1</v>
      </c>
      <c r="S295" s="1">
        <v>0</v>
      </c>
      <c r="T295" s="1">
        <v>0</v>
      </c>
      <c r="U295" s="1">
        <v>1</v>
      </c>
      <c r="V295" s="1">
        <v>12</v>
      </c>
      <c r="W295" s="1">
        <v>1</v>
      </c>
      <c r="X295" s="1">
        <v>1</v>
      </c>
      <c r="Y295" s="1">
        <v>1</v>
      </c>
      <c r="Z295" s="1">
        <v>0</v>
      </c>
      <c r="AA295" s="1">
        <v>0</v>
      </c>
    </row>
    <row r="296" spans="1:27">
      <c r="A296" s="1">
        <v>2017</v>
      </c>
      <c r="B296" s="1" t="s">
        <v>493</v>
      </c>
      <c r="C296" s="1">
        <v>1</v>
      </c>
      <c r="D296" s="1">
        <v>1</v>
      </c>
      <c r="E296" s="1">
        <v>2</v>
      </c>
      <c r="F296" s="1">
        <v>1</v>
      </c>
      <c r="G296" s="1">
        <v>0</v>
      </c>
      <c r="H296" s="1">
        <v>1</v>
      </c>
      <c r="I296" s="1">
        <v>1</v>
      </c>
      <c r="J296" s="1">
        <v>1</v>
      </c>
      <c r="K296" s="1">
        <v>1</v>
      </c>
      <c r="L296" s="1">
        <v>7</v>
      </c>
      <c r="M296" s="1">
        <v>1</v>
      </c>
      <c r="N296" s="1">
        <v>0</v>
      </c>
      <c r="O296" s="1">
        <v>0</v>
      </c>
      <c r="P296" s="1">
        <v>1</v>
      </c>
      <c r="Q296" s="1">
        <v>0</v>
      </c>
      <c r="R296" s="1">
        <v>1</v>
      </c>
      <c r="S296" s="1">
        <v>0</v>
      </c>
      <c r="T296" s="1">
        <v>0</v>
      </c>
      <c r="U296" s="1">
        <v>1</v>
      </c>
      <c r="V296" s="1">
        <v>12</v>
      </c>
      <c r="W296" s="1">
        <v>1</v>
      </c>
      <c r="X296" s="1">
        <v>1</v>
      </c>
      <c r="Y296" s="1">
        <v>1</v>
      </c>
      <c r="Z296" s="1">
        <v>0</v>
      </c>
      <c r="AA296" s="1">
        <v>0</v>
      </c>
    </row>
    <row r="297" spans="1:27">
      <c r="A297" s="1">
        <v>2017</v>
      </c>
      <c r="B297" s="1" t="s">
        <v>494</v>
      </c>
      <c r="C297" s="1">
        <v>1</v>
      </c>
      <c r="D297" s="1">
        <v>1</v>
      </c>
      <c r="E297" s="1">
        <v>2</v>
      </c>
      <c r="F297" s="1">
        <v>1</v>
      </c>
      <c r="G297" s="1">
        <v>0</v>
      </c>
      <c r="H297" s="1">
        <v>1</v>
      </c>
      <c r="I297" s="1">
        <v>1</v>
      </c>
      <c r="J297" s="1">
        <v>1</v>
      </c>
      <c r="K297" s="1">
        <v>1</v>
      </c>
      <c r="L297" s="1">
        <v>7</v>
      </c>
      <c r="M297" s="1">
        <v>1</v>
      </c>
      <c r="N297" s="1">
        <v>0</v>
      </c>
      <c r="O297" s="1">
        <v>0</v>
      </c>
      <c r="P297" s="1">
        <v>1</v>
      </c>
      <c r="Q297" s="1">
        <v>0</v>
      </c>
      <c r="R297" s="1">
        <v>1</v>
      </c>
      <c r="S297" s="1">
        <v>1</v>
      </c>
      <c r="T297" s="1">
        <v>0</v>
      </c>
      <c r="U297" s="1">
        <v>1</v>
      </c>
      <c r="V297" s="1">
        <v>26</v>
      </c>
      <c r="W297" s="1">
        <v>1</v>
      </c>
      <c r="X297" s="1">
        <v>1</v>
      </c>
      <c r="Y297" s="1">
        <v>1</v>
      </c>
      <c r="Z297" s="1">
        <v>0</v>
      </c>
      <c r="AA297" s="1">
        <v>0</v>
      </c>
    </row>
  </sheetData>
  <autoFilter ref="A1:AA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08"/>
  <sheetViews>
    <sheetView workbookViewId="0"/>
  </sheetViews>
  <sheetFormatPr defaultRowHeight="15"/>
  <cols>
    <col min="1" max="1" width="70.7109375" customWidth="1"/>
    <col min="2" max="2" width="20.7109375" customWidth="1"/>
  </cols>
  <sheetData>
    <row r="1" spans="1:10">
      <c r="B1" t="s">
        <v>502</v>
      </c>
      <c r="C1" t="s">
        <v>503</v>
      </c>
      <c r="D1" t="s">
        <v>504</v>
      </c>
      <c r="E1" t="s">
        <v>505</v>
      </c>
      <c r="F1">
        <f>xpathOccurrence!B1</f>
        <v>0</v>
      </c>
      <c r="G1">
        <f>xpathOccurrence!C1</f>
        <v>0</v>
      </c>
      <c r="H1">
        <f>xpathOccurrence!D1</f>
        <v>0</v>
      </c>
      <c r="I1">
        <f>xpathOccurrence!E1</f>
        <v>0</v>
      </c>
      <c r="J1">
        <f>xpathOccurrence!F1</f>
        <v>0</v>
      </c>
    </row>
    <row r="2" spans="1:10">
      <c r="A2" t="s">
        <v>230</v>
      </c>
      <c r="C2" s="1">
        <f>MIN(F2:SG2)</f>
        <v>0</v>
      </c>
      <c r="D2" s="1">
        <f>MAX(F2:SG2)</f>
        <v>0</v>
      </c>
      <c r="E2" s="1">
        <f>AVERAGE(F2:SG2)</f>
        <v>0</v>
      </c>
      <c r="F2">
        <f>VLOOKUP("Number of Records",AVGxpathOccurrence!1:1048576,2)</f>
        <v>0</v>
      </c>
      <c r="G2">
        <f>VLOOKUP("Number of Records",AVGxpathOccurrence!1:1048576,3)</f>
        <v>0</v>
      </c>
      <c r="H2">
        <f>VLOOKUP("Number of Records",AVGxpathOccurrence!1:1048576,4)</f>
        <v>0</v>
      </c>
      <c r="I2">
        <f>VLOOKUP("Number of Records",AVGxpathOccurrence!1:1048576,5)</f>
        <v>0</v>
      </c>
      <c r="J2">
        <f>VLOOKUP("Number of Records",AVGxpathOccurrence!1:1048576,6)</f>
        <v>0</v>
      </c>
    </row>
    <row r="3" spans="1:10">
      <c r="A3" t="s">
        <v>495</v>
      </c>
      <c r="C3" s="1">
        <f>MIN(F3:SG3)</f>
        <v>0</v>
      </c>
      <c r="D3" s="1">
        <f>MAX(F3:SG3)</f>
        <v>0</v>
      </c>
      <c r="E3" s="1">
        <f>AVERAGE(F3:SG3)</f>
        <v>0</v>
      </c>
      <c r="F3">
        <f>COUNTIF(xpathOccurrence!B2:B501,"&gt;"&amp;0)</f>
        <v>0</v>
      </c>
      <c r="G3">
        <f>COUNTIF(xpathOccurrence!C2:C501,"&gt;"&amp;0)</f>
        <v>0</v>
      </c>
      <c r="H3">
        <f>COUNTIF(xpathOccurrence!D2:D501,"&gt;"&amp;0)</f>
        <v>0</v>
      </c>
      <c r="I3">
        <f>COUNTIF(xpathOccurrence!E2:E501,"&gt;"&amp;0)</f>
        <v>0</v>
      </c>
      <c r="J3">
        <f>COUNTIF(xpathOccurrence!F2:F501,"&gt;"&amp;0)</f>
        <v>0</v>
      </c>
    </row>
    <row r="4" spans="1:10">
      <c r="A4" t="s">
        <v>496</v>
      </c>
      <c r="C4" s="2">
        <f>MIN(F4:SG4)</f>
        <v>0</v>
      </c>
      <c r="D4" s="2">
        <f>MAX(F4:SG4)</f>
        <v>0</v>
      </c>
      <c r="E4" s="2">
        <f>AVERAGE(F4:SG4)</f>
        <v>0</v>
      </c>
      <c r="F4" s="2">
        <f>F3/COUNTA(xpathOccurrence!B2:B501)</f>
        <v>0</v>
      </c>
      <c r="G4" s="2">
        <f>G3/COUNTA(xpathOccurrence!C2:C501)</f>
        <v>0</v>
      </c>
      <c r="H4" s="2">
        <f>H3/COUNTA(xpathOccurrence!D2:D501)</f>
        <v>0</v>
      </c>
      <c r="I4" s="2">
        <f>I3/COUNTA(xpathOccurrence!E2:E501)</f>
        <v>0</v>
      </c>
      <c r="J4" s="2">
        <f>J3/COUNTA(xpathOccurrence!F2:F501)</f>
        <v>0</v>
      </c>
    </row>
    <row r="5" spans="1:10">
      <c r="A5" t="s">
        <v>497</v>
      </c>
      <c r="C5" s="2">
        <f>MIN(F5:SG5)</f>
        <v>0</v>
      </c>
      <c r="D5" s="2">
        <f>MAX(F5:SG5)</f>
        <v>0</v>
      </c>
      <c r="E5" s="2">
        <f>AVERAGE(F5:SG5)</f>
        <v>0</v>
      </c>
      <c r="F5" s="2">
        <f>SUM(xpathOccurrence!B2:B501)/F3</f>
        <v>0</v>
      </c>
      <c r="G5" s="2">
        <f>SUM(xpathOccurrence!C2:C501)/G3</f>
        <v>0</v>
      </c>
      <c r="H5" s="2">
        <f>SUM(xpathOccurrence!D2:D501)/H3</f>
        <v>0</v>
      </c>
      <c r="I5" s="2">
        <f>SUM(xpathOccurrence!E2:E501)/I3</f>
        <v>0</v>
      </c>
      <c r="J5" s="2">
        <f>SUM(xpathOccurrence!F2:F501)/J3</f>
        <v>0</v>
      </c>
    </row>
    <row r="6" spans="1:10">
      <c r="A6" t="s">
        <v>498</v>
      </c>
      <c r="C6" s="2">
        <f>MIN(F6:SG6)</f>
        <v>0</v>
      </c>
      <c r="D6" s="2">
        <f>MAX(F6:SG6)</f>
        <v>0</v>
      </c>
      <c r="E6" s="2">
        <f>AVERAGE(F6:SG6)</f>
        <v>0</v>
      </c>
      <c r="F6" s="2">
        <f>F3/MAX(F3:J3)</f>
        <v>0</v>
      </c>
      <c r="G6" s="2">
        <f>G3/MAX(F3:J3)</f>
        <v>0</v>
      </c>
      <c r="H6" s="2">
        <f>H3/MAX(F3:J3)</f>
        <v>0</v>
      </c>
      <c r="I6" s="2">
        <f>I3/MAX(F3:J3)</f>
        <v>0</v>
      </c>
      <c r="J6" s="2">
        <f>J3/MAX(F3:J3)</f>
        <v>0</v>
      </c>
    </row>
    <row r="7" spans="1:10">
      <c r="A7" t="s">
        <v>499</v>
      </c>
      <c r="C7" s="2">
        <f>MIN(F7:SG7)</f>
        <v>0</v>
      </c>
      <c r="D7" s="2">
        <f>MAX(F7:SG7)</f>
        <v>0</v>
      </c>
      <c r="E7" s="2">
        <f>AVERAGE(F7:SG7)</f>
        <v>0</v>
      </c>
      <c r="F7" s="2">
        <f>COUNTIF(xpathOccurrence!B2:B501,"&gt;="&amp;1)/F3</f>
        <v>0</v>
      </c>
      <c r="G7" s="2">
        <f>COUNTIF(xpathOccurrence!C2:C501,"&gt;="&amp;1)/G3</f>
        <v>0</v>
      </c>
      <c r="H7" s="2">
        <f>COUNTIF(xpathOccurrence!D2:D501,"&gt;="&amp;1)/H3</f>
        <v>0</v>
      </c>
      <c r="I7" s="2">
        <f>COUNTIF(xpathOccurrence!E2:E501,"&gt;="&amp;1)/I3</f>
        <v>0</v>
      </c>
      <c r="J7" s="2">
        <f>COUNTIF(xpathOccurrence!F2:F501,"&gt;="&amp;1)/J3</f>
        <v>0</v>
      </c>
    </row>
    <row r="8" spans="1:10">
      <c r="A8" t="s">
        <v>500</v>
      </c>
      <c r="C8" s="2">
        <f>MIN(F8:SG8)</f>
        <v>0</v>
      </c>
      <c r="D8" s="2">
        <f>MAX(F8:SG8)</f>
        <v>0</v>
      </c>
      <c r="E8" s="2">
        <f>AVERAGE(F8:SG8)</f>
        <v>0</v>
      </c>
      <c r="F8" s="2">
        <f>COUNTIFS(xpathOccurrence!B2:B501,"&gt;"&amp;0,xpathOccurrence!B2:B501,"&lt;"&amp;1)/F3</f>
        <v>0</v>
      </c>
      <c r="G8" s="2">
        <f>COUNTIFS(xpathOccurrence!C2:C501,"&gt;"&amp;0,xpathOccurrence!C2:C501,"&lt;"&amp;1)/G3</f>
        <v>0</v>
      </c>
      <c r="H8" s="2">
        <f>COUNTIFS(xpathOccurrence!D2:D501,"&gt;"&amp;0,xpathOccurrence!D2:D501,"&lt;"&amp;1)/H3</f>
        <v>0</v>
      </c>
      <c r="I8" s="2">
        <f>COUNTIFS(xpathOccurrence!E2:E501,"&gt;"&amp;0,xpathOccurrence!E2:E501,"&lt;"&amp;1)/I3</f>
        <v>0</v>
      </c>
      <c r="J8" s="2">
        <f>COUNTIFS(xpathOccurrence!F2:F501,"&gt;"&amp;0,xpathOccurrence!F2:F501,"&lt;"&amp;1)/J3</f>
        <v>0</v>
      </c>
    </row>
    <row r="9" spans="1:10">
      <c r="A9" t="s">
        <v>501</v>
      </c>
      <c r="F9">
        <f>LEFT(RIGHT(xpathOccurrence!B1,LEN(xpathOccurrence!B1)-FIND("_", xpathOccurrence!B1)),FIND("_",xpathOccurrence!B1))</f>
        <v>0</v>
      </c>
      <c r="G9">
        <f>LEFT(RIGHT(xpathOccurrence!C1,LEN(xpathOccurrence!C1)-FIND("_", xpathOccurrence!C1)),FIND("_",xpathOccurrence!C1))</f>
        <v>0</v>
      </c>
      <c r="H9">
        <f>LEFT(RIGHT(xpathOccurrence!D1,LEN(xpathOccurrence!D1)-FIND("_", xpathOccurrence!D1)),FIND("_",xpathOccurrence!D1))</f>
        <v>0</v>
      </c>
      <c r="I9">
        <f>LEFT(RIGHT(xpathOccurrence!E1,LEN(xpathOccurrence!E1)-FIND("_", xpathOccurrence!E1)),FIND("_",xpathOccurrence!E1))</f>
        <v>0</v>
      </c>
      <c r="J9">
        <f>LEFT(RIGHT(xpathOccurrence!F1,LEN(xpathOccurrence!F1)-FIND("_", xpathOccurrence!F1)),FIND("_",xpathOccurrence!F1))</f>
        <v>0</v>
      </c>
    </row>
    <row r="10" spans="1:10">
      <c r="A10" s="2" t="s">
        <v>31</v>
      </c>
      <c r="B10" t="s">
        <v>506</v>
      </c>
      <c r="C10" t="s">
        <v>507</v>
      </c>
      <c r="D10" t="s">
        <v>508</v>
      </c>
      <c r="E10" t="s">
        <v>509</v>
      </c>
      <c r="F10">
        <f>LEFT(xpathOccurrence!B1,FIND("_",xpathOccurrence!B1)-1)</f>
        <v>0</v>
      </c>
      <c r="G10">
        <f>LEFT(xpathOccurrence!C1,FIND("_",xpathOccurrence!C1)-1)</f>
        <v>0</v>
      </c>
      <c r="H10">
        <f>LEFT(xpathOccurrence!D1,FIND("_",xpathOccurrence!D1)-1)</f>
        <v>0</v>
      </c>
      <c r="I10">
        <f>LEFT(xpathOccurrence!E1,FIND("_",xpathOccurrence!E1)-1)</f>
        <v>0</v>
      </c>
      <c r="J10">
        <f>LEFT(xpathOccurrence!F1,FIND("_",xpathOccurrence!F1)-1)</f>
        <v>0</v>
      </c>
    </row>
    <row r="11" spans="1:10">
      <c r="A11" s="2" t="s">
        <v>32</v>
      </c>
      <c r="B11" s="2">
        <f>MID(A11,1+FIND("|",SUBSTITUTE(A11,"/","|",LEN(A11)-LEN(SUBSTITUTE(A11,"/","")))),100)</f>
        <v>0</v>
      </c>
      <c r="C11">
        <f>COUNTIF(F11:GZ11,"&gt;"&amp;0)</f>
        <v>0</v>
      </c>
      <c r="D11">
        <f>COUNTIF(F11:GZ11,"="&amp;1)</f>
        <v>0</v>
      </c>
      <c r="E11">
        <f>COUNTIF(F11:GZ11,"&lt;"&amp;1)</f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33</v>
      </c>
      <c r="B12" s="2">
        <f>MID(A12,1+FIND("|",SUBSTITUTE(A12,"/","|",LEN(A12)-LEN(SUBSTITUTE(A12,"/","")))),100)</f>
        <v>0</v>
      </c>
      <c r="C12">
        <f>COUNTIF(F12:GZ12,"&gt;"&amp;0)</f>
        <v>0</v>
      </c>
      <c r="D12">
        <f>COUNTIF(F12:GZ12,"="&amp;1)</f>
        <v>0</v>
      </c>
      <c r="E12">
        <f>COUNTIF(F12:GZ12,"&lt;"&amp;1)</f>
        <v>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34</v>
      </c>
      <c r="B13" s="2">
        <f>MID(A13,1+FIND("|",SUBSTITUTE(A13,"/","|",LEN(A13)-LEN(SUBSTITUTE(A13,"/","")))),100)</f>
        <v>0</v>
      </c>
      <c r="C13">
        <f>COUNTIF(F13:GZ13,"&gt;"&amp;0)</f>
        <v>0</v>
      </c>
      <c r="D13">
        <f>COUNTIF(F13:GZ13,"="&amp;1)</f>
        <v>0</v>
      </c>
      <c r="E13">
        <f>COUNTIF(F13:GZ13,"&lt;"&amp;1)</f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35</v>
      </c>
      <c r="B14" s="2">
        <f>MID(A14,1+FIND("|",SUBSTITUTE(A14,"/","|",LEN(A14)-LEN(SUBSTITUTE(A14,"/","")))),100)</f>
        <v>0</v>
      </c>
      <c r="C14">
        <f>COUNTIF(F14:GZ14,"&gt;"&amp;0)</f>
        <v>0</v>
      </c>
      <c r="D14">
        <f>COUNTIF(F14:GZ14,"="&amp;1)</f>
        <v>0</v>
      </c>
      <c r="E14">
        <f>COUNTIF(F14:GZ14,"&lt;"&amp;1)</f>
        <v>0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36</v>
      </c>
      <c r="B15" s="2">
        <f>MID(A15,1+FIND("|",SUBSTITUTE(A15,"/","|",LEN(A15)-LEN(SUBSTITUTE(A15,"/","")))),100)</f>
        <v>0</v>
      </c>
      <c r="C15">
        <f>COUNTIF(F15:GZ15,"&gt;"&amp;0)</f>
        <v>0</v>
      </c>
      <c r="D15">
        <f>COUNTIF(F15:GZ15,"="&amp;1)</f>
        <v>0</v>
      </c>
      <c r="E15">
        <f>COUNTIF(F15:GZ15,"&lt;"&amp;1)</f>
        <v>0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37</v>
      </c>
      <c r="B16" s="2">
        <f>MID(A16,1+FIND("|",SUBSTITUTE(A16,"/","|",LEN(A16)-LEN(SUBSTITUTE(A16,"/","")))),100)</f>
        <v>0</v>
      </c>
      <c r="C16">
        <f>COUNTIF(F16:GZ16,"&gt;"&amp;0)</f>
        <v>0</v>
      </c>
      <c r="D16">
        <f>COUNTIF(F16:GZ16,"="&amp;1)</f>
        <v>0</v>
      </c>
      <c r="E16">
        <f>COUNTIF(F16:GZ16,"&lt;"&amp;1)</f>
        <v>0</v>
      </c>
      <c r="F16" s="2">
        <v>0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38</v>
      </c>
      <c r="B17" s="2">
        <f>MID(A17,1+FIND("|",SUBSTITUTE(A17,"/","|",LEN(A17)-LEN(SUBSTITUTE(A17,"/","")))),100)</f>
        <v>0</v>
      </c>
      <c r="C17">
        <f>COUNTIF(F17:GZ17,"&gt;"&amp;0)</f>
        <v>0</v>
      </c>
      <c r="D17">
        <f>COUNTIF(F17:GZ17,"="&amp;1)</f>
        <v>0</v>
      </c>
      <c r="E17">
        <f>COUNTIF(F17:GZ17,"&lt;"&amp;1)</f>
        <v>0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39</v>
      </c>
      <c r="B18" s="2">
        <f>MID(A18,1+FIND("|",SUBSTITUTE(A18,"/","|",LEN(A18)-LEN(SUBSTITUTE(A18,"/","")))),100)</f>
        <v>0</v>
      </c>
      <c r="C18">
        <f>COUNTIF(F18:GZ18,"&gt;"&amp;0)</f>
        <v>0</v>
      </c>
      <c r="D18">
        <f>COUNTIF(F18:GZ18,"="&amp;1)</f>
        <v>0</v>
      </c>
      <c r="E18">
        <f>COUNTIF(F18:GZ18,"&lt;"&amp;1)</f>
        <v>0</v>
      </c>
      <c r="F18" s="2">
        <v>0</v>
      </c>
      <c r="G18" s="2">
        <v>0</v>
      </c>
      <c r="H18" s="2">
        <v>1</v>
      </c>
      <c r="I18" s="2">
        <v>1</v>
      </c>
      <c r="J18" s="2">
        <v>1</v>
      </c>
    </row>
    <row r="19" spans="1:10">
      <c r="A19" s="2" t="s">
        <v>40</v>
      </c>
      <c r="B19" s="2">
        <f>MID(A19,1+FIND("|",SUBSTITUTE(A19,"/","|",LEN(A19)-LEN(SUBSTITUTE(A19,"/","")))),100)</f>
        <v>0</v>
      </c>
      <c r="C19">
        <f>COUNTIF(F19:GZ19,"&gt;"&amp;0)</f>
        <v>0</v>
      </c>
      <c r="D19">
        <f>COUNTIF(F19:GZ19,"="&amp;1)</f>
        <v>0</v>
      </c>
      <c r="E19">
        <f>COUNTIF(F19:GZ19,"&lt;"&amp;1)</f>
        <v>0</v>
      </c>
      <c r="F19" s="2">
        <v>0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41</v>
      </c>
      <c r="B20" s="2">
        <f>MID(A20,1+FIND("|",SUBSTITUTE(A20,"/","|",LEN(A20)-LEN(SUBSTITUTE(A20,"/","")))),100)</f>
        <v>0</v>
      </c>
      <c r="C20">
        <f>COUNTIF(F20:GZ20,"&gt;"&amp;0)</f>
        <v>0</v>
      </c>
      <c r="D20">
        <f>COUNTIF(F20:GZ20,"="&amp;1)</f>
        <v>0</v>
      </c>
      <c r="E20">
        <f>COUNTIF(F20:GZ20,"&lt;"&amp;1)</f>
        <v>0</v>
      </c>
      <c r="F20" s="2">
        <v>0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42</v>
      </c>
      <c r="B21" s="2">
        <f>MID(A21,1+FIND("|",SUBSTITUTE(A21,"/","|",LEN(A21)-LEN(SUBSTITUTE(A21,"/","")))),100)</f>
        <v>0</v>
      </c>
      <c r="C21">
        <f>COUNTIF(F21:GZ21,"&gt;"&amp;0)</f>
        <v>0</v>
      </c>
      <c r="D21">
        <f>COUNTIF(F21:GZ21,"="&amp;1)</f>
        <v>0</v>
      </c>
      <c r="E21">
        <f>COUNTIF(F21:GZ21,"&lt;"&amp;1)</f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</row>
    <row r="22" spans="1:10">
      <c r="A22" s="2" t="s">
        <v>43</v>
      </c>
      <c r="B22" s="2">
        <f>MID(A22,1+FIND("|",SUBSTITUTE(A22,"/","|",LEN(A22)-LEN(SUBSTITUTE(A22,"/","")))),100)</f>
        <v>0</v>
      </c>
      <c r="C22">
        <f>COUNTIF(F22:GZ22,"&gt;"&amp;0)</f>
        <v>0</v>
      </c>
      <c r="D22">
        <f>COUNTIF(F22:GZ22,"="&amp;1)</f>
        <v>0</v>
      </c>
      <c r="E22">
        <f>COUNTIF(F22:GZ22,"&lt;"&amp;1)</f>
        <v>0</v>
      </c>
      <c r="F22" s="2">
        <v>0</v>
      </c>
      <c r="G22" s="2">
        <v>1</v>
      </c>
      <c r="H22" s="2">
        <v>0.9824561403508772</v>
      </c>
      <c r="I22" s="2">
        <v>0.8939393939393939</v>
      </c>
      <c r="J22" s="2">
        <v>0.9136690647482014</v>
      </c>
    </row>
    <row r="23" spans="1:10">
      <c r="A23" s="2" t="s">
        <v>44</v>
      </c>
      <c r="B23" s="2">
        <f>MID(A23,1+FIND("|",SUBSTITUTE(A23,"/","|",LEN(A23)-LEN(SUBSTITUTE(A23,"/","")))),100)</f>
        <v>0</v>
      </c>
      <c r="C23">
        <f>COUNTIF(F23:GZ23,"&gt;"&amp;0)</f>
        <v>0</v>
      </c>
      <c r="D23">
        <f>COUNTIF(F23:GZ23,"="&amp;1)</f>
        <v>0</v>
      </c>
      <c r="E23">
        <f>COUNTIF(F23:GZ23,"&lt;"&amp;1)</f>
        <v>0</v>
      </c>
      <c r="F23" s="2">
        <v>0</v>
      </c>
      <c r="G23" s="2">
        <v>1</v>
      </c>
      <c r="H23" s="2">
        <v>0.9824561403508772</v>
      </c>
      <c r="I23" s="2">
        <v>0.8939393939393939</v>
      </c>
      <c r="J23" s="2">
        <v>0.9136690647482014</v>
      </c>
    </row>
    <row r="24" spans="1:10">
      <c r="A24" s="2" t="s">
        <v>45</v>
      </c>
      <c r="B24" s="2">
        <f>MID(A24,1+FIND("|",SUBSTITUTE(A24,"/","|",LEN(A24)-LEN(SUBSTITUTE(A24,"/","")))),100)</f>
        <v>0</v>
      </c>
      <c r="C24">
        <f>COUNTIF(F24:GZ24,"&gt;"&amp;0)</f>
        <v>0</v>
      </c>
      <c r="D24">
        <f>COUNTIF(F24:GZ24,"="&amp;1)</f>
        <v>0</v>
      </c>
      <c r="E24">
        <f>COUNTIF(F24:GZ24,"&lt;"&amp;1)</f>
        <v>0</v>
      </c>
      <c r="F24" s="2">
        <v>0</v>
      </c>
      <c r="G24" s="2">
        <v>1</v>
      </c>
      <c r="H24" s="2">
        <v>0.8771929824561403</v>
      </c>
      <c r="I24" s="2">
        <v>0.7878787878787878</v>
      </c>
      <c r="J24" s="2">
        <v>0.7625899280575541</v>
      </c>
    </row>
    <row r="25" spans="1:10">
      <c r="A25" s="2" t="s">
        <v>46</v>
      </c>
      <c r="B25" s="2">
        <f>MID(A25,1+FIND("|",SUBSTITUTE(A25,"/","|",LEN(A25)-LEN(SUBSTITUTE(A25,"/","")))),100)</f>
        <v>0</v>
      </c>
      <c r="C25">
        <f>COUNTIF(F25:GZ25,"&gt;"&amp;0)</f>
        <v>0</v>
      </c>
      <c r="D25">
        <f>COUNTIF(F25:GZ25,"="&amp;1)</f>
        <v>0</v>
      </c>
      <c r="E25">
        <f>COUNTIF(F25:GZ25,"&lt;"&amp;1)</f>
        <v>0</v>
      </c>
      <c r="F25" s="2">
        <v>0</v>
      </c>
      <c r="G25" s="2">
        <v>1</v>
      </c>
      <c r="H25" s="2">
        <v>0.9824561403508772</v>
      </c>
      <c r="I25" s="2">
        <v>0.8939393939393939</v>
      </c>
      <c r="J25" s="2">
        <v>0.9136690647482014</v>
      </c>
    </row>
    <row r="26" spans="1:10">
      <c r="A26" s="2" t="s">
        <v>47</v>
      </c>
      <c r="B26" s="2">
        <f>MID(A26,1+FIND("|",SUBSTITUTE(A26,"/","|",LEN(A26)-LEN(SUBSTITUTE(A26,"/","")))),100)</f>
        <v>0</v>
      </c>
      <c r="C26">
        <f>COUNTIF(F26:GZ26,"&gt;"&amp;0)</f>
        <v>0</v>
      </c>
      <c r="D26">
        <f>COUNTIF(F26:GZ26,"="&amp;1)</f>
        <v>0</v>
      </c>
      <c r="E26">
        <f>COUNTIF(F26:GZ26,"&lt;"&amp;1)</f>
        <v>0</v>
      </c>
      <c r="F26" s="2">
        <v>0</v>
      </c>
      <c r="G26" s="2">
        <v>1</v>
      </c>
      <c r="H26" s="2">
        <v>0.8771929824561403</v>
      </c>
      <c r="I26" s="2">
        <v>0.7878787878787878</v>
      </c>
      <c r="J26" s="2">
        <v>0.7625899280575541</v>
      </c>
    </row>
    <row r="27" spans="1:10">
      <c r="A27" s="2" t="s">
        <v>48</v>
      </c>
      <c r="B27" s="2">
        <f>MID(A27,1+FIND("|",SUBSTITUTE(A27,"/","|",LEN(A27)-LEN(SUBSTITUTE(A27,"/","")))),100)</f>
        <v>0</v>
      </c>
      <c r="C27">
        <f>COUNTIF(F27:GZ27,"&gt;"&amp;0)</f>
        <v>0</v>
      </c>
      <c r="D27">
        <f>COUNTIF(F27:GZ27,"="&amp;1)</f>
        <v>0</v>
      </c>
      <c r="E27">
        <f>COUNTIF(F27:GZ27,"&lt;"&amp;1)</f>
        <v>0</v>
      </c>
      <c r="F27" s="2">
        <v>0</v>
      </c>
      <c r="G27" s="2">
        <v>1</v>
      </c>
      <c r="H27" s="2">
        <v>0.9824561403508772</v>
      </c>
      <c r="I27" s="2">
        <v>0.8939393939393939</v>
      </c>
      <c r="J27" s="2">
        <v>0.9136690647482014</v>
      </c>
    </row>
    <row r="28" spans="1:10">
      <c r="A28" s="2" t="s">
        <v>49</v>
      </c>
      <c r="B28" s="2">
        <f>MID(A28,1+FIND("|",SUBSTITUTE(A28,"/","|",LEN(A28)-LEN(SUBSTITUTE(A28,"/","")))),100)</f>
        <v>0</v>
      </c>
      <c r="C28">
        <f>COUNTIF(F28:GZ28,"&gt;"&amp;0)</f>
        <v>0</v>
      </c>
      <c r="D28">
        <f>COUNTIF(F28:GZ28,"="&amp;1)</f>
        <v>0</v>
      </c>
      <c r="E28">
        <f>COUNTIF(F28:GZ28,"&lt;"&amp;1)</f>
        <v>0</v>
      </c>
      <c r="F28" s="2">
        <v>0</v>
      </c>
      <c r="G28" s="2">
        <v>0.8484848484848485</v>
      </c>
      <c r="H28" s="2">
        <v>0.8771929824561403</v>
      </c>
      <c r="I28" s="2">
        <v>0.7878787878787878</v>
      </c>
      <c r="J28" s="2">
        <v>0.7625899280575541</v>
      </c>
    </row>
    <row r="29" spans="1:10">
      <c r="A29" s="2" t="s">
        <v>50</v>
      </c>
      <c r="B29" s="2">
        <f>MID(A29,1+FIND("|",SUBSTITUTE(A29,"/","|",LEN(A29)-LEN(SUBSTITUTE(A29,"/","")))),100)</f>
        <v>0</v>
      </c>
      <c r="C29">
        <f>COUNTIF(F29:GZ29,"&gt;"&amp;0)</f>
        <v>0</v>
      </c>
      <c r="D29">
        <f>COUNTIF(F29:GZ29,"="&amp;1)</f>
        <v>0</v>
      </c>
      <c r="E29">
        <f>COUNTIF(F29:GZ29,"&lt;"&amp;1)</f>
        <v>0</v>
      </c>
      <c r="F29" s="2">
        <v>0</v>
      </c>
      <c r="G29" s="2">
        <v>1</v>
      </c>
      <c r="H29" s="2">
        <v>0.9824561403508772</v>
      </c>
      <c r="I29" s="2">
        <v>0.8939393939393939</v>
      </c>
      <c r="J29" s="2">
        <v>0.9136690647482014</v>
      </c>
    </row>
    <row r="30" spans="1:10">
      <c r="A30" s="2" t="s">
        <v>51</v>
      </c>
      <c r="B30" s="2">
        <f>MID(A30,1+FIND("|",SUBSTITUTE(A30,"/","|",LEN(A30)-LEN(SUBSTITUTE(A30,"/","")))),100)</f>
        <v>0</v>
      </c>
      <c r="C30">
        <f>COUNTIF(F30:GZ30,"&gt;"&amp;0)</f>
        <v>0</v>
      </c>
      <c r="D30">
        <f>COUNTIF(F30:GZ30,"="&amp;1)</f>
        <v>0</v>
      </c>
      <c r="E30">
        <f>COUNTIF(F30:GZ30,"&lt;"&amp;1)</f>
        <v>0</v>
      </c>
      <c r="F30" s="2">
        <v>0</v>
      </c>
      <c r="G30" s="2">
        <v>1</v>
      </c>
      <c r="H30" s="2">
        <v>0.9824561403508772</v>
      </c>
      <c r="I30" s="2">
        <v>0.8787878787878788</v>
      </c>
      <c r="J30" s="2">
        <v>0.9136690647482014</v>
      </c>
    </row>
    <row r="31" spans="1:10">
      <c r="A31" s="2" t="s">
        <v>52</v>
      </c>
      <c r="B31" s="2">
        <f>MID(A31,1+FIND("|",SUBSTITUTE(A31,"/","|",LEN(A31)-LEN(SUBSTITUTE(A31,"/","")))),100)</f>
        <v>0</v>
      </c>
      <c r="C31">
        <f>COUNTIF(F31:GZ31,"&gt;"&amp;0)</f>
        <v>0</v>
      </c>
      <c r="D31">
        <f>COUNTIF(F31:GZ31,"="&amp;1)</f>
        <v>0</v>
      </c>
      <c r="E31">
        <f>COUNTIF(F31:GZ31,"&lt;"&amp;1)</f>
        <v>0</v>
      </c>
      <c r="F31" s="2">
        <v>0</v>
      </c>
      <c r="G31" s="2">
        <v>1</v>
      </c>
      <c r="H31" s="2">
        <v>0.9824561403508772</v>
      </c>
      <c r="I31" s="2">
        <v>0.8939393939393939</v>
      </c>
      <c r="J31" s="2">
        <v>0.9136690647482014</v>
      </c>
    </row>
    <row r="32" spans="1:10">
      <c r="A32" s="2" t="s">
        <v>53</v>
      </c>
      <c r="B32" s="2">
        <f>MID(A32,1+FIND("|",SUBSTITUTE(A32,"/","|",LEN(A32)-LEN(SUBSTITUTE(A32,"/","")))),100)</f>
        <v>0</v>
      </c>
      <c r="C32">
        <f>COUNTIF(F32:GZ32,"&gt;"&amp;0)</f>
        <v>0</v>
      </c>
      <c r="D32">
        <f>COUNTIF(F32:GZ32,"="&amp;1)</f>
        <v>0</v>
      </c>
      <c r="E32">
        <f>COUNTIF(F32:GZ32,"&lt;"&amp;1)</f>
        <v>0</v>
      </c>
      <c r="F32" s="2">
        <v>0</v>
      </c>
      <c r="G32" s="2">
        <v>1</v>
      </c>
      <c r="H32" s="2">
        <v>0.9824561403508772</v>
      </c>
      <c r="I32" s="2">
        <v>0.8939393939393939</v>
      </c>
      <c r="J32" s="2">
        <v>0.9136690647482014</v>
      </c>
    </row>
    <row r="33" spans="1:10">
      <c r="A33" s="2" t="s">
        <v>54</v>
      </c>
      <c r="B33" s="2">
        <f>MID(A33,1+FIND("|",SUBSTITUTE(A33,"/","|",LEN(A33)-LEN(SUBSTITUTE(A33,"/","")))),100)</f>
        <v>0</v>
      </c>
      <c r="C33">
        <f>COUNTIF(F33:GZ33,"&gt;"&amp;0)</f>
        <v>0</v>
      </c>
      <c r="D33">
        <f>COUNTIF(F33:GZ33,"="&amp;1)</f>
        <v>0</v>
      </c>
      <c r="E33">
        <f>COUNTIF(F33:GZ33,"&lt;"&amp;1)</f>
        <v>0</v>
      </c>
      <c r="F33" s="2">
        <v>0</v>
      </c>
      <c r="G33" s="2">
        <v>1</v>
      </c>
      <c r="H33" s="2">
        <v>0.9824561403508772</v>
      </c>
      <c r="I33" s="2">
        <v>0.8939393939393939</v>
      </c>
      <c r="J33" s="2">
        <v>0.9136690647482014</v>
      </c>
    </row>
    <row r="34" spans="1:10">
      <c r="A34" s="2" t="s">
        <v>55</v>
      </c>
      <c r="B34" s="2">
        <f>MID(A34,1+FIND("|",SUBSTITUTE(A34,"/","|",LEN(A34)-LEN(SUBSTITUTE(A34,"/","")))),100)</f>
        <v>0</v>
      </c>
      <c r="C34">
        <f>COUNTIF(F34:GZ34,"&gt;"&amp;0)</f>
        <v>0</v>
      </c>
      <c r="D34">
        <f>COUNTIF(F34:GZ34,"="&amp;1)</f>
        <v>0</v>
      </c>
      <c r="E34">
        <f>COUNTIF(F34:GZ34,"&lt;"&amp;1)</f>
        <v>0</v>
      </c>
      <c r="F34" s="2">
        <v>0</v>
      </c>
      <c r="G34" s="2">
        <v>1</v>
      </c>
      <c r="H34" s="2">
        <v>0.6491228070175439</v>
      </c>
      <c r="I34" s="2">
        <v>0.6363636363636364</v>
      </c>
      <c r="J34" s="2">
        <v>0.5683453237410072</v>
      </c>
    </row>
    <row r="35" spans="1:10">
      <c r="A35" s="2" t="s">
        <v>56</v>
      </c>
      <c r="B35" s="2">
        <f>MID(A35,1+FIND("|",SUBSTITUTE(A35,"/","|",LEN(A35)-LEN(SUBSTITUTE(A35,"/","")))),100)</f>
        <v>0</v>
      </c>
      <c r="C35">
        <f>COUNTIF(F35:GZ35,"&gt;"&amp;0)</f>
        <v>0</v>
      </c>
      <c r="D35">
        <f>COUNTIF(F35:GZ35,"="&amp;1)</f>
        <v>0</v>
      </c>
      <c r="E35">
        <f>COUNTIF(F35:GZ35,"&lt;"&amp;1)</f>
        <v>0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2" t="s">
        <v>57</v>
      </c>
      <c r="B36" s="2">
        <f>MID(A36,1+FIND("|",SUBSTITUTE(A36,"/","|",LEN(A36)-LEN(SUBSTITUTE(A36,"/","")))),100)</f>
        <v>0</v>
      </c>
      <c r="C36">
        <f>COUNTIF(F36:GZ36,"&gt;"&amp;0)</f>
        <v>0</v>
      </c>
      <c r="D36">
        <f>COUNTIF(F36:GZ36,"="&amp;1)</f>
        <v>0</v>
      </c>
      <c r="E36">
        <f>COUNTIF(F36:GZ36,"&lt;"&amp;1)</f>
        <v>0</v>
      </c>
      <c r="F36" s="2">
        <v>0</v>
      </c>
      <c r="G36" s="2">
        <v>0</v>
      </c>
      <c r="H36" s="2">
        <v>0</v>
      </c>
      <c r="I36" s="2">
        <v>0.6515151515151515</v>
      </c>
      <c r="J36" s="2">
        <v>0.7697841726618705</v>
      </c>
    </row>
    <row r="37" spans="1:10">
      <c r="A37" s="2" t="s">
        <v>58</v>
      </c>
      <c r="B37" s="2">
        <f>MID(A37,1+FIND("|",SUBSTITUTE(A37,"/","|",LEN(A37)-LEN(SUBSTITUTE(A37,"/","")))),100)</f>
        <v>0</v>
      </c>
      <c r="C37">
        <f>COUNTIF(F37:GZ37,"&gt;"&amp;0)</f>
        <v>0</v>
      </c>
      <c r="D37">
        <f>COUNTIF(F37:GZ37,"="&amp;1)</f>
        <v>0</v>
      </c>
      <c r="E37">
        <f>COUNTIF(F37:GZ37,"&lt;"&amp;1)</f>
        <v>0</v>
      </c>
      <c r="F37" s="2">
        <v>0</v>
      </c>
      <c r="G37" s="2">
        <v>0</v>
      </c>
      <c r="H37" s="2">
        <v>0.4035087719298245</v>
      </c>
      <c r="I37" s="2">
        <v>0</v>
      </c>
      <c r="J37" s="2">
        <v>0</v>
      </c>
    </row>
    <row r="38" spans="1:10">
      <c r="A38" s="2" t="s">
        <v>59</v>
      </c>
      <c r="B38" s="2">
        <f>MID(A38,1+FIND("|",SUBSTITUTE(A38,"/","|",LEN(A38)-LEN(SUBSTITUTE(A38,"/","")))),100)</f>
        <v>0</v>
      </c>
      <c r="C38">
        <f>COUNTIF(F38:GZ38,"&gt;"&amp;0)</f>
        <v>0</v>
      </c>
      <c r="D38">
        <f>COUNTIF(F38:GZ38,"="&amp;1)</f>
        <v>0</v>
      </c>
      <c r="E38">
        <f>COUNTIF(F38:GZ38,"&lt;"&amp;1)</f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</row>
    <row r="39" spans="1:10">
      <c r="A39" s="2" t="s">
        <v>60</v>
      </c>
      <c r="B39" s="2">
        <f>MID(A39,1+FIND("|",SUBSTITUTE(A39,"/","|",LEN(A39)-LEN(SUBSTITUTE(A39,"/","")))),100)</f>
        <v>0</v>
      </c>
      <c r="C39">
        <f>COUNTIF(F39:GZ39,"&gt;"&amp;0)</f>
        <v>0</v>
      </c>
      <c r="D39">
        <f>COUNTIF(F39:GZ39,"="&amp;1)</f>
        <v>0</v>
      </c>
      <c r="E39">
        <f>COUNTIF(F39:GZ39,"&lt;"&amp;1)</f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</row>
    <row r="40" spans="1:10">
      <c r="A40" s="2" t="s">
        <v>61</v>
      </c>
      <c r="B40" s="2">
        <f>MID(A40,1+FIND("|",SUBSTITUTE(A40,"/","|",LEN(A40)-LEN(SUBSTITUTE(A40,"/","")))),100)</f>
        <v>0</v>
      </c>
      <c r="C40">
        <f>COUNTIF(F40:GZ40,"&gt;"&amp;0)</f>
        <v>0</v>
      </c>
      <c r="D40">
        <f>COUNTIF(F40:GZ40,"="&amp;1)</f>
        <v>0</v>
      </c>
      <c r="E40">
        <f>COUNTIF(F40:GZ40,"&lt;"&amp;1)</f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</row>
    <row r="41" spans="1:10">
      <c r="A41" s="2" t="s">
        <v>62</v>
      </c>
      <c r="B41" s="2">
        <f>MID(A41,1+FIND("|",SUBSTITUTE(A41,"/","|",LEN(A41)-LEN(SUBSTITUTE(A41,"/","")))),100)</f>
        <v>0</v>
      </c>
      <c r="C41">
        <f>COUNTIF(F41:GZ41,"&gt;"&amp;0)</f>
        <v>0</v>
      </c>
      <c r="D41">
        <f>COUNTIF(F41:GZ41,"="&amp;1)</f>
        <v>0</v>
      </c>
      <c r="E41">
        <f>COUNTIF(F41:GZ41,"&lt;"&amp;1)</f>
        <v>0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</row>
    <row r="42" spans="1:10">
      <c r="A42" s="2" t="s">
        <v>63</v>
      </c>
      <c r="B42" s="2">
        <f>MID(A42,1+FIND("|",SUBSTITUTE(A42,"/","|",LEN(A42)-LEN(SUBSTITUTE(A42,"/","")))),100)</f>
        <v>0</v>
      </c>
      <c r="C42">
        <f>COUNTIF(F42:GZ42,"&gt;"&amp;0)</f>
        <v>0</v>
      </c>
      <c r="D42">
        <f>COUNTIF(F42:GZ42,"="&amp;1)</f>
        <v>0</v>
      </c>
      <c r="E42">
        <f>COUNTIF(F42:GZ42,"&lt;"&amp;1)</f>
        <v>0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</row>
    <row r="43" spans="1:10">
      <c r="A43" s="2" t="s">
        <v>64</v>
      </c>
      <c r="B43" s="2">
        <f>MID(A43,1+FIND("|",SUBSTITUTE(A43,"/","|",LEN(A43)-LEN(SUBSTITUTE(A43,"/","")))),100)</f>
        <v>0</v>
      </c>
      <c r="C43">
        <f>COUNTIF(F43:GZ43,"&gt;"&amp;0)</f>
        <v>0</v>
      </c>
      <c r="D43">
        <f>COUNTIF(F43:GZ43,"="&amp;1)</f>
        <v>0</v>
      </c>
      <c r="E43">
        <f>COUNTIF(F43:GZ43,"&lt;"&amp;1)</f>
        <v>0</v>
      </c>
      <c r="F43" s="2">
        <v>0</v>
      </c>
      <c r="G43" s="2">
        <v>0</v>
      </c>
      <c r="H43" s="2">
        <v>0</v>
      </c>
      <c r="I43" s="2">
        <v>1</v>
      </c>
      <c r="J43" s="2">
        <v>1</v>
      </c>
    </row>
    <row r="44" spans="1:10">
      <c r="A44" s="2" t="s">
        <v>65</v>
      </c>
      <c r="B44" s="2">
        <f>MID(A44,1+FIND("|",SUBSTITUTE(A44,"/","|",LEN(A44)-LEN(SUBSTITUTE(A44,"/","")))),100)</f>
        <v>0</v>
      </c>
      <c r="C44">
        <f>COUNTIF(F44:GZ44,"&gt;"&amp;0)</f>
        <v>0</v>
      </c>
      <c r="D44">
        <f>COUNTIF(F44:GZ44,"="&amp;1)</f>
        <v>0</v>
      </c>
      <c r="E44">
        <f>COUNTIF(F44:GZ44,"&lt;"&amp;1)</f>
        <v>0</v>
      </c>
      <c r="F44" s="2">
        <v>0</v>
      </c>
      <c r="G44" s="2">
        <v>0</v>
      </c>
      <c r="H44" s="2">
        <v>0</v>
      </c>
      <c r="I44" s="2">
        <v>0</v>
      </c>
      <c r="J44" s="2">
        <v>1</v>
      </c>
    </row>
    <row r="45" spans="1:10">
      <c r="A45" s="2" t="s">
        <v>66</v>
      </c>
      <c r="B45" s="2">
        <f>MID(A45,1+FIND("|",SUBSTITUTE(A45,"/","|",LEN(A45)-LEN(SUBSTITUTE(A45,"/","")))),100)</f>
        <v>0</v>
      </c>
      <c r="C45">
        <f>COUNTIF(F45:GZ45,"&gt;"&amp;0)</f>
        <v>0</v>
      </c>
      <c r="D45">
        <f>COUNTIF(F45:GZ45,"="&amp;1)</f>
        <v>0</v>
      </c>
      <c r="E45">
        <f>COUNTIF(F45:GZ45,"&lt;"&amp;1)</f>
        <v>0</v>
      </c>
      <c r="F45" s="2">
        <v>0</v>
      </c>
      <c r="G45" s="2">
        <v>0</v>
      </c>
      <c r="H45" s="2">
        <v>0</v>
      </c>
      <c r="I45" s="2">
        <v>0.01515151515151515</v>
      </c>
      <c r="J45" s="2">
        <v>0</v>
      </c>
    </row>
    <row r="46" spans="1:10">
      <c r="A46" s="2" t="s">
        <v>67</v>
      </c>
      <c r="B46" s="2">
        <f>MID(A46,1+FIND("|",SUBSTITUTE(A46,"/","|",LEN(A46)-LEN(SUBSTITUTE(A46,"/","")))),100)</f>
        <v>0</v>
      </c>
      <c r="C46">
        <f>COUNTIF(F46:GZ46,"&gt;"&amp;0)</f>
        <v>0</v>
      </c>
      <c r="D46">
        <f>COUNTIF(F46:GZ46,"="&amp;1)</f>
        <v>0</v>
      </c>
      <c r="E46">
        <f>COUNTIF(F46:GZ46,"&lt;"&amp;1)</f>
        <v>0</v>
      </c>
      <c r="F46" s="2">
        <v>0</v>
      </c>
      <c r="G46" s="2">
        <v>0</v>
      </c>
      <c r="H46" s="2">
        <v>0</v>
      </c>
      <c r="I46" s="2">
        <v>0.01515151515151515</v>
      </c>
      <c r="J46" s="2">
        <v>0</v>
      </c>
    </row>
    <row r="47" spans="1:10">
      <c r="A47" s="2" t="s">
        <v>68</v>
      </c>
      <c r="B47" s="2">
        <f>MID(A47,1+FIND("|",SUBSTITUTE(A47,"/","|",LEN(A47)-LEN(SUBSTITUTE(A47,"/","")))),100)</f>
        <v>0</v>
      </c>
      <c r="C47">
        <f>COUNTIF(F47:GZ47,"&gt;"&amp;0)</f>
        <v>0</v>
      </c>
      <c r="D47">
        <f>COUNTIF(F47:GZ47,"="&amp;1)</f>
        <v>0</v>
      </c>
      <c r="E47">
        <f>COUNTIF(F47:GZ47,"&lt;"&amp;1)</f>
        <v>0</v>
      </c>
      <c r="F47" s="2">
        <v>0</v>
      </c>
      <c r="G47" s="2">
        <v>0</v>
      </c>
      <c r="H47" s="2">
        <v>0</v>
      </c>
      <c r="I47" s="2">
        <v>0.01515151515151515</v>
      </c>
      <c r="J47" s="2">
        <v>0</v>
      </c>
    </row>
    <row r="48" spans="1:10">
      <c r="A48" s="2" t="s">
        <v>69</v>
      </c>
      <c r="B48" s="2">
        <f>MID(A48,1+FIND("|",SUBSTITUTE(A48,"/","|",LEN(A48)-LEN(SUBSTITUTE(A48,"/","")))),100)</f>
        <v>0</v>
      </c>
      <c r="C48">
        <f>COUNTIF(F48:GZ48,"&gt;"&amp;0)</f>
        <v>0</v>
      </c>
      <c r="D48">
        <f>COUNTIF(F48:GZ48,"="&amp;1)</f>
        <v>0</v>
      </c>
      <c r="E48">
        <f>COUNTIF(F48:GZ48,"&lt;"&amp;1)</f>
        <v>0</v>
      </c>
      <c r="F48" s="2">
        <v>0</v>
      </c>
      <c r="G48" s="2">
        <v>0</v>
      </c>
      <c r="H48" s="2">
        <v>0</v>
      </c>
      <c r="I48" s="2">
        <v>0.01515151515151515</v>
      </c>
      <c r="J48" s="2">
        <v>0</v>
      </c>
    </row>
    <row r="49" spans="1:10">
      <c r="A49" s="2" t="s">
        <v>70</v>
      </c>
      <c r="B49" s="2">
        <f>MID(A49,1+FIND("|",SUBSTITUTE(A49,"/","|",LEN(A49)-LEN(SUBSTITUTE(A49,"/","")))),100)</f>
        <v>0</v>
      </c>
      <c r="C49">
        <f>COUNTIF(F49:GZ49,"&gt;"&amp;0)</f>
        <v>0</v>
      </c>
      <c r="D49">
        <f>COUNTIF(F49:GZ49,"="&amp;1)</f>
        <v>0</v>
      </c>
      <c r="E49">
        <f>COUNTIF(F49:GZ49,"&lt;"&amp;1)</f>
        <v>0</v>
      </c>
      <c r="F49" s="2">
        <v>0</v>
      </c>
      <c r="G49" s="2">
        <v>0</v>
      </c>
      <c r="H49" s="2">
        <v>0</v>
      </c>
      <c r="I49" s="2">
        <v>0.01515151515151515</v>
      </c>
      <c r="J49" s="2">
        <v>0</v>
      </c>
    </row>
    <row r="50" spans="1:10">
      <c r="A50" s="2" t="s">
        <v>71</v>
      </c>
      <c r="B50" s="2">
        <f>MID(A50,1+FIND("|",SUBSTITUTE(A50,"/","|",LEN(A50)-LEN(SUBSTITUTE(A50,"/","")))),100)</f>
        <v>0</v>
      </c>
      <c r="C50">
        <f>COUNTIF(F50:GZ50,"&gt;"&amp;0)</f>
        <v>0</v>
      </c>
      <c r="D50">
        <f>COUNTIF(F50:GZ50,"="&amp;1)</f>
        <v>0</v>
      </c>
      <c r="E50">
        <f>COUNTIF(F50:GZ50,"&lt;"&amp;1)</f>
        <v>0</v>
      </c>
      <c r="F50" s="2">
        <v>1</v>
      </c>
      <c r="G50" s="2">
        <v>1</v>
      </c>
      <c r="H50" s="2">
        <v>0</v>
      </c>
      <c r="I50" s="2">
        <v>0</v>
      </c>
      <c r="J50" s="2">
        <v>0</v>
      </c>
    </row>
    <row r="51" spans="1:10">
      <c r="A51" s="2" t="s">
        <v>72</v>
      </c>
      <c r="B51" s="2">
        <f>MID(A51,1+FIND("|",SUBSTITUTE(A51,"/","|",LEN(A51)-LEN(SUBSTITUTE(A51,"/","")))),100)</f>
        <v>0</v>
      </c>
      <c r="C51">
        <f>COUNTIF(F51:GZ51,"&gt;"&amp;0)</f>
        <v>0</v>
      </c>
      <c r="D51">
        <f>COUNTIF(F51:GZ51,"="&amp;1)</f>
        <v>0</v>
      </c>
      <c r="E51">
        <f>COUNTIF(F51:GZ51,"&lt;"&amp;1)</f>
        <v>0</v>
      </c>
      <c r="F51" s="2">
        <v>1</v>
      </c>
      <c r="G51" s="2">
        <v>1</v>
      </c>
      <c r="H51" s="2">
        <v>0</v>
      </c>
      <c r="I51" s="2">
        <v>0</v>
      </c>
      <c r="J51" s="2">
        <v>0</v>
      </c>
    </row>
    <row r="52" spans="1:10">
      <c r="A52" s="2" t="s">
        <v>73</v>
      </c>
      <c r="B52" s="2">
        <f>MID(A52,1+FIND("|",SUBSTITUTE(A52,"/","|",LEN(A52)-LEN(SUBSTITUTE(A52,"/","")))),100)</f>
        <v>0</v>
      </c>
      <c r="C52">
        <f>COUNTIF(F52:GZ52,"&gt;"&amp;0)</f>
        <v>0</v>
      </c>
      <c r="D52">
        <f>COUNTIF(F52:GZ52,"="&amp;1)</f>
        <v>0</v>
      </c>
      <c r="E52">
        <f>COUNTIF(F52:GZ52,"&lt;"&amp;1)</f>
        <v>0</v>
      </c>
      <c r="F52" s="2">
        <v>1</v>
      </c>
      <c r="G52" s="2">
        <v>1</v>
      </c>
      <c r="H52" s="2">
        <v>1</v>
      </c>
      <c r="I52" s="2">
        <v>1</v>
      </c>
      <c r="J52" s="2">
        <v>0</v>
      </c>
    </row>
    <row r="53" spans="1:10">
      <c r="A53" s="2" t="s">
        <v>74</v>
      </c>
      <c r="B53" s="2">
        <f>MID(A53,1+FIND("|",SUBSTITUTE(A53,"/","|",LEN(A53)-LEN(SUBSTITUTE(A53,"/","")))),100)</f>
        <v>0</v>
      </c>
      <c r="C53">
        <f>COUNTIF(F53:GZ53,"&gt;"&amp;0)</f>
        <v>0</v>
      </c>
      <c r="D53">
        <f>COUNTIF(F53:GZ53,"="&amp;1)</f>
        <v>0</v>
      </c>
      <c r="E53">
        <f>COUNTIF(F53:GZ53,"&lt;"&amp;1)</f>
        <v>0</v>
      </c>
      <c r="F53" s="2">
        <v>1</v>
      </c>
      <c r="G53" s="2">
        <v>1</v>
      </c>
      <c r="H53" s="2">
        <v>1</v>
      </c>
      <c r="I53" s="2">
        <v>1</v>
      </c>
      <c r="J53" s="2">
        <v>0</v>
      </c>
    </row>
    <row r="54" spans="1:10">
      <c r="A54" s="2" t="s">
        <v>75</v>
      </c>
      <c r="B54" s="2">
        <f>MID(A54,1+FIND("|",SUBSTITUTE(A54,"/","|",LEN(A54)-LEN(SUBSTITUTE(A54,"/","")))),100)</f>
        <v>0</v>
      </c>
      <c r="C54">
        <f>COUNTIF(F54:GZ54,"&gt;"&amp;0)</f>
        <v>0</v>
      </c>
      <c r="D54">
        <f>COUNTIF(F54:GZ54,"="&amp;1)</f>
        <v>0</v>
      </c>
      <c r="E54">
        <f>COUNTIF(F54:GZ54,"&lt;"&amp;1)</f>
        <v>0</v>
      </c>
      <c r="F54" s="2">
        <v>1</v>
      </c>
      <c r="G54" s="2">
        <v>1</v>
      </c>
      <c r="H54" s="2">
        <v>1</v>
      </c>
      <c r="I54" s="2">
        <v>1</v>
      </c>
      <c r="J54" s="2">
        <v>0</v>
      </c>
    </row>
    <row r="55" spans="1:10">
      <c r="A55" s="2" t="s">
        <v>76</v>
      </c>
      <c r="B55" s="2">
        <f>MID(A55,1+FIND("|",SUBSTITUTE(A55,"/","|",LEN(A55)-LEN(SUBSTITUTE(A55,"/","")))),100)</f>
        <v>0</v>
      </c>
      <c r="C55">
        <f>COUNTIF(F55:GZ55,"&gt;"&amp;0)</f>
        <v>0</v>
      </c>
      <c r="D55">
        <f>COUNTIF(F55:GZ55,"="&amp;1)</f>
        <v>0</v>
      </c>
      <c r="E55">
        <f>COUNTIF(F55:GZ55,"&lt;"&amp;1)</f>
        <v>0</v>
      </c>
      <c r="F55" s="2">
        <v>1</v>
      </c>
      <c r="G55" s="2">
        <v>1</v>
      </c>
      <c r="H55" s="2">
        <v>1</v>
      </c>
      <c r="I55" s="2">
        <v>1</v>
      </c>
      <c r="J55" s="2">
        <v>0</v>
      </c>
    </row>
    <row r="56" spans="1:10">
      <c r="A56" s="2" t="s">
        <v>77</v>
      </c>
      <c r="B56" s="2">
        <f>MID(A56,1+FIND("|",SUBSTITUTE(A56,"/","|",LEN(A56)-LEN(SUBSTITUTE(A56,"/","")))),100)</f>
        <v>0</v>
      </c>
      <c r="C56">
        <f>COUNTIF(F56:GZ56,"&gt;"&amp;0)</f>
        <v>0</v>
      </c>
      <c r="D56">
        <f>COUNTIF(F56:GZ56,"="&amp;1)</f>
        <v>0</v>
      </c>
      <c r="E56">
        <f>COUNTIF(F56:GZ56,"&lt;"&amp;1)</f>
        <v>0</v>
      </c>
      <c r="F56" s="2">
        <v>1</v>
      </c>
      <c r="G56" s="2">
        <v>1</v>
      </c>
      <c r="H56" s="2">
        <v>1</v>
      </c>
      <c r="I56" s="2">
        <v>1</v>
      </c>
      <c r="J56" s="2">
        <v>0</v>
      </c>
    </row>
    <row r="57" spans="1:10">
      <c r="A57" s="2" t="s">
        <v>78</v>
      </c>
      <c r="B57" s="2">
        <f>MID(A57,1+FIND("|",SUBSTITUTE(A57,"/","|",LEN(A57)-LEN(SUBSTITUTE(A57,"/","")))),100)</f>
        <v>0</v>
      </c>
      <c r="C57">
        <f>COUNTIF(F57:GZ57,"&gt;"&amp;0)</f>
        <v>0</v>
      </c>
      <c r="D57">
        <f>COUNTIF(F57:GZ57,"="&amp;1)</f>
        <v>0</v>
      </c>
      <c r="E57">
        <f>COUNTIF(F57:GZ57,"&lt;"&amp;1)</f>
        <v>0</v>
      </c>
      <c r="F57" s="2">
        <v>0</v>
      </c>
      <c r="G57" s="2">
        <v>0</v>
      </c>
      <c r="H57" s="2">
        <v>1</v>
      </c>
      <c r="I57" s="2">
        <v>1</v>
      </c>
      <c r="J57" s="2">
        <v>1</v>
      </c>
    </row>
    <row r="58" spans="1:10">
      <c r="A58" s="2" t="s">
        <v>79</v>
      </c>
      <c r="B58" s="2">
        <f>MID(A58,1+FIND("|",SUBSTITUTE(A58,"/","|",LEN(A58)-LEN(SUBSTITUTE(A58,"/","")))),100)</f>
        <v>0</v>
      </c>
      <c r="C58">
        <f>COUNTIF(F58:GZ58,"&gt;"&amp;0)</f>
        <v>0</v>
      </c>
      <c r="D58">
        <f>COUNTIF(F58:GZ58,"="&amp;1)</f>
        <v>0</v>
      </c>
      <c r="E58">
        <f>COUNTIF(F58:GZ58,"&lt;"&amp;1)</f>
        <v>0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</row>
    <row r="59" spans="1:10">
      <c r="A59" s="2" t="s">
        <v>80</v>
      </c>
      <c r="B59" s="2">
        <f>MID(A59,1+FIND("|",SUBSTITUTE(A59,"/","|",LEN(A59)-LEN(SUBSTITUTE(A59,"/","")))),100)</f>
        <v>0</v>
      </c>
      <c r="C59">
        <f>COUNTIF(F59:GZ59,"&gt;"&amp;0)</f>
        <v>0</v>
      </c>
      <c r="D59">
        <f>COUNTIF(F59:GZ59,"="&amp;1)</f>
        <v>0</v>
      </c>
      <c r="E59">
        <f>COUNTIF(F59:GZ59,"&lt;"&amp;1)</f>
        <v>0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</row>
    <row r="60" spans="1:10">
      <c r="A60" s="2" t="s">
        <v>81</v>
      </c>
      <c r="B60" s="2">
        <f>MID(A60,1+FIND("|",SUBSTITUTE(A60,"/","|",LEN(A60)-LEN(SUBSTITUTE(A60,"/","")))),100)</f>
        <v>0</v>
      </c>
      <c r="C60">
        <f>COUNTIF(F60:GZ60,"&gt;"&amp;0)</f>
        <v>0</v>
      </c>
      <c r="D60">
        <f>COUNTIF(F60:GZ60,"="&amp;1)</f>
        <v>0</v>
      </c>
      <c r="E60">
        <f>COUNTIF(F60:GZ60,"&lt;"&amp;1)</f>
        <v>0</v>
      </c>
      <c r="F60" s="2">
        <v>0</v>
      </c>
      <c r="G60" s="2">
        <v>0</v>
      </c>
      <c r="H60" s="2">
        <v>1</v>
      </c>
      <c r="I60" s="2">
        <v>1</v>
      </c>
      <c r="J60" s="2">
        <v>0</v>
      </c>
    </row>
    <row r="61" spans="1:10">
      <c r="A61" s="2" t="s">
        <v>82</v>
      </c>
      <c r="B61" s="2">
        <f>MID(A61,1+FIND("|",SUBSTITUTE(A61,"/","|",LEN(A61)-LEN(SUBSTITUTE(A61,"/","")))),100)</f>
        <v>0</v>
      </c>
      <c r="C61">
        <f>COUNTIF(F61:GZ61,"&gt;"&amp;0)</f>
        <v>0</v>
      </c>
      <c r="D61">
        <f>COUNTIF(F61:GZ61,"="&amp;1)</f>
        <v>0</v>
      </c>
      <c r="E61">
        <f>COUNTIF(F61:GZ61,"&lt;"&amp;1)</f>
        <v>0</v>
      </c>
      <c r="F61" s="2">
        <v>1</v>
      </c>
      <c r="G61" s="2">
        <v>0</v>
      </c>
      <c r="H61" s="2">
        <v>1</v>
      </c>
      <c r="I61" s="2">
        <v>1</v>
      </c>
      <c r="J61" s="2">
        <v>1</v>
      </c>
    </row>
    <row r="62" spans="1:10">
      <c r="A62" s="2" t="s">
        <v>83</v>
      </c>
      <c r="B62" s="2">
        <f>MID(A62,1+FIND("|",SUBSTITUTE(A62,"/","|",LEN(A62)-LEN(SUBSTITUTE(A62,"/","")))),100)</f>
        <v>0</v>
      </c>
      <c r="C62">
        <f>COUNTIF(F62:GZ62,"&gt;"&amp;0)</f>
        <v>0</v>
      </c>
      <c r="D62">
        <f>COUNTIF(F62:GZ62,"="&amp;1)</f>
        <v>0</v>
      </c>
      <c r="E62">
        <f>COUNTIF(F62:GZ62,"&lt;"&amp;1)</f>
        <v>0</v>
      </c>
      <c r="F62" s="2">
        <v>0</v>
      </c>
      <c r="G62" s="2">
        <v>0</v>
      </c>
      <c r="H62" s="2">
        <v>1</v>
      </c>
      <c r="I62" s="2">
        <v>1</v>
      </c>
      <c r="J62" s="2">
        <v>0</v>
      </c>
    </row>
    <row r="63" spans="1:10">
      <c r="A63" s="2" t="s">
        <v>84</v>
      </c>
      <c r="B63" s="2">
        <f>MID(A63,1+FIND("|",SUBSTITUTE(A63,"/","|",LEN(A63)-LEN(SUBSTITUTE(A63,"/","")))),100)</f>
        <v>0</v>
      </c>
      <c r="C63">
        <f>COUNTIF(F63:GZ63,"&gt;"&amp;0)</f>
        <v>0</v>
      </c>
      <c r="D63">
        <f>COUNTIF(F63:GZ63,"="&amp;1)</f>
        <v>0</v>
      </c>
      <c r="E63">
        <f>COUNTIF(F63:GZ63,"&lt;"&amp;1)</f>
        <v>0</v>
      </c>
      <c r="F63" s="2">
        <v>0</v>
      </c>
      <c r="G63" s="2">
        <v>0</v>
      </c>
      <c r="H63" s="2">
        <v>1</v>
      </c>
      <c r="I63" s="2">
        <v>1</v>
      </c>
      <c r="J63" s="2">
        <v>0</v>
      </c>
    </row>
    <row r="64" spans="1:10">
      <c r="A64" s="2" t="s">
        <v>85</v>
      </c>
      <c r="B64" s="2">
        <f>MID(A64,1+FIND("|",SUBSTITUTE(A64,"/","|",LEN(A64)-LEN(SUBSTITUTE(A64,"/","")))),100)</f>
        <v>0</v>
      </c>
      <c r="C64">
        <f>COUNTIF(F64:GZ64,"&gt;"&amp;0)</f>
        <v>0</v>
      </c>
      <c r="D64">
        <f>COUNTIF(F64:GZ64,"="&amp;1)</f>
        <v>0</v>
      </c>
      <c r="E64">
        <f>COUNTIF(F64:GZ64,"&lt;"&amp;1)</f>
        <v>0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</row>
    <row r="65" spans="1:10">
      <c r="A65" s="2" t="s">
        <v>86</v>
      </c>
      <c r="B65" s="2">
        <f>MID(A65,1+FIND("|",SUBSTITUTE(A65,"/","|",LEN(A65)-LEN(SUBSTITUTE(A65,"/","")))),100)</f>
        <v>0</v>
      </c>
      <c r="C65">
        <f>COUNTIF(F65:GZ65,"&gt;"&amp;0)</f>
        <v>0</v>
      </c>
      <c r="D65">
        <f>COUNTIF(F65:GZ65,"="&amp;1)</f>
        <v>0</v>
      </c>
      <c r="E65">
        <f>COUNTIF(F65:GZ65,"&lt;"&amp;1)</f>
        <v>0</v>
      </c>
      <c r="F65" s="2">
        <v>0</v>
      </c>
      <c r="G65" s="2">
        <v>0</v>
      </c>
      <c r="H65" s="2">
        <v>0</v>
      </c>
      <c r="I65" s="2">
        <v>0</v>
      </c>
      <c r="J65" s="2">
        <v>0.9856115107913668</v>
      </c>
    </row>
    <row r="66" spans="1:10">
      <c r="A66" s="2" t="s">
        <v>87</v>
      </c>
      <c r="B66" s="2">
        <f>MID(A66,1+FIND("|",SUBSTITUTE(A66,"/","|",LEN(A66)-LEN(SUBSTITUTE(A66,"/","")))),100)</f>
        <v>0</v>
      </c>
      <c r="C66">
        <f>COUNTIF(F66:GZ66,"&gt;"&amp;0)</f>
        <v>0</v>
      </c>
      <c r="D66">
        <f>COUNTIF(F66:GZ66,"="&amp;1)</f>
        <v>0</v>
      </c>
      <c r="E66">
        <f>COUNTIF(F66:GZ66,"&lt;"&amp;1)</f>
        <v>0</v>
      </c>
      <c r="F66" s="2">
        <v>0</v>
      </c>
      <c r="G66" s="2">
        <v>0</v>
      </c>
      <c r="H66" s="2">
        <v>0</v>
      </c>
      <c r="I66" s="2">
        <v>0</v>
      </c>
      <c r="J66" s="2">
        <v>0.9856115107913668</v>
      </c>
    </row>
    <row r="67" spans="1:10">
      <c r="A67" s="2" t="s">
        <v>88</v>
      </c>
      <c r="B67" s="2">
        <f>MID(A67,1+FIND("|",SUBSTITUTE(A67,"/","|",LEN(A67)-LEN(SUBSTITUTE(A67,"/","")))),100)</f>
        <v>0</v>
      </c>
      <c r="C67">
        <f>COUNTIF(F67:GZ67,"&gt;"&amp;0)</f>
        <v>0</v>
      </c>
      <c r="D67">
        <f>COUNTIF(F67:GZ67,"="&amp;1)</f>
        <v>0</v>
      </c>
      <c r="E67">
        <f>COUNTIF(F67:GZ67,"&lt;"&amp;1)</f>
        <v>0</v>
      </c>
      <c r="F67" s="2">
        <v>1</v>
      </c>
      <c r="G67" s="2">
        <v>1</v>
      </c>
      <c r="H67" s="2">
        <v>0</v>
      </c>
      <c r="I67" s="2">
        <v>0</v>
      </c>
      <c r="J67" s="2">
        <v>0</v>
      </c>
    </row>
    <row r="68" spans="1:10">
      <c r="A68" s="2" t="s">
        <v>89</v>
      </c>
      <c r="B68" s="2">
        <f>MID(A68,1+FIND("|",SUBSTITUTE(A68,"/","|",LEN(A68)-LEN(SUBSTITUTE(A68,"/","")))),100)</f>
        <v>0</v>
      </c>
      <c r="C68">
        <f>COUNTIF(F68:GZ68,"&gt;"&amp;0)</f>
        <v>0</v>
      </c>
      <c r="D68">
        <f>COUNTIF(F68:GZ68,"="&amp;1)</f>
        <v>0</v>
      </c>
      <c r="E68">
        <f>COUNTIF(F68:GZ68,"&lt;"&amp;1)</f>
        <v>0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</row>
    <row r="69" spans="1:10">
      <c r="A69" s="2" t="s">
        <v>90</v>
      </c>
      <c r="B69" s="2">
        <f>MID(A69,1+FIND("|",SUBSTITUTE(A69,"/","|",LEN(A69)-LEN(SUBSTITUTE(A69,"/","")))),100)</f>
        <v>0</v>
      </c>
      <c r="C69">
        <f>COUNTIF(F69:GZ69,"&gt;"&amp;0)</f>
        <v>0</v>
      </c>
      <c r="D69">
        <f>COUNTIF(F69:GZ69,"="&amp;1)</f>
        <v>0</v>
      </c>
      <c r="E69">
        <f>COUNTIF(F69:GZ69,"&lt;"&amp;1)</f>
        <v>0</v>
      </c>
      <c r="F69" s="2">
        <v>0</v>
      </c>
      <c r="G69" s="2">
        <v>0</v>
      </c>
      <c r="H69" s="2">
        <v>1</v>
      </c>
      <c r="I69" s="2">
        <v>0.9848484848484848</v>
      </c>
      <c r="J69" s="2">
        <v>1</v>
      </c>
    </row>
    <row r="70" spans="1:10">
      <c r="A70" s="2" t="s">
        <v>91</v>
      </c>
      <c r="B70" s="2">
        <f>MID(A70,1+FIND("|",SUBSTITUTE(A70,"/","|",LEN(A70)-LEN(SUBSTITUTE(A70,"/","")))),100)</f>
        <v>0</v>
      </c>
      <c r="C70">
        <f>COUNTIF(F70:GZ70,"&gt;"&amp;0)</f>
        <v>0</v>
      </c>
      <c r="D70">
        <f>COUNTIF(F70:GZ70,"="&amp;1)</f>
        <v>0</v>
      </c>
      <c r="E70">
        <f>COUNTIF(F70:GZ70,"&lt;"&amp;1)</f>
        <v>0</v>
      </c>
      <c r="F70" s="2">
        <v>0</v>
      </c>
      <c r="G70" s="2">
        <v>0</v>
      </c>
      <c r="H70" s="2">
        <v>1</v>
      </c>
      <c r="I70" s="2">
        <v>0.9848484848484848</v>
      </c>
      <c r="J70" s="2">
        <v>1</v>
      </c>
    </row>
    <row r="71" spans="1:10">
      <c r="A71" s="2" t="s">
        <v>92</v>
      </c>
      <c r="B71" s="2">
        <f>MID(A71,1+FIND("|",SUBSTITUTE(A71,"/","|",LEN(A71)-LEN(SUBSTITUTE(A71,"/","")))),100)</f>
        <v>0</v>
      </c>
      <c r="C71">
        <f>COUNTIF(F71:GZ71,"&gt;"&amp;0)</f>
        <v>0</v>
      </c>
      <c r="D71">
        <f>COUNTIF(F71:GZ71,"="&amp;1)</f>
        <v>0</v>
      </c>
      <c r="E71">
        <f>COUNTIF(F71:GZ71,"&lt;"&amp;1)</f>
        <v>0</v>
      </c>
      <c r="F71" s="2">
        <v>0</v>
      </c>
      <c r="G71" s="2">
        <v>0</v>
      </c>
      <c r="H71" s="2">
        <v>1</v>
      </c>
      <c r="I71" s="2">
        <v>0.9848484848484848</v>
      </c>
      <c r="J71" s="2">
        <v>1</v>
      </c>
    </row>
    <row r="72" spans="1:10">
      <c r="A72" s="2" t="s">
        <v>93</v>
      </c>
      <c r="B72" s="2">
        <f>MID(A72,1+FIND("|",SUBSTITUTE(A72,"/","|",LEN(A72)-LEN(SUBSTITUTE(A72,"/","")))),100)</f>
        <v>0</v>
      </c>
      <c r="C72">
        <f>COUNTIF(F72:GZ72,"&gt;"&amp;0)</f>
        <v>0</v>
      </c>
      <c r="D72">
        <f>COUNTIF(F72:GZ72,"="&amp;1)</f>
        <v>0</v>
      </c>
      <c r="E72">
        <f>COUNTIF(F72:GZ72,"&lt;"&amp;1)</f>
        <v>0</v>
      </c>
      <c r="F72" s="2">
        <v>0</v>
      </c>
      <c r="G72" s="2">
        <v>0</v>
      </c>
      <c r="H72" s="2">
        <v>1</v>
      </c>
      <c r="I72" s="2">
        <v>0.9848484848484848</v>
      </c>
      <c r="J72" s="2">
        <v>1</v>
      </c>
    </row>
    <row r="73" spans="1:10">
      <c r="A73" s="2" t="s">
        <v>94</v>
      </c>
      <c r="B73" s="2">
        <f>MID(A73,1+FIND("|",SUBSTITUTE(A73,"/","|",LEN(A73)-LEN(SUBSTITUTE(A73,"/","")))),100)</f>
        <v>0</v>
      </c>
      <c r="C73">
        <f>COUNTIF(F73:GZ73,"&gt;"&amp;0)</f>
        <v>0</v>
      </c>
      <c r="D73">
        <f>COUNTIF(F73:GZ73,"="&amp;1)</f>
        <v>0</v>
      </c>
      <c r="E73">
        <f>COUNTIF(F73:GZ73,"&lt;"&amp;1)</f>
        <v>0</v>
      </c>
      <c r="F73" s="2">
        <v>0</v>
      </c>
      <c r="G73" s="2">
        <v>0</v>
      </c>
      <c r="H73" s="2">
        <v>1</v>
      </c>
      <c r="I73" s="2">
        <v>0.9848484848484848</v>
      </c>
      <c r="J73" s="2">
        <v>1</v>
      </c>
    </row>
    <row r="74" spans="1:10">
      <c r="A74" s="2" t="s">
        <v>95</v>
      </c>
      <c r="B74" s="2">
        <f>MID(A74,1+FIND("|",SUBSTITUTE(A74,"/","|",LEN(A74)-LEN(SUBSTITUTE(A74,"/","")))),100)</f>
        <v>0</v>
      </c>
      <c r="C74">
        <f>COUNTIF(F74:GZ74,"&gt;"&amp;0)</f>
        <v>0</v>
      </c>
      <c r="D74">
        <f>COUNTIF(F74:GZ74,"="&amp;1)</f>
        <v>0</v>
      </c>
      <c r="E74">
        <f>COUNTIF(F74:GZ74,"&lt;"&amp;1)</f>
        <v>0</v>
      </c>
      <c r="F74" s="2">
        <v>0</v>
      </c>
      <c r="G74" s="2">
        <v>0</v>
      </c>
      <c r="H74" s="2">
        <v>1</v>
      </c>
      <c r="I74" s="2">
        <v>0.9696969696969696</v>
      </c>
      <c r="J74" s="2">
        <v>0.9784172661870504</v>
      </c>
    </row>
    <row r="75" spans="1:10">
      <c r="A75" s="2" t="s">
        <v>96</v>
      </c>
      <c r="B75" s="2">
        <f>MID(A75,1+FIND("|",SUBSTITUTE(A75,"/","|",LEN(A75)-LEN(SUBSTITUTE(A75,"/","")))),100)</f>
        <v>0</v>
      </c>
      <c r="C75">
        <f>COUNTIF(F75:GZ75,"&gt;"&amp;0)</f>
        <v>0</v>
      </c>
      <c r="D75">
        <f>COUNTIF(F75:GZ75,"="&amp;1)</f>
        <v>0</v>
      </c>
      <c r="E75">
        <f>COUNTIF(F75:GZ75,"&lt;"&amp;1)</f>
        <v>0</v>
      </c>
      <c r="F75" s="2">
        <v>0</v>
      </c>
      <c r="G75" s="2">
        <v>1</v>
      </c>
      <c r="H75" s="2">
        <v>0.9473684210526316</v>
      </c>
      <c r="I75" s="2">
        <v>0.9848484848484848</v>
      </c>
      <c r="J75" s="2">
        <v>0.9856115107913668</v>
      </c>
    </row>
    <row r="76" spans="1:10">
      <c r="A76" s="2" t="s">
        <v>97</v>
      </c>
      <c r="B76" s="2">
        <f>MID(A76,1+FIND("|",SUBSTITUTE(A76,"/","|",LEN(A76)-LEN(SUBSTITUTE(A76,"/","")))),100)</f>
        <v>0</v>
      </c>
      <c r="C76">
        <f>COUNTIF(F76:GZ76,"&gt;"&amp;0)</f>
        <v>0</v>
      </c>
      <c r="D76">
        <f>COUNTIF(F76:GZ76,"="&amp;1)</f>
        <v>0</v>
      </c>
      <c r="E76">
        <f>COUNTIF(F76:GZ76,"&lt;"&amp;1)</f>
        <v>0</v>
      </c>
      <c r="F76" s="2">
        <v>0</v>
      </c>
      <c r="G76" s="2">
        <v>1</v>
      </c>
      <c r="H76" s="2">
        <v>0.9473684210526316</v>
      </c>
      <c r="I76" s="2">
        <v>0.9848484848484848</v>
      </c>
      <c r="J76" s="2">
        <v>0.9856115107913668</v>
      </c>
    </row>
    <row r="77" spans="1:10">
      <c r="A77" s="2" t="s">
        <v>98</v>
      </c>
      <c r="B77" s="2">
        <f>MID(A77,1+FIND("|",SUBSTITUTE(A77,"/","|",LEN(A77)-LEN(SUBSTITUTE(A77,"/","")))),100)</f>
        <v>0</v>
      </c>
      <c r="C77">
        <f>COUNTIF(F77:GZ77,"&gt;"&amp;0)</f>
        <v>0</v>
      </c>
      <c r="D77">
        <f>COUNTIF(F77:GZ77,"="&amp;1)</f>
        <v>0</v>
      </c>
      <c r="E77">
        <f>COUNTIF(F77:GZ77,"&lt;"&amp;1)</f>
        <v>0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</row>
    <row r="78" spans="1:10">
      <c r="A78" s="2" t="s">
        <v>99</v>
      </c>
      <c r="B78" s="2">
        <f>MID(A78,1+FIND("|",SUBSTITUTE(A78,"/","|",LEN(A78)-LEN(SUBSTITUTE(A78,"/","")))),100)</f>
        <v>0</v>
      </c>
      <c r="C78">
        <f>COUNTIF(F78:GZ78,"&gt;"&amp;0)</f>
        <v>0</v>
      </c>
      <c r="D78">
        <f>COUNTIF(F78:GZ78,"="&amp;1)</f>
        <v>0</v>
      </c>
      <c r="E78">
        <f>COUNTIF(F78:GZ78,"&lt;"&amp;1)</f>
        <v>0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</row>
    <row r="79" spans="1:10">
      <c r="A79" s="2" t="s">
        <v>100</v>
      </c>
      <c r="B79" s="2">
        <f>MID(A79,1+FIND("|",SUBSTITUTE(A79,"/","|",LEN(A79)-LEN(SUBSTITUTE(A79,"/","")))),100)</f>
        <v>0</v>
      </c>
      <c r="C79">
        <f>COUNTIF(F79:GZ79,"&gt;"&amp;0)</f>
        <v>0</v>
      </c>
      <c r="D79">
        <f>COUNTIF(F79:GZ79,"="&amp;1)</f>
        <v>0</v>
      </c>
      <c r="E79">
        <f>COUNTIF(F79:GZ79,"&lt;"&amp;1)</f>
        <v>0</v>
      </c>
      <c r="F79" s="2">
        <v>1</v>
      </c>
      <c r="G79" s="2">
        <v>1</v>
      </c>
      <c r="H79" s="2">
        <v>0.05263157894736842</v>
      </c>
      <c r="I79" s="2">
        <v>0</v>
      </c>
      <c r="J79" s="2">
        <v>0</v>
      </c>
    </row>
    <row r="80" spans="1:10">
      <c r="A80" s="2" t="s">
        <v>101</v>
      </c>
      <c r="B80" s="2">
        <f>MID(A80,1+FIND("|",SUBSTITUTE(A80,"/","|",LEN(A80)-LEN(SUBSTITUTE(A80,"/","")))),100)</f>
        <v>0</v>
      </c>
      <c r="C80">
        <f>COUNTIF(F80:GZ80,"&gt;"&amp;0)</f>
        <v>0</v>
      </c>
      <c r="D80">
        <f>COUNTIF(F80:GZ80,"="&amp;1)</f>
        <v>0</v>
      </c>
      <c r="E80">
        <f>COUNTIF(F80:GZ80,"&lt;"&amp;1)</f>
        <v>0</v>
      </c>
      <c r="F80" s="2">
        <v>0</v>
      </c>
      <c r="G80" s="2">
        <v>0</v>
      </c>
      <c r="H80" s="2">
        <v>0</v>
      </c>
      <c r="I80" s="2">
        <v>0.9090909090909092</v>
      </c>
      <c r="J80" s="2">
        <v>0.9352517985611509</v>
      </c>
    </row>
    <row r="81" spans="1:10">
      <c r="A81" s="2" t="s">
        <v>102</v>
      </c>
      <c r="B81" s="2">
        <f>MID(A81,1+FIND("|",SUBSTITUTE(A81,"/","|",LEN(A81)-LEN(SUBSTITUTE(A81,"/","")))),100)</f>
        <v>0</v>
      </c>
      <c r="C81">
        <f>COUNTIF(F81:GZ81,"&gt;"&amp;0)</f>
        <v>0</v>
      </c>
      <c r="D81">
        <f>COUNTIF(F81:GZ81,"="&amp;1)</f>
        <v>0</v>
      </c>
      <c r="E81">
        <f>COUNTIF(F81:GZ81,"&lt;"&amp;1)</f>
        <v>0</v>
      </c>
      <c r="F81" s="2">
        <v>1</v>
      </c>
      <c r="G81" s="2">
        <v>1</v>
      </c>
      <c r="H81" s="2">
        <v>0</v>
      </c>
      <c r="I81" s="2">
        <v>0</v>
      </c>
      <c r="J81" s="2">
        <v>0</v>
      </c>
    </row>
    <row r="82" spans="1:10">
      <c r="A82" s="2" t="s">
        <v>103</v>
      </c>
      <c r="B82" s="2">
        <f>MID(A82,1+FIND("|",SUBSTITUTE(A82,"/","|",LEN(A82)-LEN(SUBSTITUTE(A82,"/","")))),100)</f>
        <v>0</v>
      </c>
      <c r="C82">
        <f>COUNTIF(F82:GZ82,"&gt;"&amp;0)</f>
        <v>0</v>
      </c>
      <c r="D82">
        <f>COUNTIF(F82:GZ82,"="&amp;1)</f>
        <v>0</v>
      </c>
      <c r="E82">
        <f>COUNTIF(F82:GZ82,"&lt;"&amp;1)</f>
        <v>0</v>
      </c>
      <c r="F82" s="2">
        <v>0</v>
      </c>
      <c r="G82" s="2">
        <v>0</v>
      </c>
      <c r="H82" s="2">
        <v>0</v>
      </c>
      <c r="I82" s="2">
        <v>0.9090909090909092</v>
      </c>
      <c r="J82" s="2">
        <v>0.9352517985611509</v>
      </c>
    </row>
    <row r="83" spans="1:10">
      <c r="A83" s="2" t="s">
        <v>104</v>
      </c>
      <c r="B83" s="2">
        <f>MID(A83,1+FIND("|",SUBSTITUTE(A83,"/","|",LEN(A83)-LEN(SUBSTITUTE(A83,"/","")))),100)</f>
        <v>0</v>
      </c>
      <c r="C83">
        <f>COUNTIF(F83:GZ83,"&gt;"&amp;0)</f>
        <v>0</v>
      </c>
      <c r="D83">
        <f>COUNTIF(F83:GZ83,"="&amp;1)</f>
        <v>0</v>
      </c>
      <c r="E83">
        <f>COUNTIF(F83:GZ83,"&lt;"&amp;1)</f>
        <v>0</v>
      </c>
      <c r="F83" s="2">
        <v>1</v>
      </c>
      <c r="G83" s="2">
        <v>1</v>
      </c>
      <c r="H83" s="2">
        <v>0</v>
      </c>
      <c r="I83" s="2">
        <v>0</v>
      </c>
      <c r="J83" s="2">
        <v>0</v>
      </c>
    </row>
    <row r="84" spans="1:10">
      <c r="A84" s="2" t="s">
        <v>105</v>
      </c>
      <c r="B84" s="2">
        <f>MID(A84,1+FIND("|",SUBSTITUTE(A84,"/","|",LEN(A84)-LEN(SUBSTITUTE(A84,"/","")))),100)</f>
        <v>0</v>
      </c>
      <c r="C84">
        <f>COUNTIF(F84:GZ84,"&gt;"&amp;0)</f>
        <v>0</v>
      </c>
      <c r="D84">
        <f>COUNTIF(F84:GZ84,"="&amp;1)</f>
        <v>0</v>
      </c>
      <c r="E84">
        <f>COUNTIF(F84:GZ84,"&lt;"&amp;1)</f>
        <v>0</v>
      </c>
      <c r="F84" s="2">
        <v>1</v>
      </c>
      <c r="G84" s="2">
        <v>1</v>
      </c>
      <c r="H84" s="2">
        <v>1</v>
      </c>
      <c r="I84" s="2">
        <v>0.9090909090909092</v>
      </c>
      <c r="J84" s="2">
        <v>0.9352517985611509</v>
      </c>
    </row>
    <row r="85" spans="1:10">
      <c r="A85" s="2" t="s">
        <v>106</v>
      </c>
      <c r="B85" s="2">
        <f>MID(A85,1+FIND("|",SUBSTITUTE(A85,"/","|",LEN(A85)-LEN(SUBSTITUTE(A85,"/","")))),100)</f>
        <v>0</v>
      </c>
      <c r="C85">
        <f>COUNTIF(F85:GZ85,"&gt;"&amp;0)</f>
        <v>0</v>
      </c>
      <c r="D85">
        <f>COUNTIF(F85:GZ85,"="&amp;1)</f>
        <v>0</v>
      </c>
      <c r="E85">
        <f>COUNTIF(F85:GZ85,"&lt;"&amp;1)</f>
        <v>0</v>
      </c>
      <c r="F85" s="2">
        <v>0</v>
      </c>
      <c r="G85" s="2">
        <v>1</v>
      </c>
      <c r="H85" s="2">
        <v>1</v>
      </c>
      <c r="I85" s="2">
        <v>0</v>
      </c>
      <c r="J85" s="2">
        <v>0</v>
      </c>
    </row>
    <row r="86" spans="1:10">
      <c r="A86" s="2" t="s">
        <v>107</v>
      </c>
      <c r="B86" s="2">
        <f>MID(A86,1+FIND("|",SUBSTITUTE(A86,"/","|",LEN(A86)-LEN(SUBSTITUTE(A86,"/","")))),100)</f>
        <v>0</v>
      </c>
      <c r="C86">
        <f>COUNTIF(F86:GZ86,"&gt;"&amp;0)</f>
        <v>0</v>
      </c>
      <c r="D86">
        <f>COUNTIF(F86:GZ86,"="&amp;1)</f>
        <v>0</v>
      </c>
      <c r="E86">
        <f>COUNTIF(F86:GZ86,"&lt;"&amp;1)</f>
        <v>0</v>
      </c>
      <c r="F86" s="2">
        <v>1</v>
      </c>
      <c r="G86" s="2">
        <v>1</v>
      </c>
      <c r="H86" s="2">
        <v>1</v>
      </c>
      <c r="I86" s="2">
        <v>0.9090909090909092</v>
      </c>
      <c r="J86" s="2">
        <v>0.9352517985611509</v>
      </c>
    </row>
    <row r="87" spans="1:10">
      <c r="A87" s="2" t="s">
        <v>108</v>
      </c>
      <c r="B87" s="2">
        <f>MID(A87,1+FIND("|",SUBSTITUTE(A87,"/","|",LEN(A87)-LEN(SUBSTITUTE(A87,"/","")))),100)</f>
        <v>0</v>
      </c>
      <c r="C87">
        <f>COUNTIF(F87:GZ87,"&gt;"&amp;0)</f>
        <v>0</v>
      </c>
      <c r="D87">
        <f>COUNTIF(F87:GZ87,"="&amp;1)</f>
        <v>0</v>
      </c>
      <c r="E87">
        <f>COUNTIF(F87:GZ87,"&lt;"&amp;1)</f>
        <v>0</v>
      </c>
      <c r="F87" s="2">
        <v>0</v>
      </c>
      <c r="G87" s="2">
        <v>1</v>
      </c>
      <c r="H87" s="2">
        <v>0.8947368421052632</v>
      </c>
      <c r="I87" s="2">
        <v>0.4242424242424243</v>
      </c>
      <c r="J87" s="2">
        <v>0.5179856115107914</v>
      </c>
    </row>
    <row r="88" spans="1:10">
      <c r="A88" s="2" t="s">
        <v>109</v>
      </c>
      <c r="B88" s="2">
        <f>MID(A88,1+FIND("|",SUBSTITUTE(A88,"/","|",LEN(A88)-LEN(SUBSTITUTE(A88,"/","")))),100)</f>
        <v>0</v>
      </c>
      <c r="C88">
        <f>COUNTIF(F88:GZ88,"&gt;"&amp;0)</f>
        <v>0</v>
      </c>
      <c r="D88">
        <f>COUNTIF(F88:GZ88,"="&amp;1)</f>
        <v>0</v>
      </c>
      <c r="E88">
        <f>COUNTIF(F88:GZ88,"&lt;"&amp;1)</f>
        <v>0</v>
      </c>
      <c r="F88" s="2">
        <v>1</v>
      </c>
      <c r="G88" s="2">
        <v>0</v>
      </c>
      <c r="H88" s="2">
        <v>0</v>
      </c>
      <c r="I88" s="2">
        <v>0</v>
      </c>
      <c r="J88" s="2">
        <v>0</v>
      </c>
    </row>
    <row r="89" spans="1:10">
      <c r="A89" s="2" t="s">
        <v>110</v>
      </c>
      <c r="B89" s="2">
        <f>MID(A89,1+FIND("|",SUBSTITUTE(A89,"/","|",LEN(A89)-LEN(SUBSTITUTE(A89,"/","")))),100)</f>
        <v>0</v>
      </c>
      <c r="C89">
        <f>COUNTIF(F89:GZ89,"&gt;"&amp;0)</f>
        <v>0</v>
      </c>
      <c r="D89">
        <f>COUNTIF(F89:GZ89,"="&amp;1)</f>
        <v>0</v>
      </c>
      <c r="E89">
        <f>COUNTIF(F89:GZ89,"&lt;"&amp;1)</f>
        <v>0</v>
      </c>
      <c r="F89" s="2">
        <v>1</v>
      </c>
      <c r="G89" s="2">
        <v>0.7575757575757576</v>
      </c>
      <c r="H89" s="2">
        <v>0.8245614035087719</v>
      </c>
      <c r="I89" s="2">
        <v>0.6818181818181818</v>
      </c>
      <c r="J89" s="2">
        <v>0.7338129496402878</v>
      </c>
    </row>
    <row r="90" spans="1:10">
      <c r="A90" s="2" t="s">
        <v>111</v>
      </c>
      <c r="B90" s="2">
        <f>MID(A90,1+FIND("|",SUBSTITUTE(A90,"/","|",LEN(A90)-LEN(SUBSTITUTE(A90,"/","")))),100)</f>
        <v>0</v>
      </c>
      <c r="C90">
        <f>COUNTIF(F90:GZ90,"&gt;"&amp;0)</f>
        <v>0</v>
      </c>
      <c r="D90">
        <f>COUNTIF(F90:GZ90,"="&amp;1)</f>
        <v>0</v>
      </c>
      <c r="E90">
        <f>COUNTIF(F90:GZ90,"&lt;"&amp;1)</f>
        <v>0</v>
      </c>
      <c r="F90" s="2">
        <v>0</v>
      </c>
      <c r="G90" s="2">
        <v>0.7575757575757576</v>
      </c>
      <c r="H90" s="2">
        <v>0.8245614035087719</v>
      </c>
      <c r="I90" s="2">
        <v>0.6818181818181818</v>
      </c>
      <c r="J90" s="2">
        <v>0.7338129496402878</v>
      </c>
    </row>
    <row r="91" spans="1:10">
      <c r="A91" s="2" t="s">
        <v>112</v>
      </c>
      <c r="B91" s="2">
        <f>MID(A91,1+FIND("|",SUBSTITUTE(A91,"/","|",LEN(A91)-LEN(SUBSTITUTE(A91,"/","")))),100)</f>
        <v>0</v>
      </c>
      <c r="C91">
        <f>COUNTIF(F91:GZ91,"&gt;"&amp;0)</f>
        <v>0</v>
      </c>
      <c r="D91">
        <f>COUNTIF(F91:GZ91,"="&amp;1)</f>
        <v>0</v>
      </c>
      <c r="E91">
        <f>COUNTIF(F91:GZ91,"&lt;"&amp;1)</f>
        <v>0</v>
      </c>
      <c r="F91" s="2">
        <v>1</v>
      </c>
      <c r="G91" s="2">
        <v>0</v>
      </c>
      <c r="H91" s="2">
        <v>0</v>
      </c>
      <c r="I91" s="2">
        <v>0</v>
      </c>
      <c r="J91" s="2">
        <v>0</v>
      </c>
    </row>
    <row r="92" spans="1:10">
      <c r="A92" s="2" t="s">
        <v>113</v>
      </c>
      <c r="B92" s="2">
        <f>MID(A92,1+FIND("|",SUBSTITUTE(A92,"/","|",LEN(A92)-LEN(SUBSTITUTE(A92,"/","")))),100)</f>
        <v>0</v>
      </c>
      <c r="C92">
        <f>COUNTIF(F92:GZ92,"&gt;"&amp;0)</f>
        <v>0</v>
      </c>
      <c r="D92">
        <f>COUNTIF(F92:GZ92,"="&amp;1)</f>
        <v>0</v>
      </c>
      <c r="E92">
        <f>COUNTIF(F92:GZ92,"&lt;"&amp;1)</f>
        <v>0</v>
      </c>
      <c r="F92" s="2">
        <v>0</v>
      </c>
      <c r="G92" s="2">
        <v>0.7878787878787878</v>
      </c>
      <c r="H92" s="2">
        <v>0</v>
      </c>
      <c r="I92" s="2">
        <v>0</v>
      </c>
      <c r="J92" s="2">
        <v>0</v>
      </c>
    </row>
    <row r="93" spans="1:10">
      <c r="A93" s="2" t="s">
        <v>114</v>
      </c>
      <c r="B93" s="2">
        <f>MID(A93,1+FIND("|",SUBSTITUTE(A93,"/","|",LEN(A93)-LEN(SUBSTITUTE(A93,"/","")))),100)</f>
        <v>0</v>
      </c>
      <c r="C93">
        <f>COUNTIF(F93:GZ93,"&gt;"&amp;0)</f>
        <v>0</v>
      </c>
      <c r="D93">
        <f>COUNTIF(F93:GZ93,"="&amp;1)</f>
        <v>0</v>
      </c>
      <c r="E93">
        <f>COUNTIF(F93:GZ93,"&lt;"&amp;1)</f>
        <v>0</v>
      </c>
      <c r="F93" s="2">
        <v>0</v>
      </c>
      <c r="G93" s="2">
        <v>0</v>
      </c>
      <c r="H93" s="2">
        <v>0</v>
      </c>
      <c r="I93" s="2">
        <v>0.3636363636363637</v>
      </c>
      <c r="J93" s="2">
        <v>0.4460431654676259</v>
      </c>
    </row>
    <row r="94" spans="1:10">
      <c r="A94" s="2" t="s">
        <v>115</v>
      </c>
      <c r="B94" s="2">
        <f>MID(A94,1+FIND("|",SUBSTITUTE(A94,"/","|",LEN(A94)-LEN(SUBSTITUTE(A94,"/","")))),100)</f>
        <v>0</v>
      </c>
      <c r="C94">
        <f>COUNTIF(F94:GZ94,"&gt;"&amp;0)</f>
        <v>0</v>
      </c>
      <c r="D94">
        <f>COUNTIF(F94:GZ94,"="&amp;1)</f>
        <v>0</v>
      </c>
      <c r="E94">
        <f>COUNTIF(F94:GZ94,"&lt;"&amp;1)</f>
        <v>0</v>
      </c>
      <c r="F94" s="2">
        <v>0</v>
      </c>
      <c r="G94" s="2">
        <v>0</v>
      </c>
      <c r="H94" s="2">
        <v>0</v>
      </c>
      <c r="I94" s="2">
        <v>0.3636363636363637</v>
      </c>
      <c r="J94" s="2">
        <v>0.4460431654676259</v>
      </c>
    </row>
    <row r="95" spans="1:10">
      <c r="A95" s="2" t="s">
        <v>116</v>
      </c>
      <c r="B95" s="2">
        <f>MID(A95,1+FIND("|",SUBSTITUTE(A95,"/","|",LEN(A95)-LEN(SUBSTITUTE(A95,"/","")))),100)</f>
        <v>0</v>
      </c>
      <c r="C95">
        <f>COUNTIF(F95:GZ95,"&gt;"&amp;0)</f>
        <v>0</v>
      </c>
      <c r="D95">
        <f>COUNTIF(F95:GZ95,"="&amp;1)</f>
        <v>0</v>
      </c>
      <c r="E95">
        <f>COUNTIF(F95:GZ95,"&lt;"&amp;1)</f>
        <v>0</v>
      </c>
      <c r="F95" s="2">
        <v>0</v>
      </c>
      <c r="G95" s="2">
        <v>0.7878787878787878</v>
      </c>
      <c r="H95" s="2">
        <v>0</v>
      </c>
      <c r="I95" s="2">
        <v>0</v>
      </c>
      <c r="J95" s="2">
        <v>0.07194244604316546</v>
      </c>
    </row>
    <row r="96" spans="1:10">
      <c r="A96" s="2" t="s">
        <v>117</v>
      </c>
      <c r="B96" s="2">
        <f>MID(A96,1+FIND("|",SUBSTITUTE(A96,"/","|",LEN(A96)-LEN(SUBSTITUTE(A96,"/","")))),100)</f>
        <v>0</v>
      </c>
      <c r="C96">
        <f>COUNTIF(F96:GZ96,"&gt;"&amp;0)</f>
        <v>0</v>
      </c>
      <c r="D96">
        <f>COUNTIF(F96:GZ96,"="&amp;1)</f>
        <v>0</v>
      </c>
      <c r="E96">
        <f>COUNTIF(F96:GZ96,"&lt;"&amp;1)</f>
        <v>0</v>
      </c>
      <c r="F96" s="2">
        <v>0</v>
      </c>
      <c r="G96" s="2">
        <v>0.7878787878787878</v>
      </c>
      <c r="H96" s="2">
        <v>0</v>
      </c>
      <c r="I96" s="2">
        <v>0</v>
      </c>
      <c r="J96" s="2">
        <v>0.07194244604316546</v>
      </c>
    </row>
    <row r="97" spans="1:10">
      <c r="A97" s="2" t="s">
        <v>118</v>
      </c>
      <c r="B97" s="2">
        <f>MID(A97,1+FIND("|",SUBSTITUTE(A97,"/","|",LEN(A97)-LEN(SUBSTITUTE(A97,"/","")))),100)</f>
        <v>0</v>
      </c>
      <c r="C97">
        <f>COUNTIF(F97:GZ97,"&gt;"&amp;0)</f>
        <v>0</v>
      </c>
      <c r="D97">
        <f>COUNTIF(F97:GZ97,"="&amp;1)</f>
        <v>0</v>
      </c>
      <c r="E97">
        <f>COUNTIF(F97:GZ97,"&lt;"&amp;1)</f>
        <v>0</v>
      </c>
      <c r="F97" s="2">
        <v>0</v>
      </c>
      <c r="G97" s="2">
        <v>0.7575757575757576</v>
      </c>
      <c r="H97" s="2">
        <v>1</v>
      </c>
      <c r="I97" s="2">
        <v>0.8787878787878788</v>
      </c>
      <c r="J97" s="2">
        <v>0.8992805755395683</v>
      </c>
    </row>
    <row r="98" spans="1:10">
      <c r="A98" s="2" t="s">
        <v>119</v>
      </c>
      <c r="B98" s="2">
        <f>MID(A98,1+FIND("|",SUBSTITUTE(A98,"/","|",LEN(A98)-LEN(SUBSTITUTE(A98,"/","")))),100)</f>
        <v>0</v>
      </c>
      <c r="C98">
        <f>COUNTIF(F98:GZ98,"&gt;"&amp;0)</f>
        <v>0</v>
      </c>
      <c r="D98">
        <f>COUNTIF(F98:GZ98,"="&amp;1)</f>
        <v>0</v>
      </c>
      <c r="E98">
        <f>COUNTIF(F98:GZ98,"&lt;"&amp;1)</f>
        <v>0</v>
      </c>
      <c r="F98" s="2">
        <v>0</v>
      </c>
      <c r="G98" s="2">
        <v>0.1212121212121212</v>
      </c>
      <c r="H98" s="2">
        <v>0</v>
      </c>
      <c r="I98" s="2">
        <v>0</v>
      </c>
      <c r="J98" s="2">
        <v>0</v>
      </c>
    </row>
    <row r="99" spans="1:10">
      <c r="A99" s="2" t="s">
        <v>120</v>
      </c>
      <c r="B99" s="2">
        <f>MID(A99,1+FIND("|",SUBSTITUTE(A99,"/","|",LEN(A99)-LEN(SUBSTITUTE(A99,"/","")))),100)</f>
        <v>0</v>
      </c>
      <c r="C99">
        <f>COUNTIF(F99:GZ99,"&gt;"&amp;0)</f>
        <v>0</v>
      </c>
      <c r="D99">
        <f>COUNTIF(F99:GZ99,"="&amp;1)</f>
        <v>0</v>
      </c>
      <c r="E99">
        <f>COUNTIF(F99:GZ99,"&lt;"&amp;1)</f>
        <v>0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</row>
    <row r="100" spans="1:10">
      <c r="A100" s="2" t="s">
        <v>121</v>
      </c>
      <c r="B100" s="2">
        <f>MID(A100,1+FIND("|",SUBSTITUTE(A100,"/","|",LEN(A100)-LEN(SUBSTITUTE(A100,"/","")))),100)</f>
        <v>0</v>
      </c>
      <c r="C100">
        <f>COUNTIF(F100:GZ100,"&gt;"&amp;0)</f>
        <v>0</v>
      </c>
      <c r="D100">
        <f>COUNTIF(F100:GZ100,"="&amp;1)</f>
        <v>0</v>
      </c>
      <c r="E100">
        <f>COUNTIF(F100:GZ100,"&lt;"&amp;1)</f>
        <v>0</v>
      </c>
      <c r="F100" s="2">
        <v>1</v>
      </c>
      <c r="G100" s="2">
        <v>0</v>
      </c>
      <c r="H100" s="2">
        <v>0</v>
      </c>
      <c r="I100" s="2">
        <v>0.04545454545454546</v>
      </c>
      <c r="J100" s="2">
        <v>0</v>
      </c>
    </row>
    <row r="101" spans="1:10">
      <c r="A101" s="2" t="s">
        <v>122</v>
      </c>
      <c r="B101" s="2">
        <f>MID(A101,1+FIND("|",SUBSTITUTE(A101,"/","|",LEN(A101)-LEN(SUBSTITUTE(A101,"/","")))),100)</f>
        <v>0</v>
      </c>
      <c r="C101">
        <f>COUNTIF(F101:GZ101,"&gt;"&amp;0)</f>
        <v>0</v>
      </c>
      <c r="D101">
        <f>COUNTIF(F101:GZ101,"="&amp;1)</f>
        <v>0</v>
      </c>
      <c r="E101">
        <f>COUNTIF(F101:GZ101,"&lt;"&amp;1)</f>
        <v>0</v>
      </c>
      <c r="F101" s="2">
        <v>1</v>
      </c>
      <c r="G101" s="2">
        <v>0</v>
      </c>
      <c r="H101" s="2">
        <v>0</v>
      </c>
      <c r="I101" s="2">
        <v>0.04545454545454546</v>
      </c>
      <c r="J101" s="2">
        <v>0</v>
      </c>
    </row>
    <row r="102" spans="1:10">
      <c r="A102" s="2" t="s">
        <v>123</v>
      </c>
      <c r="B102" s="2">
        <f>MID(A102,1+FIND("|",SUBSTITUTE(A102,"/","|",LEN(A102)-LEN(SUBSTITUTE(A102,"/","")))),100)</f>
        <v>0</v>
      </c>
      <c r="C102">
        <f>COUNTIF(F102:GZ102,"&gt;"&amp;0)</f>
        <v>0</v>
      </c>
      <c r="D102">
        <f>COUNTIF(F102:GZ102,"="&amp;1)</f>
        <v>0</v>
      </c>
      <c r="E102">
        <f>COUNTIF(F102:GZ102,"&lt;"&amp;1)</f>
        <v>0</v>
      </c>
      <c r="F102" s="2">
        <v>1</v>
      </c>
      <c r="G102" s="2">
        <v>0.09090909090909093</v>
      </c>
      <c r="H102" s="2">
        <v>0.2105263157894737</v>
      </c>
      <c r="I102" s="2">
        <v>0.196969696969697</v>
      </c>
      <c r="J102" s="2">
        <v>0</v>
      </c>
    </row>
    <row r="103" spans="1:10">
      <c r="A103" s="2" t="s">
        <v>124</v>
      </c>
      <c r="B103" s="2">
        <f>MID(A103,1+FIND("|",SUBSTITUTE(A103,"/","|",LEN(A103)-LEN(SUBSTITUTE(A103,"/","")))),100)</f>
        <v>0</v>
      </c>
      <c r="C103">
        <f>COUNTIF(F103:GZ103,"&gt;"&amp;0)</f>
        <v>0</v>
      </c>
      <c r="D103">
        <f>COUNTIF(F103:GZ103,"="&amp;1)</f>
        <v>0</v>
      </c>
      <c r="E103">
        <f>COUNTIF(F103:GZ103,"&lt;"&amp;1)</f>
        <v>0</v>
      </c>
      <c r="F103" s="2">
        <v>1</v>
      </c>
      <c r="G103" s="2">
        <v>0.09090909090909093</v>
      </c>
      <c r="H103" s="2">
        <v>0</v>
      </c>
      <c r="I103" s="2">
        <v>0</v>
      </c>
      <c r="J103" s="2">
        <v>0</v>
      </c>
    </row>
    <row r="104" spans="1:10">
      <c r="A104" s="2" t="s">
        <v>125</v>
      </c>
      <c r="B104" s="2">
        <f>MID(A104,1+FIND("|",SUBSTITUTE(A104,"/","|",LEN(A104)-LEN(SUBSTITUTE(A104,"/","")))),100)</f>
        <v>0</v>
      </c>
      <c r="C104">
        <f>COUNTIF(F104:GZ104,"&gt;"&amp;0)</f>
        <v>0</v>
      </c>
      <c r="D104">
        <f>COUNTIF(F104:GZ104,"="&amp;1)</f>
        <v>0</v>
      </c>
      <c r="E104">
        <f>COUNTIF(F104:GZ104,"&lt;"&amp;1)</f>
        <v>0</v>
      </c>
      <c r="F104" s="2">
        <v>1</v>
      </c>
      <c r="G104" s="2">
        <v>0.9393939393939394</v>
      </c>
      <c r="H104" s="2">
        <v>0.9298245614035088</v>
      </c>
      <c r="I104" s="2">
        <v>0.8636363636363636</v>
      </c>
      <c r="J104" s="2">
        <v>0.8776978417266187</v>
      </c>
    </row>
    <row r="105" spans="1:10">
      <c r="A105" s="2" t="s">
        <v>126</v>
      </c>
      <c r="B105" s="2">
        <f>MID(A105,1+FIND("|",SUBSTITUTE(A105,"/","|",LEN(A105)-LEN(SUBSTITUTE(A105,"/","")))),100)</f>
        <v>0</v>
      </c>
      <c r="C105">
        <f>COUNTIF(F105:GZ105,"&gt;"&amp;0)</f>
        <v>0</v>
      </c>
      <c r="D105">
        <f>COUNTIF(F105:GZ105,"="&amp;1)</f>
        <v>0</v>
      </c>
      <c r="E105">
        <f>COUNTIF(F105:GZ105,"&lt;"&amp;1)</f>
        <v>0</v>
      </c>
      <c r="F105" s="2">
        <v>0</v>
      </c>
      <c r="G105" s="2">
        <v>0.9393939393939394</v>
      </c>
      <c r="H105" s="2">
        <v>0.9298245614035088</v>
      </c>
      <c r="I105" s="2">
        <v>0.8636363636363636</v>
      </c>
      <c r="J105" s="2">
        <v>0.8776978417266187</v>
      </c>
    </row>
    <row r="106" spans="1:10">
      <c r="A106" s="2" t="s">
        <v>127</v>
      </c>
      <c r="B106" s="2">
        <f>MID(A106,1+FIND("|",SUBSTITUTE(A106,"/","|",LEN(A106)-LEN(SUBSTITUTE(A106,"/","")))),100)</f>
        <v>0</v>
      </c>
      <c r="C106">
        <f>COUNTIF(F106:GZ106,"&gt;"&amp;0)</f>
        <v>0</v>
      </c>
      <c r="D106">
        <f>COUNTIF(F106:GZ106,"="&amp;1)</f>
        <v>0</v>
      </c>
      <c r="E106">
        <f>COUNTIF(F106:GZ106,"&lt;"&amp;1)</f>
        <v>0</v>
      </c>
      <c r="F106" s="2">
        <v>1</v>
      </c>
      <c r="G106" s="2">
        <v>0</v>
      </c>
      <c r="H106" s="2">
        <v>0</v>
      </c>
      <c r="I106" s="2">
        <v>0</v>
      </c>
      <c r="J106" s="2">
        <v>0</v>
      </c>
    </row>
    <row r="107" spans="1:10">
      <c r="A107" s="2" t="s">
        <v>128</v>
      </c>
      <c r="B107" s="2">
        <f>MID(A107,1+FIND("|",SUBSTITUTE(A107,"/","|",LEN(A107)-LEN(SUBSTITUTE(A107,"/","")))),100)</f>
        <v>0</v>
      </c>
      <c r="C107">
        <f>COUNTIF(F107:GZ107,"&gt;"&amp;0)</f>
        <v>0</v>
      </c>
      <c r="D107">
        <f>COUNTIF(F107:GZ107,"="&amp;1)</f>
        <v>0</v>
      </c>
      <c r="E107">
        <f>COUNTIF(F107:GZ107,"&lt;"&amp;1)</f>
        <v>0</v>
      </c>
      <c r="F107" s="2">
        <v>1</v>
      </c>
      <c r="G107" s="2">
        <v>0</v>
      </c>
      <c r="H107" s="2">
        <v>0</v>
      </c>
      <c r="I107" s="2">
        <v>0</v>
      </c>
      <c r="J107" s="2">
        <v>0</v>
      </c>
    </row>
    <row r="108" spans="1:10">
      <c r="A108" s="2" t="s">
        <v>129</v>
      </c>
      <c r="B108" s="2">
        <f>MID(A108,1+FIND("|",SUBSTITUTE(A108,"/","|",LEN(A108)-LEN(SUBSTITUTE(A108,"/","")))),100)</f>
        <v>0</v>
      </c>
      <c r="C108">
        <f>COUNTIF(F108:GZ108,"&gt;"&amp;0)</f>
        <v>0</v>
      </c>
      <c r="D108">
        <f>COUNTIF(F108:GZ108,"="&amp;1)</f>
        <v>0</v>
      </c>
      <c r="E108">
        <f>COUNTIF(F108:GZ108,"&lt;"&amp;1)</f>
        <v>0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</row>
    <row r="109" spans="1:10">
      <c r="A109" s="2" t="s">
        <v>130</v>
      </c>
      <c r="B109" s="2">
        <f>MID(A109,1+FIND("|",SUBSTITUTE(A109,"/","|",LEN(A109)-LEN(SUBSTITUTE(A109,"/","")))),100)</f>
        <v>0</v>
      </c>
      <c r="C109">
        <f>COUNTIF(F109:GZ109,"&gt;"&amp;0)</f>
        <v>0</v>
      </c>
      <c r="D109">
        <f>COUNTIF(F109:GZ109,"="&amp;1)</f>
        <v>0</v>
      </c>
      <c r="E109">
        <f>COUNTIF(F109:GZ109,"&lt;"&amp;1)</f>
        <v>0</v>
      </c>
      <c r="F109" s="2">
        <v>0</v>
      </c>
      <c r="G109" s="2">
        <v>0.696969696969697</v>
      </c>
      <c r="H109" s="2">
        <v>0</v>
      </c>
      <c r="I109" s="2">
        <v>0</v>
      </c>
      <c r="J109" s="2">
        <v>0</v>
      </c>
    </row>
    <row r="110" spans="1:10">
      <c r="A110" s="2" t="s">
        <v>131</v>
      </c>
      <c r="B110" s="2">
        <f>MID(A110,1+FIND("|",SUBSTITUTE(A110,"/","|",LEN(A110)-LEN(SUBSTITUTE(A110,"/","")))),100)</f>
        <v>0</v>
      </c>
      <c r="C110">
        <f>COUNTIF(F110:GZ110,"&gt;"&amp;0)</f>
        <v>0</v>
      </c>
      <c r="D110">
        <f>COUNTIF(F110:GZ110,"="&amp;1)</f>
        <v>0</v>
      </c>
      <c r="E110">
        <f>COUNTIF(F110:GZ110,"&lt;"&amp;1)</f>
        <v>0</v>
      </c>
      <c r="F110" s="2">
        <v>1</v>
      </c>
      <c r="G110" s="2">
        <v>0.9696969696969696</v>
      </c>
      <c r="H110" s="2">
        <v>1</v>
      </c>
      <c r="I110" s="2">
        <v>0.9090909090909092</v>
      </c>
      <c r="J110" s="2">
        <v>0.9352517985611509</v>
      </c>
    </row>
    <row r="111" spans="1:10">
      <c r="A111" s="2" t="s">
        <v>132</v>
      </c>
      <c r="B111" s="2">
        <f>MID(A111,1+FIND("|",SUBSTITUTE(A111,"/","|",LEN(A111)-LEN(SUBSTITUTE(A111,"/","")))),100)</f>
        <v>0</v>
      </c>
      <c r="C111">
        <f>COUNTIF(F111:GZ111,"&gt;"&amp;0)</f>
        <v>0</v>
      </c>
      <c r="D111">
        <f>COUNTIF(F111:GZ111,"="&amp;1)</f>
        <v>0</v>
      </c>
      <c r="E111">
        <f>COUNTIF(F111:GZ111,"&lt;"&amp;1)</f>
        <v>0</v>
      </c>
      <c r="F111" s="2">
        <v>1</v>
      </c>
      <c r="G111" s="2">
        <v>0.9696969696969696</v>
      </c>
      <c r="H111" s="2">
        <v>1</v>
      </c>
      <c r="I111" s="2">
        <v>0.9090909090909092</v>
      </c>
      <c r="J111" s="2">
        <v>0.9352517985611509</v>
      </c>
    </row>
    <row r="112" spans="1:10">
      <c r="A112" s="2" t="s">
        <v>133</v>
      </c>
      <c r="B112" s="2">
        <f>MID(A112,1+FIND("|",SUBSTITUTE(A112,"/","|",LEN(A112)-LEN(SUBSTITUTE(A112,"/","")))),100)</f>
        <v>0</v>
      </c>
      <c r="C112">
        <f>COUNTIF(F112:GZ112,"&gt;"&amp;0)</f>
        <v>0</v>
      </c>
      <c r="D112">
        <f>COUNTIF(F112:GZ112,"="&amp;1)</f>
        <v>0</v>
      </c>
      <c r="E112">
        <f>COUNTIF(F112:GZ112,"&lt;"&amp;1)</f>
        <v>0</v>
      </c>
      <c r="F112" s="2">
        <v>1</v>
      </c>
      <c r="G112" s="2">
        <v>1</v>
      </c>
      <c r="H112" s="2">
        <v>1</v>
      </c>
      <c r="I112" s="2">
        <v>0.9090909090909092</v>
      </c>
      <c r="J112" s="2">
        <v>0.9352517985611509</v>
      </c>
    </row>
    <row r="113" spans="1:10">
      <c r="A113" s="2" t="s">
        <v>134</v>
      </c>
      <c r="B113" s="2">
        <f>MID(A113,1+FIND("|",SUBSTITUTE(A113,"/","|",LEN(A113)-LEN(SUBSTITUTE(A113,"/","")))),100)</f>
        <v>0</v>
      </c>
      <c r="C113">
        <f>COUNTIF(F113:GZ113,"&gt;"&amp;0)</f>
        <v>0</v>
      </c>
      <c r="D113">
        <f>COUNTIF(F113:GZ113,"="&amp;1)</f>
        <v>0</v>
      </c>
      <c r="E113">
        <f>COUNTIF(F113:GZ113,"&lt;"&amp;1)</f>
        <v>0</v>
      </c>
      <c r="F113" s="2">
        <v>1</v>
      </c>
      <c r="G113" s="2">
        <v>1</v>
      </c>
      <c r="H113" s="2">
        <v>1</v>
      </c>
      <c r="I113" s="2">
        <v>0.9090909090909092</v>
      </c>
      <c r="J113" s="2">
        <v>0.9352517985611509</v>
      </c>
    </row>
    <row r="114" spans="1:10">
      <c r="A114" s="2" t="s">
        <v>135</v>
      </c>
      <c r="B114" s="2">
        <f>MID(A114,1+FIND("|",SUBSTITUTE(A114,"/","|",LEN(A114)-LEN(SUBSTITUTE(A114,"/","")))),100)</f>
        <v>0</v>
      </c>
      <c r="C114">
        <f>COUNTIF(F114:GZ114,"&gt;"&amp;0)</f>
        <v>0</v>
      </c>
      <c r="D114">
        <f>COUNTIF(F114:GZ114,"="&amp;1)</f>
        <v>0</v>
      </c>
      <c r="E114">
        <f>COUNTIF(F114:GZ114,"&lt;"&amp;1)</f>
        <v>0</v>
      </c>
      <c r="F114" s="2">
        <v>0</v>
      </c>
      <c r="G114" s="2">
        <v>0</v>
      </c>
      <c r="H114" s="2">
        <v>1</v>
      </c>
      <c r="I114" s="2">
        <v>0.9090909090909092</v>
      </c>
      <c r="J114" s="2">
        <v>0.9352517985611509</v>
      </c>
    </row>
    <row r="115" spans="1:10">
      <c r="A115" s="2" t="s">
        <v>136</v>
      </c>
      <c r="B115" s="2">
        <f>MID(A115,1+FIND("|",SUBSTITUTE(A115,"/","|",LEN(A115)-LEN(SUBSTITUTE(A115,"/","")))),100)</f>
        <v>0</v>
      </c>
      <c r="C115">
        <f>COUNTIF(F115:GZ115,"&gt;"&amp;0)</f>
        <v>0</v>
      </c>
      <c r="D115">
        <f>COUNTIF(F115:GZ115,"="&amp;1)</f>
        <v>0</v>
      </c>
      <c r="E115">
        <f>COUNTIF(F115:GZ115,"&lt;"&amp;1)</f>
        <v>0</v>
      </c>
      <c r="F115" s="2">
        <v>1</v>
      </c>
      <c r="G115" s="2">
        <v>1</v>
      </c>
      <c r="H115" s="2">
        <v>1</v>
      </c>
      <c r="I115" s="2">
        <v>0.9090909090909092</v>
      </c>
      <c r="J115" s="2">
        <v>0.9352517985611509</v>
      </c>
    </row>
    <row r="116" spans="1:10">
      <c r="A116" s="2" t="s">
        <v>137</v>
      </c>
      <c r="B116" s="2">
        <f>MID(A116,1+FIND("|",SUBSTITUTE(A116,"/","|",LEN(A116)-LEN(SUBSTITUTE(A116,"/","")))),100)</f>
        <v>0</v>
      </c>
      <c r="C116">
        <f>COUNTIF(F116:GZ116,"&gt;"&amp;0)</f>
        <v>0</v>
      </c>
      <c r="D116">
        <f>COUNTIF(F116:GZ116,"="&amp;1)</f>
        <v>0</v>
      </c>
      <c r="E116">
        <f>COUNTIF(F116:GZ116,"&lt;"&amp;1)</f>
        <v>0</v>
      </c>
      <c r="F116" s="2">
        <v>0</v>
      </c>
      <c r="G116" s="2">
        <v>0</v>
      </c>
      <c r="H116" s="2">
        <v>1</v>
      </c>
      <c r="I116" s="2">
        <v>0.9090909090909092</v>
      </c>
      <c r="J116" s="2">
        <v>0.9352517985611509</v>
      </c>
    </row>
    <row r="117" spans="1:10">
      <c r="A117" s="2" t="s">
        <v>138</v>
      </c>
      <c r="B117" s="2">
        <f>MID(A117,1+FIND("|",SUBSTITUTE(A117,"/","|",LEN(A117)-LEN(SUBSTITUTE(A117,"/","")))),100)</f>
        <v>0</v>
      </c>
      <c r="C117">
        <f>COUNTIF(F117:GZ117,"&gt;"&amp;0)</f>
        <v>0</v>
      </c>
      <c r="D117">
        <f>COUNTIF(F117:GZ117,"="&amp;1)</f>
        <v>0</v>
      </c>
      <c r="E117">
        <f>COUNTIF(F117:GZ117,"&lt;"&amp;1)</f>
        <v>0</v>
      </c>
      <c r="F117" s="2">
        <v>0</v>
      </c>
      <c r="G117" s="2">
        <v>0</v>
      </c>
      <c r="H117" s="2">
        <v>1</v>
      </c>
      <c r="I117" s="2">
        <v>0.9090909090909092</v>
      </c>
      <c r="J117" s="2">
        <v>0.9352517985611509</v>
      </c>
    </row>
    <row r="118" spans="1:10">
      <c r="A118" s="2" t="s">
        <v>139</v>
      </c>
      <c r="B118" s="2">
        <f>MID(A118,1+FIND("|",SUBSTITUTE(A118,"/","|",LEN(A118)-LEN(SUBSTITUTE(A118,"/","")))),100)</f>
        <v>0</v>
      </c>
      <c r="C118">
        <f>COUNTIF(F118:GZ118,"&gt;"&amp;0)</f>
        <v>0</v>
      </c>
      <c r="D118">
        <f>COUNTIF(F118:GZ118,"="&amp;1)</f>
        <v>0</v>
      </c>
      <c r="E118">
        <f>COUNTIF(F118:GZ118,"&lt;"&amp;1)</f>
        <v>0</v>
      </c>
      <c r="F118" s="2">
        <v>0</v>
      </c>
      <c r="G118" s="2">
        <v>0</v>
      </c>
      <c r="H118" s="2">
        <v>1</v>
      </c>
      <c r="I118" s="2">
        <v>0.9090909090909092</v>
      </c>
      <c r="J118" s="2">
        <v>0.9352517985611509</v>
      </c>
    </row>
    <row r="119" spans="1:10">
      <c r="A119" s="2" t="s">
        <v>140</v>
      </c>
      <c r="B119" s="2">
        <f>MID(A119,1+FIND("|",SUBSTITUTE(A119,"/","|",LEN(A119)-LEN(SUBSTITUTE(A119,"/","")))),100)</f>
        <v>0</v>
      </c>
      <c r="C119">
        <f>COUNTIF(F119:GZ119,"&gt;"&amp;0)</f>
        <v>0</v>
      </c>
      <c r="D119">
        <f>COUNTIF(F119:GZ119,"="&amp;1)</f>
        <v>0</v>
      </c>
      <c r="E119">
        <f>COUNTIF(F119:GZ119,"&lt;"&amp;1)</f>
        <v>0</v>
      </c>
      <c r="F119" s="2">
        <v>0</v>
      </c>
      <c r="G119" s="2">
        <v>0</v>
      </c>
      <c r="H119" s="2">
        <v>1</v>
      </c>
      <c r="I119" s="2">
        <v>0.9090909090909092</v>
      </c>
      <c r="J119" s="2">
        <v>0.9352517985611509</v>
      </c>
    </row>
    <row r="120" spans="1:10">
      <c r="A120" s="2" t="s">
        <v>141</v>
      </c>
      <c r="B120" s="2">
        <f>MID(A120,1+FIND("|",SUBSTITUTE(A120,"/","|",LEN(A120)-LEN(SUBSTITUTE(A120,"/","")))),100)</f>
        <v>0</v>
      </c>
      <c r="C120">
        <f>COUNTIF(F120:GZ120,"&gt;"&amp;0)</f>
        <v>0</v>
      </c>
      <c r="D120">
        <f>COUNTIF(F120:GZ120,"="&amp;1)</f>
        <v>0</v>
      </c>
      <c r="E120">
        <f>COUNTIF(F120:GZ120,"&lt;"&amp;1)</f>
        <v>0</v>
      </c>
      <c r="F120" s="2">
        <v>0</v>
      </c>
      <c r="G120" s="2">
        <v>0</v>
      </c>
      <c r="H120" s="2">
        <v>1</v>
      </c>
      <c r="I120" s="2">
        <v>0.9090909090909092</v>
      </c>
      <c r="J120" s="2">
        <v>0.9352517985611509</v>
      </c>
    </row>
    <row r="121" spans="1:10">
      <c r="A121" s="2" t="s">
        <v>142</v>
      </c>
      <c r="B121" s="2">
        <f>MID(A121,1+FIND("|",SUBSTITUTE(A121,"/","|",LEN(A121)-LEN(SUBSTITUTE(A121,"/","")))),100)</f>
        <v>0</v>
      </c>
      <c r="C121">
        <f>COUNTIF(F121:GZ121,"&gt;"&amp;0)</f>
        <v>0</v>
      </c>
      <c r="D121">
        <f>COUNTIF(F121:GZ121,"="&amp;1)</f>
        <v>0</v>
      </c>
      <c r="E121">
        <f>COUNTIF(F121:GZ121,"&lt;"&amp;1)</f>
        <v>0</v>
      </c>
      <c r="F121" s="2">
        <v>0</v>
      </c>
      <c r="G121" s="2">
        <v>0</v>
      </c>
      <c r="H121" s="2">
        <v>1</v>
      </c>
      <c r="I121" s="2">
        <v>0.9090909090909092</v>
      </c>
      <c r="J121" s="2">
        <v>0.9352517985611509</v>
      </c>
    </row>
    <row r="122" spans="1:10">
      <c r="A122" s="2" t="s">
        <v>143</v>
      </c>
      <c r="B122" s="2">
        <f>MID(A122,1+FIND("|",SUBSTITUTE(A122,"/","|",LEN(A122)-LEN(SUBSTITUTE(A122,"/","")))),100)</f>
        <v>0</v>
      </c>
      <c r="C122">
        <f>COUNTIF(F122:GZ122,"&gt;"&amp;0)</f>
        <v>0</v>
      </c>
      <c r="D122">
        <f>COUNTIF(F122:GZ122,"="&amp;1)</f>
        <v>0</v>
      </c>
      <c r="E122">
        <f>COUNTIF(F122:GZ122,"&lt;"&amp;1)</f>
        <v>0</v>
      </c>
      <c r="F122" s="2">
        <v>0</v>
      </c>
      <c r="G122" s="2">
        <v>0</v>
      </c>
      <c r="H122" s="2">
        <v>1</v>
      </c>
      <c r="I122" s="2">
        <v>0.9090909090909092</v>
      </c>
      <c r="J122" s="2">
        <v>0.9352517985611509</v>
      </c>
    </row>
    <row r="123" spans="1:10">
      <c r="A123" s="2" t="s">
        <v>144</v>
      </c>
      <c r="B123" s="2">
        <f>MID(A123,1+FIND("|",SUBSTITUTE(A123,"/","|",LEN(A123)-LEN(SUBSTITUTE(A123,"/","")))),100)</f>
        <v>0</v>
      </c>
      <c r="C123">
        <f>COUNTIF(F123:GZ123,"&gt;"&amp;0)</f>
        <v>0</v>
      </c>
      <c r="D123">
        <f>COUNTIF(F123:GZ123,"="&amp;1)</f>
        <v>0</v>
      </c>
      <c r="E123">
        <f>COUNTIF(F123:GZ123,"&lt;"&amp;1)</f>
        <v>0</v>
      </c>
      <c r="F123" s="2">
        <v>0</v>
      </c>
      <c r="G123" s="2">
        <v>0</v>
      </c>
      <c r="H123" s="2">
        <v>1</v>
      </c>
      <c r="I123" s="2">
        <v>0.9090909090909092</v>
      </c>
      <c r="J123" s="2">
        <v>0.9352517985611509</v>
      </c>
    </row>
    <row r="124" spans="1:10">
      <c r="A124" s="2" t="s">
        <v>145</v>
      </c>
      <c r="B124" s="2">
        <f>MID(A124,1+FIND("|",SUBSTITUTE(A124,"/","|",LEN(A124)-LEN(SUBSTITUTE(A124,"/","")))),100)</f>
        <v>0</v>
      </c>
      <c r="C124">
        <f>COUNTIF(F124:GZ124,"&gt;"&amp;0)</f>
        <v>0</v>
      </c>
      <c r="D124">
        <f>COUNTIF(F124:GZ124,"="&amp;1)</f>
        <v>0</v>
      </c>
      <c r="E124">
        <f>COUNTIF(F124:GZ124,"&lt;"&amp;1)</f>
        <v>0</v>
      </c>
      <c r="F124" s="2">
        <v>0</v>
      </c>
      <c r="G124" s="2">
        <v>0</v>
      </c>
      <c r="H124" s="2">
        <v>1</v>
      </c>
      <c r="I124" s="2">
        <v>0.9090909090909092</v>
      </c>
      <c r="J124" s="2">
        <v>0.9352517985611509</v>
      </c>
    </row>
    <row r="125" spans="1:10">
      <c r="A125" s="2" t="s">
        <v>146</v>
      </c>
      <c r="B125" s="2">
        <f>MID(A125,1+FIND("|",SUBSTITUTE(A125,"/","|",LEN(A125)-LEN(SUBSTITUTE(A125,"/","")))),100)</f>
        <v>0</v>
      </c>
      <c r="C125">
        <f>COUNTIF(F125:GZ125,"&gt;"&amp;0)</f>
        <v>0</v>
      </c>
      <c r="D125">
        <f>COUNTIF(F125:GZ125,"="&amp;1)</f>
        <v>0</v>
      </c>
      <c r="E125">
        <f>COUNTIF(F125:GZ125,"&lt;"&amp;1)</f>
        <v>0</v>
      </c>
      <c r="F125" s="2">
        <v>0</v>
      </c>
      <c r="G125" s="2">
        <v>0</v>
      </c>
      <c r="H125" s="2">
        <v>0</v>
      </c>
      <c r="I125" s="2">
        <v>0.9090909090909092</v>
      </c>
      <c r="J125" s="2">
        <v>0.9352517985611509</v>
      </c>
    </row>
    <row r="126" spans="1:10">
      <c r="A126" s="2" t="s">
        <v>147</v>
      </c>
      <c r="B126" s="2">
        <f>MID(A126,1+FIND("|",SUBSTITUTE(A126,"/","|",LEN(A126)-LEN(SUBSTITUTE(A126,"/","")))),100)</f>
        <v>0</v>
      </c>
      <c r="C126">
        <f>COUNTIF(F126:GZ126,"&gt;"&amp;0)</f>
        <v>0</v>
      </c>
      <c r="D126">
        <f>COUNTIF(F126:GZ126,"="&amp;1)</f>
        <v>0</v>
      </c>
      <c r="E126">
        <f>COUNTIF(F126:GZ126,"&lt;"&amp;1)</f>
        <v>0</v>
      </c>
      <c r="F126" s="2">
        <v>0</v>
      </c>
      <c r="G126" s="2">
        <v>0</v>
      </c>
      <c r="H126" s="2">
        <v>1</v>
      </c>
      <c r="I126" s="2">
        <v>0.9090909090909092</v>
      </c>
      <c r="J126" s="2">
        <v>0.9352517985611509</v>
      </c>
    </row>
    <row r="127" spans="1:10">
      <c r="A127" s="2" t="s">
        <v>148</v>
      </c>
      <c r="B127" s="2">
        <f>MID(A127,1+FIND("|",SUBSTITUTE(A127,"/","|",LEN(A127)-LEN(SUBSTITUTE(A127,"/","")))),100)</f>
        <v>0</v>
      </c>
      <c r="C127">
        <f>COUNTIF(F127:GZ127,"&gt;"&amp;0)</f>
        <v>0</v>
      </c>
      <c r="D127">
        <f>COUNTIF(F127:GZ127,"="&amp;1)</f>
        <v>0</v>
      </c>
      <c r="E127">
        <f>COUNTIF(F127:GZ127,"&lt;"&amp;1)</f>
        <v>0</v>
      </c>
      <c r="F127" s="2">
        <v>1</v>
      </c>
      <c r="G127" s="2">
        <v>1</v>
      </c>
      <c r="H127" s="2">
        <v>0</v>
      </c>
      <c r="I127" s="2">
        <v>0</v>
      </c>
      <c r="J127" s="2">
        <v>0</v>
      </c>
    </row>
    <row r="128" spans="1:10">
      <c r="A128" s="2" t="s">
        <v>149</v>
      </c>
      <c r="B128" s="2">
        <f>MID(A128,1+FIND("|",SUBSTITUTE(A128,"/","|",LEN(A128)-LEN(SUBSTITUTE(A128,"/","")))),100)</f>
        <v>0</v>
      </c>
      <c r="C128">
        <f>COUNTIF(F128:GZ128,"&gt;"&amp;0)</f>
        <v>0</v>
      </c>
      <c r="D128">
        <f>COUNTIF(F128:GZ128,"="&amp;1)</f>
        <v>0</v>
      </c>
      <c r="E128">
        <f>COUNTIF(F128:GZ128,"&lt;"&amp;1)</f>
        <v>0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</row>
    <row r="129" spans="1:10">
      <c r="A129" s="2" t="s">
        <v>150</v>
      </c>
      <c r="B129" s="2">
        <f>MID(A129,1+FIND("|",SUBSTITUTE(A129,"/","|",LEN(A129)-LEN(SUBSTITUTE(A129,"/","")))),100)</f>
        <v>0</v>
      </c>
      <c r="C129">
        <f>COUNTIF(F129:GZ129,"&gt;"&amp;0)</f>
        <v>0</v>
      </c>
      <c r="D129">
        <f>COUNTIF(F129:GZ129,"="&amp;1)</f>
        <v>0</v>
      </c>
      <c r="E129">
        <f>COUNTIF(F129:GZ129,"&lt;"&amp;1)</f>
        <v>0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</row>
    <row r="130" spans="1:10">
      <c r="A130" s="2" t="s">
        <v>151</v>
      </c>
      <c r="B130" s="2">
        <f>MID(A130,1+FIND("|",SUBSTITUTE(A130,"/","|",LEN(A130)-LEN(SUBSTITUTE(A130,"/","")))),100)</f>
        <v>0</v>
      </c>
      <c r="C130">
        <f>COUNTIF(F130:GZ130,"&gt;"&amp;0)</f>
        <v>0</v>
      </c>
      <c r="D130">
        <f>COUNTIF(F130:GZ130,"="&amp;1)</f>
        <v>0</v>
      </c>
      <c r="E130">
        <f>COUNTIF(F130:GZ130,"&lt;"&amp;1)</f>
        <v>0</v>
      </c>
      <c r="F130" s="2">
        <v>0</v>
      </c>
      <c r="G130" s="2">
        <v>1</v>
      </c>
      <c r="H130" s="2">
        <v>0</v>
      </c>
      <c r="I130" s="2">
        <v>1</v>
      </c>
      <c r="J130" s="2">
        <v>1</v>
      </c>
    </row>
    <row r="131" spans="1:10">
      <c r="A131" s="2" t="s">
        <v>152</v>
      </c>
      <c r="B131" s="2">
        <f>MID(A131,1+FIND("|",SUBSTITUTE(A131,"/","|",LEN(A131)-LEN(SUBSTITUTE(A131,"/","")))),100)</f>
        <v>0</v>
      </c>
      <c r="C131">
        <f>COUNTIF(F131:GZ131,"&gt;"&amp;0)</f>
        <v>0</v>
      </c>
      <c r="D131">
        <f>COUNTIF(F131:GZ131,"="&amp;1)</f>
        <v>0</v>
      </c>
      <c r="E131">
        <f>COUNTIF(F131:GZ131,"&lt;"&amp;1)</f>
        <v>0</v>
      </c>
      <c r="F131" s="2">
        <v>0</v>
      </c>
      <c r="G131" s="2">
        <v>0</v>
      </c>
      <c r="H131" s="2">
        <v>1</v>
      </c>
      <c r="I131" s="2">
        <v>0</v>
      </c>
      <c r="J131" s="2">
        <v>0</v>
      </c>
    </row>
    <row r="132" spans="1:10">
      <c r="A132" s="2" t="s">
        <v>153</v>
      </c>
      <c r="B132" s="2">
        <f>MID(A132,1+FIND("|",SUBSTITUTE(A132,"/","|",LEN(A132)-LEN(SUBSTITUTE(A132,"/","")))),100)</f>
        <v>0</v>
      </c>
      <c r="C132">
        <f>COUNTIF(F132:GZ132,"&gt;"&amp;0)</f>
        <v>0</v>
      </c>
      <c r="D132">
        <f>COUNTIF(F132:GZ132,"="&amp;1)</f>
        <v>0</v>
      </c>
      <c r="E132">
        <f>COUNTIF(F132:GZ132,"&lt;"&amp;1)</f>
        <v>0</v>
      </c>
      <c r="F132" s="2">
        <v>0</v>
      </c>
      <c r="G132" s="2">
        <v>0</v>
      </c>
      <c r="H132" s="2">
        <v>1</v>
      </c>
      <c r="I132" s="2">
        <v>0</v>
      </c>
      <c r="J132" s="2">
        <v>0</v>
      </c>
    </row>
    <row r="133" spans="1:10">
      <c r="A133" s="2" t="s">
        <v>154</v>
      </c>
      <c r="B133" s="2">
        <f>MID(A133,1+FIND("|",SUBSTITUTE(A133,"/","|",LEN(A133)-LEN(SUBSTITUTE(A133,"/","")))),100)</f>
        <v>0</v>
      </c>
      <c r="C133">
        <f>COUNTIF(F133:GZ133,"&gt;"&amp;0)</f>
        <v>0</v>
      </c>
      <c r="D133">
        <f>COUNTIF(F133:GZ133,"="&amp;1)</f>
        <v>0</v>
      </c>
      <c r="E133">
        <f>COUNTIF(F133:GZ133,"&lt;"&amp;1)</f>
        <v>0</v>
      </c>
      <c r="F133" s="2">
        <v>1</v>
      </c>
      <c r="G133" s="2">
        <v>1</v>
      </c>
      <c r="H133" s="2">
        <v>1</v>
      </c>
      <c r="I133" s="2">
        <v>0.9696969696969696</v>
      </c>
      <c r="J133" s="2">
        <v>0.9856115107913668</v>
      </c>
    </row>
    <row r="134" spans="1:10">
      <c r="A134" s="2" t="s">
        <v>155</v>
      </c>
      <c r="B134" s="2">
        <f>MID(A134,1+FIND("|",SUBSTITUTE(A134,"/","|",LEN(A134)-LEN(SUBSTITUTE(A134,"/","")))),100)</f>
        <v>0</v>
      </c>
      <c r="C134">
        <f>COUNTIF(F134:GZ134,"&gt;"&amp;0)</f>
        <v>0</v>
      </c>
      <c r="D134">
        <f>COUNTIF(F134:GZ134,"="&amp;1)</f>
        <v>0</v>
      </c>
      <c r="E134">
        <f>COUNTIF(F134:GZ134,"&lt;"&amp;1)</f>
        <v>0</v>
      </c>
      <c r="F134" s="2">
        <v>0</v>
      </c>
      <c r="G134" s="2">
        <v>0</v>
      </c>
      <c r="H134" s="2">
        <v>1</v>
      </c>
      <c r="I134" s="2">
        <v>0.9696969696969696</v>
      </c>
      <c r="J134" s="2">
        <v>0.9856115107913668</v>
      </c>
    </row>
    <row r="135" spans="1:10">
      <c r="A135" s="2" t="s">
        <v>156</v>
      </c>
      <c r="B135" s="2">
        <f>MID(A135,1+FIND("|",SUBSTITUTE(A135,"/","|",LEN(A135)-LEN(SUBSTITUTE(A135,"/","")))),100)</f>
        <v>0</v>
      </c>
      <c r="C135">
        <f>COUNTIF(F135:GZ135,"&gt;"&amp;0)</f>
        <v>0</v>
      </c>
      <c r="D135">
        <f>COUNTIF(F135:GZ135,"="&amp;1)</f>
        <v>0</v>
      </c>
      <c r="E135">
        <f>COUNTIF(F135:GZ135,"&lt;"&amp;1)</f>
        <v>0</v>
      </c>
      <c r="F135" s="2">
        <v>0</v>
      </c>
      <c r="G135" s="2">
        <v>0</v>
      </c>
      <c r="H135" s="2">
        <v>0</v>
      </c>
      <c r="I135" s="2">
        <v>1</v>
      </c>
      <c r="J135" s="2">
        <v>1</v>
      </c>
    </row>
    <row r="136" spans="1:10">
      <c r="A136" s="2" t="s">
        <v>157</v>
      </c>
      <c r="B136" s="2">
        <f>MID(A136,1+FIND("|",SUBSTITUTE(A136,"/","|",LEN(A136)-LEN(SUBSTITUTE(A136,"/","")))),100)</f>
        <v>0</v>
      </c>
      <c r="C136">
        <f>COUNTIF(F136:GZ136,"&gt;"&amp;0)</f>
        <v>0</v>
      </c>
      <c r="D136">
        <f>COUNTIF(F136:GZ136,"="&amp;1)</f>
        <v>0</v>
      </c>
      <c r="E136">
        <f>COUNTIF(F136:GZ136,"&lt;"&amp;1)</f>
        <v>0</v>
      </c>
      <c r="F136" s="2">
        <v>0</v>
      </c>
      <c r="G136" s="2">
        <v>0</v>
      </c>
      <c r="H136" s="2">
        <v>0</v>
      </c>
      <c r="I136" s="2">
        <v>1</v>
      </c>
      <c r="J136" s="2">
        <v>1</v>
      </c>
    </row>
    <row r="137" spans="1:10">
      <c r="A137" s="2" t="s">
        <v>158</v>
      </c>
      <c r="B137" s="2">
        <f>MID(A137,1+FIND("|",SUBSTITUTE(A137,"/","|",LEN(A137)-LEN(SUBSTITUTE(A137,"/","")))),100)</f>
        <v>0</v>
      </c>
      <c r="C137">
        <f>COUNTIF(F137:GZ137,"&gt;"&amp;0)</f>
        <v>0</v>
      </c>
      <c r="D137">
        <f>COUNTIF(F137:GZ137,"="&amp;1)</f>
        <v>0</v>
      </c>
      <c r="E137">
        <f>COUNTIF(F137:GZ137,"&lt;"&amp;1)</f>
        <v>0</v>
      </c>
      <c r="F137" s="2">
        <v>0</v>
      </c>
      <c r="G137" s="2">
        <v>0</v>
      </c>
      <c r="H137" s="2">
        <v>0</v>
      </c>
      <c r="I137" s="2">
        <v>1</v>
      </c>
      <c r="J137" s="2">
        <v>1</v>
      </c>
    </row>
    <row r="138" spans="1:10">
      <c r="A138" s="2" t="s">
        <v>159</v>
      </c>
      <c r="B138" s="2">
        <f>MID(A138,1+FIND("|",SUBSTITUTE(A138,"/","|",LEN(A138)-LEN(SUBSTITUTE(A138,"/","")))),100)</f>
        <v>0</v>
      </c>
      <c r="C138">
        <f>COUNTIF(F138:GZ138,"&gt;"&amp;0)</f>
        <v>0</v>
      </c>
      <c r="D138">
        <f>COUNTIF(F138:GZ138,"="&amp;1)</f>
        <v>0</v>
      </c>
      <c r="E138">
        <f>COUNTIF(F138:GZ138,"&lt;"&amp;1)</f>
        <v>0</v>
      </c>
      <c r="F138" s="2">
        <v>0</v>
      </c>
      <c r="G138" s="2">
        <v>0</v>
      </c>
      <c r="H138" s="2">
        <v>0</v>
      </c>
      <c r="I138" s="2">
        <v>1</v>
      </c>
      <c r="J138" s="2">
        <v>1</v>
      </c>
    </row>
    <row r="139" spans="1:10">
      <c r="A139" s="2" t="s">
        <v>160</v>
      </c>
      <c r="B139" s="2">
        <f>MID(A139,1+FIND("|",SUBSTITUTE(A139,"/","|",LEN(A139)-LEN(SUBSTITUTE(A139,"/","")))),100)</f>
        <v>0</v>
      </c>
      <c r="C139">
        <f>COUNTIF(F139:GZ139,"&gt;"&amp;0)</f>
        <v>0</v>
      </c>
      <c r="D139">
        <f>COUNTIF(F139:GZ139,"="&amp;1)</f>
        <v>0</v>
      </c>
      <c r="E139">
        <f>COUNTIF(F139:GZ139,"&lt;"&amp;1)</f>
        <v>0</v>
      </c>
      <c r="F139" s="2">
        <v>0</v>
      </c>
      <c r="G139" s="2">
        <v>0</v>
      </c>
      <c r="H139" s="2">
        <v>0</v>
      </c>
      <c r="I139" s="2">
        <v>1</v>
      </c>
      <c r="J139" s="2">
        <v>1</v>
      </c>
    </row>
    <row r="140" spans="1:10">
      <c r="A140" s="2" t="s">
        <v>161</v>
      </c>
      <c r="B140" s="2">
        <f>MID(A140,1+FIND("|",SUBSTITUTE(A140,"/","|",LEN(A140)-LEN(SUBSTITUTE(A140,"/","")))),100)</f>
        <v>0</v>
      </c>
      <c r="C140">
        <f>COUNTIF(F140:GZ140,"&gt;"&amp;0)</f>
        <v>0</v>
      </c>
      <c r="D140">
        <f>COUNTIF(F140:GZ140,"="&amp;1)</f>
        <v>0</v>
      </c>
      <c r="E140">
        <f>COUNTIF(F140:GZ140,"&lt;"&amp;1)</f>
        <v>0</v>
      </c>
      <c r="F140" s="2">
        <v>0</v>
      </c>
      <c r="G140" s="2">
        <v>0</v>
      </c>
      <c r="H140" s="2">
        <v>0</v>
      </c>
      <c r="I140" s="2">
        <v>1</v>
      </c>
      <c r="J140" s="2">
        <v>1</v>
      </c>
    </row>
    <row r="141" spans="1:10">
      <c r="A141" s="2" t="s">
        <v>162</v>
      </c>
      <c r="B141" s="2">
        <f>MID(A141,1+FIND("|",SUBSTITUTE(A141,"/","|",LEN(A141)-LEN(SUBSTITUTE(A141,"/","")))),100)</f>
        <v>0</v>
      </c>
      <c r="C141">
        <f>COUNTIF(F141:GZ141,"&gt;"&amp;0)</f>
        <v>0</v>
      </c>
      <c r="D141">
        <f>COUNTIF(F141:GZ141,"="&amp;1)</f>
        <v>0</v>
      </c>
      <c r="E141">
        <f>COUNTIF(F141:GZ141,"&lt;"&amp;1)</f>
        <v>0</v>
      </c>
      <c r="F141" s="2">
        <v>1</v>
      </c>
      <c r="G141" s="2">
        <v>0</v>
      </c>
      <c r="H141" s="2">
        <v>0.01754385964912281</v>
      </c>
      <c r="I141" s="2">
        <v>0</v>
      </c>
      <c r="J141" s="2">
        <v>0</v>
      </c>
    </row>
    <row r="142" spans="1:10">
      <c r="A142" s="2" t="s">
        <v>163</v>
      </c>
      <c r="B142" s="2">
        <f>MID(A142,1+FIND("|",SUBSTITUTE(A142,"/","|",LEN(A142)-LEN(SUBSTITUTE(A142,"/","")))),100)</f>
        <v>0</v>
      </c>
      <c r="C142">
        <f>COUNTIF(F142:GZ142,"&gt;"&amp;0)</f>
        <v>0</v>
      </c>
      <c r="D142">
        <f>COUNTIF(F142:GZ142,"="&amp;1)</f>
        <v>0</v>
      </c>
      <c r="E142">
        <f>COUNTIF(F142:GZ142,"&lt;"&amp;1)</f>
        <v>0</v>
      </c>
      <c r="F142" s="2">
        <v>0</v>
      </c>
      <c r="G142" s="2">
        <v>1</v>
      </c>
      <c r="H142" s="2">
        <v>0.6491228070175439</v>
      </c>
      <c r="I142" s="2">
        <v>0.7121212121212122</v>
      </c>
      <c r="J142" s="2">
        <v>0.7266187050359713</v>
      </c>
    </row>
    <row r="143" spans="1:10">
      <c r="A143" s="2" t="s">
        <v>164</v>
      </c>
      <c r="B143" s="2">
        <f>MID(A143,1+FIND("|",SUBSTITUTE(A143,"/","|",LEN(A143)-LEN(SUBSTITUTE(A143,"/","")))),100)</f>
        <v>0</v>
      </c>
      <c r="C143">
        <f>COUNTIF(F143:GZ143,"&gt;"&amp;0)</f>
        <v>0</v>
      </c>
      <c r="D143">
        <f>COUNTIF(F143:GZ143,"="&amp;1)</f>
        <v>0</v>
      </c>
      <c r="E143">
        <f>COUNTIF(F143:GZ143,"&lt;"&amp;1)</f>
        <v>0</v>
      </c>
      <c r="F143" s="2">
        <v>0</v>
      </c>
      <c r="G143" s="2">
        <v>1</v>
      </c>
      <c r="H143" s="2">
        <v>0.6491228070175439</v>
      </c>
      <c r="I143" s="2">
        <v>0.7121212121212122</v>
      </c>
      <c r="J143" s="2">
        <v>0.7266187050359713</v>
      </c>
    </row>
    <row r="144" spans="1:10">
      <c r="A144" s="2" t="s">
        <v>165</v>
      </c>
      <c r="B144" s="2">
        <f>MID(A144,1+FIND("|",SUBSTITUTE(A144,"/","|",LEN(A144)-LEN(SUBSTITUTE(A144,"/","")))),100)</f>
        <v>0</v>
      </c>
      <c r="C144">
        <f>COUNTIF(F144:GZ144,"&gt;"&amp;0)</f>
        <v>0</v>
      </c>
      <c r="D144">
        <f>COUNTIF(F144:GZ144,"="&amp;1)</f>
        <v>0</v>
      </c>
      <c r="E144">
        <f>COUNTIF(F144:GZ144,"&lt;"&amp;1)</f>
        <v>0</v>
      </c>
      <c r="F144" s="2">
        <v>0</v>
      </c>
      <c r="G144" s="2">
        <v>0</v>
      </c>
      <c r="H144" s="2">
        <v>0</v>
      </c>
      <c r="I144" s="2">
        <v>0.03030303030303031</v>
      </c>
      <c r="J144" s="2">
        <v>0</v>
      </c>
    </row>
    <row r="145" spans="1:10">
      <c r="A145" s="2" t="s">
        <v>166</v>
      </c>
      <c r="B145" s="2">
        <f>MID(A145,1+FIND("|",SUBSTITUTE(A145,"/","|",LEN(A145)-LEN(SUBSTITUTE(A145,"/","")))),100)</f>
        <v>0</v>
      </c>
      <c r="C145">
        <f>COUNTIF(F145:GZ145,"&gt;"&amp;0)</f>
        <v>0</v>
      </c>
      <c r="D145">
        <f>COUNTIF(F145:GZ145,"="&amp;1)</f>
        <v>0</v>
      </c>
      <c r="E145">
        <f>COUNTIF(F145:GZ145,"&lt;"&amp;1)</f>
        <v>0</v>
      </c>
      <c r="F145" s="2">
        <v>0</v>
      </c>
      <c r="G145" s="2">
        <v>0</v>
      </c>
      <c r="H145" s="2">
        <v>0.01754385964912281</v>
      </c>
      <c r="I145" s="2">
        <v>0</v>
      </c>
      <c r="J145" s="2">
        <v>0</v>
      </c>
    </row>
    <row r="146" spans="1:10">
      <c r="A146" s="2" t="s">
        <v>167</v>
      </c>
      <c r="B146" s="2">
        <f>MID(A146,1+FIND("|",SUBSTITUTE(A146,"/","|",LEN(A146)-LEN(SUBSTITUTE(A146,"/","")))),100)</f>
        <v>0</v>
      </c>
      <c r="C146">
        <f>COUNTIF(F146:GZ146,"&gt;"&amp;0)</f>
        <v>0</v>
      </c>
      <c r="D146">
        <f>COUNTIF(F146:GZ146,"="&amp;1)</f>
        <v>0</v>
      </c>
      <c r="E146">
        <f>COUNTIF(F146:GZ146,"&lt;"&amp;1)</f>
        <v>0</v>
      </c>
      <c r="F146" s="2">
        <v>0</v>
      </c>
      <c r="G146" s="2">
        <v>0</v>
      </c>
      <c r="H146" s="2">
        <v>0.01754385964912281</v>
      </c>
      <c r="I146" s="2">
        <v>0</v>
      </c>
      <c r="J146" s="2">
        <v>0</v>
      </c>
    </row>
    <row r="147" spans="1:10">
      <c r="A147" s="2" t="s">
        <v>168</v>
      </c>
      <c r="B147" s="2">
        <f>MID(A147,1+FIND("|",SUBSTITUTE(A147,"/","|",LEN(A147)-LEN(SUBSTITUTE(A147,"/","")))),100)</f>
        <v>0</v>
      </c>
      <c r="C147">
        <f>COUNTIF(F147:GZ147,"&gt;"&amp;0)</f>
        <v>0</v>
      </c>
      <c r="D147">
        <f>COUNTIF(F147:GZ147,"="&amp;1)</f>
        <v>0</v>
      </c>
      <c r="E147">
        <f>COUNTIF(F147:GZ147,"&lt;"&amp;1)</f>
        <v>0</v>
      </c>
      <c r="F147" s="2">
        <v>0</v>
      </c>
      <c r="G147" s="2">
        <v>0</v>
      </c>
      <c r="H147" s="2">
        <v>0.01754385964912281</v>
      </c>
      <c r="I147" s="2">
        <v>0</v>
      </c>
      <c r="J147" s="2">
        <v>0</v>
      </c>
    </row>
    <row r="148" spans="1:10">
      <c r="A148" s="2" t="s">
        <v>169</v>
      </c>
      <c r="B148" s="2">
        <f>MID(A148,1+FIND("|",SUBSTITUTE(A148,"/","|",LEN(A148)-LEN(SUBSTITUTE(A148,"/","")))),100)</f>
        <v>0</v>
      </c>
      <c r="C148">
        <f>COUNTIF(F148:GZ148,"&gt;"&amp;0)</f>
        <v>0</v>
      </c>
      <c r="D148">
        <f>COUNTIF(F148:GZ148,"="&amp;1)</f>
        <v>0</v>
      </c>
      <c r="E148">
        <f>COUNTIF(F148:GZ148,"&lt;"&amp;1)</f>
        <v>0</v>
      </c>
      <c r="F148" s="2">
        <v>0</v>
      </c>
      <c r="G148" s="2">
        <v>0</v>
      </c>
      <c r="H148" s="2">
        <v>0</v>
      </c>
      <c r="I148" s="2">
        <v>0.01515151515151515</v>
      </c>
      <c r="J148" s="2">
        <v>0</v>
      </c>
    </row>
    <row r="149" spans="1:10">
      <c r="A149" s="2" t="s">
        <v>170</v>
      </c>
      <c r="B149" s="2">
        <f>MID(A149,1+FIND("|",SUBSTITUTE(A149,"/","|",LEN(A149)-LEN(SUBSTITUTE(A149,"/","")))),100)</f>
        <v>0</v>
      </c>
      <c r="C149">
        <f>COUNTIF(F149:GZ149,"&gt;"&amp;0)</f>
        <v>0</v>
      </c>
      <c r="D149">
        <f>COUNTIF(F149:GZ149,"="&amp;1)</f>
        <v>0</v>
      </c>
      <c r="E149">
        <f>COUNTIF(F149:GZ149,"&lt;"&amp;1)</f>
        <v>0</v>
      </c>
      <c r="F149" s="2">
        <v>0</v>
      </c>
      <c r="G149" s="2">
        <v>0</v>
      </c>
      <c r="H149" s="2">
        <v>0.01754385964912281</v>
      </c>
      <c r="I149" s="2">
        <v>0</v>
      </c>
      <c r="J149" s="2">
        <v>0</v>
      </c>
    </row>
    <row r="150" spans="1:10">
      <c r="A150" s="2" t="s">
        <v>171</v>
      </c>
      <c r="B150" s="2">
        <f>MID(A150,1+FIND("|",SUBSTITUTE(A150,"/","|",LEN(A150)-LEN(SUBSTITUTE(A150,"/","")))),100)</f>
        <v>0</v>
      </c>
      <c r="C150">
        <f>COUNTIF(F150:GZ150,"&gt;"&amp;0)</f>
        <v>0</v>
      </c>
      <c r="D150">
        <f>COUNTIF(F150:GZ150,"="&amp;1)</f>
        <v>0</v>
      </c>
      <c r="E150">
        <f>COUNTIF(F150:GZ150,"&lt;"&amp;1)</f>
        <v>0</v>
      </c>
      <c r="F150" s="2">
        <v>0</v>
      </c>
      <c r="G150" s="2">
        <v>0</v>
      </c>
      <c r="H150" s="2">
        <v>0.01754385964912281</v>
      </c>
      <c r="I150" s="2">
        <v>0.01515151515151515</v>
      </c>
      <c r="J150" s="2">
        <v>0</v>
      </c>
    </row>
    <row r="151" spans="1:10">
      <c r="A151" s="2" t="s">
        <v>172</v>
      </c>
      <c r="B151" s="2">
        <f>MID(A151,1+FIND("|",SUBSTITUTE(A151,"/","|",LEN(A151)-LEN(SUBSTITUTE(A151,"/","")))),100)</f>
        <v>0</v>
      </c>
      <c r="C151">
        <f>COUNTIF(F151:GZ151,"&gt;"&amp;0)</f>
        <v>0</v>
      </c>
      <c r="D151">
        <f>COUNTIF(F151:GZ151,"="&amp;1)</f>
        <v>0</v>
      </c>
      <c r="E151">
        <f>COUNTIF(F151:GZ151,"&lt;"&amp;1)</f>
        <v>0</v>
      </c>
      <c r="F151" s="2">
        <v>0</v>
      </c>
      <c r="G151" s="2">
        <v>0</v>
      </c>
      <c r="H151" s="2">
        <v>0.01754385964912281</v>
      </c>
      <c r="I151" s="2">
        <v>0.01515151515151515</v>
      </c>
      <c r="J151" s="2">
        <v>0</v>
      </c>
    </row>
    <row r="152" spans="1:10">
      <c r="A152" s="2" t="s">
        <v>173</v>
      </c>
      <c r="B152" s="2">
        <f>MID(A152,1+FIND("|",SUBSTITUTE(A152,"/","|",LEN(A152)-LEN(SUBSTITUTE(A152,"/","")))),100)</f>
        <v>0</v>
      </c>
      <c r="C152">
        <f>COUNTIF(F152:GZ152,"&gt;"&amp;0)</f>
        <v>0</v>
      </c>
      <c r="D152">
        <f>COUNTIF(F152:GZ152,"="&amp;1)</f>
        <v>0</v>
      </c>
      <c r="E152">
        <f>COUNTIF(F152:GZ152,"&lt;"&amp;1)</f>
        <v>0</v>
      </c>
      <c r="F152" s="2">
        <v>0</v>
      </c>
      <c r="G152" s="2">
        <v>0</v>
      </c>
      <c r="H152" s="2">
        <v>0.01754385964912281</v>
      </c>
      <c r="I152" s="2">
        <v>0.01515151515151515</v>
      </c>
      <c r="J152" s="2">
        <v>0</v>
      </c>
    </row>
    <row r="153" spans="1:10">
      <c r="A153" s="2" t="s">
        <v>174</v>
      </c>
      <c r="B153" s="2">
        <f>MID(A153,1+FIND("|",SUBSTITUTE(A153,"/","|",LEN(A153)-LEN(SUBSTITUTE(A153,"/","")))),100)</f>
        <v>0</v>
      </c>
      <c r="C153">
        <f>COUNTIF(F153:GZ153,"&gt;"&amp;0)</f>
        <v>0</v>
      </c>
      <c r="D153">
        <f>COUNTIF(F153:GZ153,"="&amp;1)</f>
        <v>0</v>
      </c>
      <c r="E153">
        <f>COUNTIF(F153:GZ153,"&lt;"&amp;1)</f>
        <v>0</v>
      </c>
      <c r="F153" s="2">
        <v>0</v>
      </c>
      <c r="G153" s="2">
        <v>0.1818181818181819</v>
      </c>
      <c r="H153" s="2">
        <v>0</v>
      </c>
      <c r="I153" s="2">
        <v>0</v>
      </c>
      <c r="J153" s="2">
        <v>0</v>
      </c>
    </row>
    <row r="154" spans="1:10">
      <c r="A154" s="2" t="s">
        <v>175</v>
      </c>
      <c r="B154" s="2">
        <f>MID(A154,1+FIND("|",SUBSTITUTE(A154,"/","|",LEN(A154)-LEN(SUBSTITUTE(A154,"/","")))),100)</f>
        <v>0</v>
      </c>
      <c r="C154">
        <f>COUNTIF(F154:GZ154,"&gt;"&amp;0)</f>
        <v>0</v>
      </c>
      <c r="D154">
        <f>COUNTIF(F154:GZ154,"="&amp;1)</f>
        <v>0</v>
      </c>
      <c r="E154">
        <f>COUNTIF(F154:GZ154,"&lt;"&amp;1)</f>
        <v>0</v>
      </c>
      <c r="F154" s="2">
        <v>0</v>
      </c>
      <c r="G154" s="2">
        <v>1</v>
      </c>
      <c r="H154" s="2">
        <v>0</v>
      </c>
      <c r="I154" s="2">
        <v>0</v>
      </c>
      <c r="J154" s="2">
        <v>0</v>
      </c>
    </row>
    <row r="155" spans="1:10">
      <c r="A155" s="2" t="s">
        <v>176</v>
      </c>
      <c r="B155" s="2">
        <f>MID(A155,1+FIND("|",SUBSTITUTE(A155,"/","|",LEN(A155)-LEN(SUBSTITUTE(A155,"/","")))),100)</f>
        <v>0</v>
      </c>
      <c r="C155">
        <f>COUNTIF(F155:GZ155,"&gt;"&amp;0)</f>
        <v>0</v>
      </c>
      <c r="D155">
        <f>COUNTIF(F155:GZ155,"="&amp;1)</f>
        <v>0</v>
      </c>
      <c r="E155">
        <f>COUNTIF(F155:GZ155,"&lt;"&amp;1)</f>
        <v>0</v>
      </c>
      <c r="F155" s="2">
        <v>0</v>
      </c>
      <c r="G155" s="2">
        <v>1</v>
      </c>
      <c r="H155" s="2">
        <v>0</v>
      </c>
      <c r="I155" s="2">
        <v>0</v>
      </c>
      <c r="J155" s="2">
        <v>0</v>
      </c>
    </row>
    <row r="156" spans="1:10">
      <c r="A156" s="2" t="s">
        <v>177</v>
      </c>
      <c r="B156" s="2">
        <f>MID(A156,1+FIND("|",SUBSTITUTE(A156,"/","|",LEN(A156)-LEN(SUBSTITUTE(A156,"/","")))),100)</f>
        <v>0</v>
      </c>
      <c r="C156">
        <f>COUNTIF(F156:GZ156,"&gt;"&amp;0)</f>
        <v>0</v>
      </c>
      <c r="D156">
        <f>COUNTIF(F156:GZ156,"="&amp;1)</f>
        <v>0</v>
      </c>
      <c r="E156">
        <f>COUNTIF(F156:GZ156,"&lt;"&amp;1)</f>
        <v>0</v>
      </c>
      <c r="F156" s="2">
        <v>0</v>
      </c>
      <c r="G156" s="2">
        <v>1</v>
      </c>
      <c r="H156" s="2">
        <v>0</v>
      </c>
      <c r="I156" s="2">
        <v>0</v>
      </c>
      <c r="J156" s="2">
        <v>0</v>
      </c>
    </row>
    <row r="157" spans="1:10">
      <c r="A157" s="2" t="s">
        <v>178</v>
      </c>
      <c r="B157" s="2">
        <f>MID(A157,1+FIND("|",SUBSTITUTE(A157,"/","|",LEN(A157)-LEN(SUBSTITUTE(A157,"/","")))),100)</f>
        <v>0</v>
      </c>
      <c r="C157">
        <f>COUNTIF(F157:GZ157,"&gt;"&amp;0)</f>
        <v>0</v>
      </c>
      <c r="D157">
        <f>COUNTIF(F157:GZ157,"="&amp;1)</f>
        <v>0</v>
      </c>
      <c r="E157">
        <f>COUNTIF(F157:GZ157,"&lt;"&amp;1)</f>
        <v>0</v>
      </c>
      <c r="F157" s="2">
        <v>0</v>
      </c>
      <c r="G157" s="2">
        <v>1</v>
      </c>
      <c r="H157" s="2">
        <v>0</v>
      </c>
      <c r="I157" s="2">
        <v>0</v>
      </c>
      <c r="J157" s="2">
        <v>0</v>
      </c>
    </row>
    <row r="158" spans="1:10">
      <c r="A158" s="2" t="s">
        <v>179</v>
      </c>
      <c r="B158" s="2">
        <f>MID(A158,1+FIND("|",SUBSTITUTE(A158,"/","|",LEN(A158)-LEN(SUBSTITUTE(A158,"/","")))),100)</f>
        <v>0</v>
      </c>
      <c r="C158">
        <f>COUNTIF(F158:GZ158,"&gt;"&amp;0)</f>
        <v>0</v>
      </c>
      <c r="D158">
        <f>COUNTIF(F158:GZ158,"="&amp;1)</f>
        <v>0</v>
      </c>
      <c r="E158">
        <f>COUNTIF(F158:GZ158,"&lt;"&amp;1)</f>
        <v>0</v>
      </c>
      <c r="F158" s="2">
        <v>0</v>
      </c>
      <c r="G158" s="2">
        <v>1</v>
      </c>
      <c r="H158" s="2">
        <v>0</v>
      </c>
      <c r="I158" s="2">
        <v>0</v>
      </c>
      <c r="J158" s="2">
        <v>0</v>
      </c>
    </row>
    <row r="159" spans="1:10">
      <c r="A159" s="2" t="s">
        <v>180</v>
      </c>
      <c r="B159" s="2">
        <f>MID(A159,1+FIND("|",SUBSTITUTE(A159,"/","|",LEN(A159)-LEN(SUBSTITUTE(A159,"/","")))),100)</f>
        <v>0</v>
      </c>
      <c r="C159">
        <f>COUNTIF(F159:GZ159,"&gt;"&amp;0)</f>
        <v>0</v>
      </c>
      <c r="D159">
        <f>COUNTIF(F159:GZ159,"="&amp;1)</f>
        <v>0</v>
      </c>
      <c r="E159">
        <f>COUNTIF(F159:GZ159,"&lt;"&amp;1)</f>
        <v>0</v>
      </c>
      <c r="F159" s="2">
        <v>0</v>
      </c>
      <c r="G159" s="2">
        <v>1</v>
      </c>
      <c r="H159" s="2">
        <v>0</v>
      </c>
      <c r="I159" s="2">
        <v>0</v>
      </c>
      <c r="J159" s="2">
        <v>0</v>
      </c>
    </row>
    <row r="160" spans="1:10">
      <c r="A160" s="2" t="s">
        <v>181</v>
      </c>
      <c r="B160" s="2">
        <f>MID(A160,1+FIND("|",SUBSTITUTE(A160,"/","|",LEN(A160)-LEN(SUBSTITUTE(A160,"/","")))),100)</f>
        <v>0</v>
      </c>
      <c r="C160">
        <f>COUNTIF(F160:GZ160,"&gt;"&amp;0)</f>
        <v>0</v>
      </c>
      <c r="D160">
        <f>COUNTIF(F160:GZ160,"="&amp;1)</f>
        <v>0</v>
      </c>
      <c r="E160">
        <f>COUNTIF(F160:GZ160,"&lt;"&amp;1)</f>
        <v>0</v>
      </c>
      <c r="F160" s="2">
        <v>0</v>
      </c>
      <c r="G160" s="2">
        <v>1</v>
      </c>
      <c r="H160" s="2">
        <v>0</v>
      </c>
      <c r="I160" s="2">
        <v>0</v>
      </c>
      <c r="J160" s="2">
        <v>0</v>
      </c>
    </row>
    <row r="161" spans="1:10">
      <c r="A161" s="2" t="s">
        <v>182</v>
      </c>
      <c r="B161" s="2">
        <f>MID(A161,1+FIND("|",SUBSTITUTE(A161,"/","|",LEN(A161)-LEN(SUBSTITUTE(A161,"/","")))),100)</f>
        <v>0</v>
      </c>
      <c r="C161">
        <f>COUNTIF(F161:GZ161,"&gt;"&amp;0)</f>
        <v>0</v>
      </c>
      <c r="D161">
        <f>COUNTIF(F161:GZ161,"="&amp;1)</f>
        <v>0</v>
      </c>
      <c r="E161">
        <f>COUNTIF(F161:GZ161,"&lt;"&amp;1)</f>
        <v>0</v>
      </c>
      <c r="F161" s="2">
        <v>0</v>
      </c>
      <c r="G161" s="2">
        <v>1</v>
      </c>
      <c r="H161" s="2">
        <v>0</v>
      </c>
      <c r="I161" s="2">
        <v>0</v>
      </c>
      <c r="J161" s="2">
        <v>0</v>
      </c>
    </row>
    <row r="162" spans="1:10">
      <c r="A162" s="2" t="s">
        <v>183</v>
      </c>
      <c r="B162" s="2">
        <f>MID(A162,1+FIND("|",SUBSTITUTE(A162,"/","|",LEN(A162)-LEN(SUBSTITUTE(A162,"/","")))),100)</f>
        <v>0</v>
      </c>
      <c r="C162">
        <f>COUNTIF(F162:GZ162,"&gt;"&amp;0)</f>
        <v>0</v>
      </c>
      <c r="D162">
        <f>COUNTIF(F162:GZ162,"="&amp;1)</f>
        <v>0</v>
      </c>
      <c r="E162">
        <f>COUNTIF(F162:GZ162,"&lt;"&amp;1)</f>
        <v>0</v>
      </c>
      <c r="F162" s="2">
        <v>0</v>
      </c>
      <c r="G162" s="2">
        <v>1</v>
      </c>
      <c r="H162" s="2">
        <v>0</v>
      </c>
      <c r="I162" s="2">
        <v>0</v>
      </c>
      <c r="J162" s="2">
        <v>0</v>
      </c>
    </row>
    <row r="163" spans="1:10">
      <c r="A163" s="2" t="s">
        <v>184</v>
      </c>
      <c r="B163" s="2">
        <f>MID(A163,1+FIND("|",SUBSTITUTE(A163,"/","|",LEN(A163)-LEN(SUBSTITUTE(A163,"/","")))),100)</f>
        <v>0</v>
      </c>
      <c r="C163">
        <f>COUNTIF(F163:GZ163,"&gt;"&amp;0)</f>
        <v>0</v>
      </c>
      <c r="D163">
        <f>COUNTIF(F163:GZ163,"="&amp;1)</f>
        <v>0</v>
      </c>
      <c r="E163">
        <f>COUNTIF(F163:GZ163,"&lt;"&amp;1)</f>
        <v>0</v>
      </c>
      <c r="F163" s="2">
        <v>0</v>
      </c>
      <c r="G163" s="2">
        <v>1</v>
      </c>
      <c r="H163" s="2">
        <v>0</v>
      </c>
      <c r="I163" s="2">
        <v>0</v>
      </c>
      <c r="J163" s="2">
        <v>0</v>
      </c>
    </row>
    <row r="164" spans="1:10">
      <c r="A164" s="2" t="s">
        <v>185</v>
      </c>
      <c r="B164" s="2">
        <f>MID(A164,1+FIND("|",SUBSTITUTE(A164,"/","|",LEN(A164)-LEN(SUBSTITUTE(A164,"/","")))),100)</f>
        <v>0</v>
      </c>
      <c r="C164">
        <f>COUNTIF(F164:GZ164,"&gt;"&amp;0)</f>
        <v>0</v>
      </c>
      <c r="D164">
        <f>COUNTIF(F164:GZ164,"="&amp;1)</f>
        <v>0</v>
      </c>
      <c r="E164">
        <f>COUNTIF(F164:GZ164,"&lt;"&amp;1)</f>
        <v>0</v>
      </c>
      <c r="F164" s="2">
        <v>0</v>
      </c>
      <c r="G164" s="2">
        <v>1</v>
      </c>
      <c r="H164" s="2">
        <v>0</v>
      </c>
      <c r="I164" s="2">
        <v>0</v>
      </c>
      <c r="J164" s="2">
        <v>0</v>
      </c>
    </row>
    <row r="165" spans="1:10">
      <c r="A165" s="2" t="s">
        <v>186</v>
      </c>
      <c r="B165" s="2">
        <f>MID(A165,1+FIND("|",SUBSTITUTE(A165,"/","|",LEN(A165)-LEN(SUBSTITUTE(A165,"/","")))),100)</f>
        <v>0</v>
      </c>
      <c r="C165">
        <f>COUNTIF(F165:GZ165,"&gt;"&amp;0)</f>
        <v>0</v>
      </c>
      <c r="D165">
        <f>COUNTIF(F165:GZ165,"="&amp;1)</f>
        <v>0</v>
      </c>
      <c r="E165">
        <f>COUNTIF(F165:GZ165,"&lt;"&amp;1)</f>
        <v>0</v>
      </c>
      <c r="F165" s="2">
        <v>0</v>
      </c>
      <c r="G165" s="2">
        <v>1</v>
      </c>
      <c r="H165" s="2">
        <v>0</v>
      </c>
      <c r="I165" s="2">
        <v>0</v>
      </c>
      <c r="J165" s="2">
        <v>0</v>
      </c>
    </row>
    <row r="166" spans="1:10">
      <c r="A166" s="2" t="s">
        <v>187</v>
      </c>
      <c r="B166" s="2">
        <f>MID(A166,1+FIND("|",SUBSTITUTE(A166,"/","|",LEN(A166)-LEN(SUBSTITUTE(A166,"/","")))),100)</f>
        <v>0</v>
      </c>
      <c r="C166">
        <f>COUNTIF(F166:GZ166,"&gt;"&amp;0)</f>
        <v>0</v>
      </c>
      <c r="D166">
        <f>COUNTIF(F166:GZ166,"="&amp;1)</f>
        <v>0</v>
      </c>
      <c r="E166">
        <f>COUNTIF(F166:GZ166,"&lt;"&amp;1)</f>
        <v>0</v>
      </c>
      <c r="F166" s="2">
        <v>0</v>
      </c>
      <c r="G166" s="2">
        <v>1</v>
      </c>
      <c r="H166" s="2">
        <v>0</v>
      </c>
      <c r="I166" s="2">
        <v>0</v>
      </c>
      <c r="J166" s="2">
        <v>0</v>
      </c>
    </row>
    <row r="167" spans="1:10">
      <c r="A167" s="2" t="s">
        <v>188</v>
      </c>
      <c r="B167" s="2">
        <f>MID(A167,1+FIND("|",SUBSTITUTE(A167,"/","|",LEN(A167)-LEN(SUBSTITUTE(A167,"/","")))),100)</f>
        <v>0</v>
      </c>
      <c r="C167">
        <f>COUNTIF(F167:GZ167,"&gt;"&amp;0)</f>
        <v>0</v>
      </c>
      <c r="D167">
        <f>COUNTIF(F167:GZ167,"="&amp;1)</f>
        <v>0</v>
      </c>
      <c r="E167">
        <f>COUNTIF(F167:GZ167,"&lt;"&amp;1)</f>
        <v>0</v>
      </c>
      <c r="F167" s="2">
        <v>0</v>
      </c>
      <c r="G167" s="2">
        <v>0</v>
      </c>
      <c r="H167" s="2">
        <v>0</v>
      </c>
      <c r="I167" s="2">
        <v>0.09090909090909093</v>
      </c>
      <c r="J167" s="2">
        <v>0.07194244604316546</v>
      </c>
    </row>
    <row r="168" spans="1:10">
      <c r="A168" s="2" t="s">
        <v>189</v>
      </c>
      <c r="B168" s="2">
        <f>MID(A168,1+FIND("|",SUBSTITUTE(A168,"/","|",LEN(A168)-LEN(SUBSTITUTE(A168,"/","")))),100)</f>
        <v>0</v>
      </c>
      <c r="C168">
        <f>COUNTIF(F168:GZ168,"&gt;"&amp;0)</f>
        <v>0</v>
      </c>
      <c r="D168">
        <f>COUNTIF(F168:GZ168,"="&amp;1)</f>
        <v>0</v>
      </c>
      <c r="E168">
        <f>COUNTIF(F168:GZ168,"&lt;"&amp;1)</f>
        <v>0</v>
      </c>
      <c r="F168" s="2">
        <v>0</v>
      </c>
      <c r="G168" s="2">
        <v>0</v>
      </c>
      <c r="H168" s="2">
        <v>0</v>
      </c>
      <c r="I168" s="2">
        <v>0.09090909090909093</v>
      </c>
      <c r="J168" s="2">
        <v>0.07194244604316546</v>
      </c>
    </row>
    <row r="169" spans="1:10">
      <c r="A169" s="2" t="s">
        <v>190</v>
      </c>
      <c r="B169" s="2">
        <f>MID(A169,1+FIND("|",SUBSTITUTE(A169,"/","|",LEN(A169)-LEN(SUBSTITUTE(A169,"/","")))),100)</f>
        <v>0</v>
      </c>
      <c r="C169">
        <f>COUNTIF(F169:GZ169,"&gt;"&amp;0)</f>
        <v>0</v>
      </c>
      <c r="D169">
        <f>COUNTIF(F169:GZ169,"="&amp;1)</f>
        <v>0</v>
      </c>
      <c r="E169">
        <f>COUNTIF(F169:GZ169,"&lt;"&amp;1)</f>
        <v>0</v>
      </c>
      <c r="F169" s="2">
        <v>0</v>
      </c>
      <c r="G169" s="2">
        <v>0</v>
      </c>
      <c r="H169" s="2">
        <v>0</v>
      </c>
      <c r="I169" s="2">
        <v>0.09090909090909093</v>
      </c>
      <c r="J169" s="2">
        <v>0.07194244604316546</v>
      </c>
    </row>
    <row r="170" spans="1:10">
      <c r="A170" s="2" t="s">
        <v>191</v>
      </c>
      <c r="B170" s="2">
        <f>MID(A170,1+FIND("|",SUBSTITUTE(A170,"/","|",LEN(A170)-LEN(SUBSTITUTE(A170,"/","")))),100)</f>
        <v>0</v>
      </c>
      <c r="C170">
        <f>COUNTIF(F170:GZ170,"&gt;"&amp;0)</f>
        <v>0</v>
      </c>
      <c r="D170">
        <f>COUNTIF(F170:GZ170,"="&amp;1)</f>
        <v>0</v>
      </c>
      <c r="E170">
        <f>COUNTIF(F170:GZ170,"&lt;"&amp;1)</f>
        <v>0</v>
      </c>
      <c r="F170" s="2">
        <v>0</v>
      </c>
      <c r="G170" s="2">
        <v>0</v>
      </c>
      <c r="H170" s="2">
        <v>0</v>
      </c>
      <c r="I170" s="2">
        <v>0.09090909090909093</v>
      </c>
      <c r="J170" s="2">
        <v>0.07194244604316546</v>
      </c>
    </row>
    <row r="171" spans="1:10">
      <c r="A171" s="2" t="s">
        <v>192</v>
      </c>
      <c r="B171" s="2">
        <f>MID(A171,1+FIND("|",SUBSTITUTE(A171,"/","|",LEN(A171)-LEN(SUBSTITUTE(A171,"/","")))),100)</f>
        <v>0</v>
      </c>
      <c r="C171">
        <f>COUNTIF(F171:GZ171,"&gt;"&amp;0)</f>
        <v>0</v>
      </c>
      <c r="D171">
        <f>COUNTIF(F171:GZ171,"="&amp;1)</f>
        <v>0</v>
      </c>
      <c r="E171">
        <f>COUNTIF(F171:GZ171,"&lt;"&amp;1)</f>
        <v>0</v>
      </c>
      <c r="F171" s="2">
        <v>0</v>
      </c>
      <c r="G171" s="2">
        <v>0</v>
      </c>
      <c r="H171" s="2">
        <v>0</v>
      </c>
      <c r="I171" s="2">
        <v>0.09090909090909093</v>
      </c>
      <c r="J171" s="2">
        <v>0.07194244604316546</v>
      </c>
    </row>
    <row r="172" spans="1:10">
      <c r="A172" s="2" t="s">
        <v>193</v>
      </c>
      <c r="B172" s="2">
        <f>MID(A172,1+FIND("|",SUBSTITUTE(A172,"/","|",LEN(A172)-LEN(SUBSTITUTE(A172,"/","")))),100)</f>
        <v>0</v>
      </c>
      <c r="C172">
        <f>COUNTIF(F172:GZ172,"&gt;"&amp;0)</f>
        <v>0</v>
      </c>
      <c r="D172">
        <f>COUNTIF(F172:GZ172,"="&amp;1)</f>
        <v>0</v>
      </c>
      <c r="E172">
        <f>COUNTIF(F172:GZ172,"&lt;"&amp;1)</f>
        <v>0</v>
      </c>
      <c r="F172" s="2">
        <v>0</v>
      </c>
      <c r="G172" s="2">
        <v>0</v>
      </c>
      <c r="H172" s="2">
        <v>0</v>
      </c>
      <c r="I172" s="2">
        <v>0.09090909090909093</v>
      </c>
      <c r="J172" s="2">
        <v>0.07194244604316546</v>
      </c>
    </row>
    <row r="173" spans="1:10">
      <c r="A173" s="2" t="s">
        <v>194</v>
      </c>
      <c r="B173" s="2">
        <f>MID(A173,1+FIND("|",SUBSTITUTE(A173,"/","|",LEN(A173)-LEN(SUBSTITUTE(A173,"/","")))),100)</f>
        <v>0</v>
      </c>
      <c r="C173">
        <f>COUNTIF(F173:GZ173,"&gt;"&amp;0)</f>
        <v>0</v>
      </c>
      <c r="D173">
        <f>COUNTIF(F173:GZ173,"="&amp;1)</f>
        <v>0</v>
      </c>
      <c r="E173">
        <f>COUNTIF(F173:GZ173,"&lt;"&amp;1)</f>
        <v>0</v>
      </c>
      <c r="F173" s="2">
        <v>0</v>
      </c>
      <c r="G173" s="2">
        <v>0</v>
      </c>
      <c r="H173" s="2">
        <v>0</v>
      </c>
      <c r="I173" s="2">
        <v>0.09090909090909093</v>
      </c>
      <c r="J173" s="2">
        <v>0.07194244604316546</v>
      </c>
    </row>
    <row r="174" spans="1:10">
      <c r="A174" s="2" t="s">
        <v>195</v>
      </c>
      <c r="B174" s="2">
        <f>MID(A174,1+FIND("|",SUBSTITUTE(A174,"/","|",LEN(A174)-LEN(SUBSTITUTE(A174,"/","")))),100)</f>
        <v>0</v>
      </c>
      <c r="C174">
        <f>COUNTIF(F174:GZ174,"&gt;"&amp;0)</f>
        <v>0</v>
      </c>
      <c r="D174">
        <f>COUNTIF(F174:GZ174,"="&amp;1)</f>
        <v>0</v>
      </c>
      <c r="E174">
        <f>COUNTIF(F174:GZ174,"&lt;"&amp;1)</f>
        <v>0</v>
      </c>
      <c r="F174" s="2">
        <v>1</v>
      </c>
      <c r="G174" s="2">
        <v>1</v>
      </c>
      <c r="H174" s="2">
        <v>0</v>
      </c>
      <c r="I174" s="2">
        <v>0</v>
      </c>
      <c r="J174" s="2">
        <v>0</v>
      </c>
    </row>
    <row r="175" spans="1:10">
      <c r="A175" s="2" t="s">
        <v>196</v>
      </c>
      <c r="B175" s="2">
        <f>MID(A175,1+FIND("|",SUBSTITUTE(A175,"/","|",LEN(A175)-LEN(SUBSTITUTE(A175,"/","")))),100)</f>
        <v>0</v>
      </c>
      <c r="C175">
        <f>COUNTIF(F175:GZ175,"&gt;"&amp;0)</f>
        <v>0</v>
      </c>
      <c r="D175">
        <f>COUNTIF(F175:GZ175,"="&amp;1)</f>
        <v>0</v>
      </c>
      <c r="E175">
        <f>COUNTIF(F175:GZ175,"&lt;"&amp;1)</f>
        <v>0</v>
      </c>
      <c r="F175" s="2">
        <v>1</v>
      </c>
      <c r="G175" s="2">
        <v>1</v>
      </c>
      <c r="H175" s="2">
        <v>0</v>
      </c>
      <c r="I175" s="2">
        <v>0</v>
      </c>
      <c r="J175" s="2">
        <v>0</v>
      </c>
    </row>
    <row r="176" spans="1:10">
      <c r="A176" s="2" t="s">
        <v>197</v>
      </c>
      <c r="B176" s="2">
        <f>MID(A176,1+FIND("|",SUBSTITUTE(A176,"/","|",LEN(A176)-LEN(SUBSTITUTE(A176,"/","")))),100)</f>
        <v>0</v>
      </c>
      <c r="C176">
        <f>COUNTIF(F176:GZ176,"&gt;"&amp;0)</f>
        <v>0</v>
      </c>
      <c r="D176">
        <f>COUNTIF(F176:GZ176,"="&amp;1)</f>
        <v>0</v>
      </c>
      <c r="E176">
        <f>COUNTIF(F176:GZ176,"&lt;"&amp;1)</f>
        <v>0</v>
      </c>
      <c r="F176" s="2">
        <v>1</v>
      </c>
      <c r="G176" s="2">
        <v>1</v>
      </c>
      <c r="H176" s="2">
        <v>0</v>
      </c>
      <c r="I176" s="2">
        <v>0</v>
      </c>
      <c r="J176" s="2">
        <v>0</v>
      </c>
    </row>
    <row r="177" spans="1:10">
      <c r="A177" s="2" t="s">
        <v>198</v>
      </c>
      <c r="B177" s="2">
        <f>MID(A177,1+FIND("|",SUBSTITUTE(A177,"/","|",LEN(A177)-LEN(SUBSTITUTE(A177,"/","")))),100)</f>
        <v>0</v>
      </c>
      <c r="C177">
        <f>COUNTIF(F177:GZ177,"&gt;"&amp;0)</f>
        <v>0</v>
      </c>
      <c r="D177">
        <f>COUNTIF(F177:GZ177,"="&amp;1)</f>
        <v>0</v>
      </c>
      <c r="E177">
        <f>COUNTIF(F177:GZ177,"&lt;"&amp;1)</f>
        <v>0</v>
      </c>
      <c r="F177" s="2">
        <v>1</v>
      </c>
      <c r="G177" s="2">
        <v>1</v>
      </c>
      <c r="H177" s="2">
        <v>0</v>
      </c>
      <c r="I177" s="2">
        <v>0</v>
      </c>
      <c r="J177" s="2">
        <v>0</v>
      </c>
    </row>
    <row r="178" spans="1:10">
      <c r="A178" s="2" t="s">
        <v>199</v>
      </c>
      <c r="B178" s="2">
        <f>MID(A178,1+FIND("|",SUBSTITUTE(A178,"/","|",LEN(A178)-LEN(SUBSTITUTE(A178,"/","")))),100)</f>
        <v>0</v>
      </c>
      <c r="C178">
        <f>COUNTIF(F178:GZ178,"&gt;"&amp;0)</f>
        <v>0</v>
      </c>
      <c r="D178">
        <f>COUNTIF(F178:GZ178,"="&amp;1)</f>
        <v>0</v>
      </c>
      <c r="E178">
        <f>COUNTIF(F178:GZ178,"&lt;"&amp;1)</f>
        <v>0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</row>
    <row r="179" spans="1:10">
      <c r="A179" s="2" t="s">
        <v>200</v>
      </c>
      <c r="B179" s="2">
        <f>MID(A179,1+FIND("|",SUBSTITUTE(A179,"/","|",LEN(A179)-LEN(SUBSTITUTE(A179,"/","")))),100)</f>
        <v>0</v>
      </c>
      <c r="C179">
        <f>COUNTIF(F179:GZ179,"&gt;"&amp;0)</f>
        <v>0</v>
      </c>
      <c r="D179">
        <f>COUNTIF(F179:GZ179,"="&amp;1)</f>
        <v>0</v>
      </c>
      <c r="E179">
        <f>COUNTIF(F179:GZ179,"&lt;"&amp;1)</f>
        <v>0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</row>
    <row r="180" spans="1:10">
      <c r="A180" s="2" t="s">
        <v>201</v>
      </c>
      <c r="B180" s="2">
        <f>MID(A180,1+FIND("|",SUBSTITUTE(A180,"/","|",LEN(A180)-LEN(SUBSTITUTE(A180,"/","")))),100)</f>
        <v>0</v>
      </c>
      <c r="C180">
        <f>COUNTIF(F180:GZ180,"&gt;"&amp;0)</f>
        <v>0</v>
      </c>
      <c r="D180">
        <f>COUNTIF(F180:GZ180,"="&amp;1)</f>
        <v>0</v>
      </c>
      <c r="E180">
        <f>COUNTIF(F180:GZ180,"&lt;"&amp;1)</f>
        <v>0</v>
      </c>
      <c r="F180" s="2">
        <v>0</v>
      </c>
      <c r="G180" s="2">
        <v>1</v>
      </c>
      <c r="H180" s="2">
        <v>0</v>
      </c>
      <c r="I180" s="2">
        <v>0</v>
      </c>
      <c r="J180" s="2">
        <v>0</v>
      </c>
    </row>
    <row r="181" spans="1:10">
      <c r="A181" s="2" t="s">
        <v>202</v>
      </c>
      <c r="B181" s="2">
        <f>MID(A181,1+FIND("|",SUBSTITUTE(A181,"/","|",LEN(A181)-LEN(SUBSTITUTE(A181,"/","")))),100)</f>
        <v>0</v>
      </c>
      <c r="C181">
        <f>COUNTIF(F181:GZ181,"&gt;"&amp;0)</f>
        <v>0</v>
      </c>
      <c r="D181">
        <f>COUNTIF(F181:GZ181,"="&amp;1)</f>
        <v>0</v>
      </c>
      <c r="E181">
        <f>COUNTIF(F181:GZ181,"&lt;"&amp;1)</f>
        <v>0</v>
      </c>
      <c r="F181" s="2">
        <v>0</v>
      </c>
      <c r="G181" s="2">
        <v>1</v>
      </c>
      <c r="H181" s="2">
        <v>0</v>
      </c>
      <c r="I181" s="2">
        <v>0</v>
      </c>
      <c r="J181" s="2">
        <v>0</v>
      </c>
    </row>
    <row r="182" spans="1:10">
      <c r="A182" s="2" t="s">
        <v>203</v>
      </c>
      <c r="B182" s="2">
        <f>MID(A182,1+FIND("|",SUBSTITUTE(A182,"/","|",LEN(A182)-LEN(SUBSTITUTE(A182,"/","")))),100)</f>
        <v>0</v>
      </c>
      <c r="C182">
        <f>COUNTIF(F182:GZ182,"&gt;"&amp;0)</f>
        <v>0</v>
      </c>
      <c r="D182">
        <f>COUNTIF(F182:GZ182,"="&amp;1)</f>
        <v>0</v>
      </c>
      <c r="E182">
        <f>COUNTIF(F182:GZ182,"&lt;"&amp;1)</f>
        <v>0</v>
      </c>
      <c r="F182" s="2">
        <v>0</v>
      </c>
      <c r="G182" s="2">
        <v>1</v>
      </c>
      <c r="H182" s="2">
        <v>0</v>
      </c>
      <c r="I182" s="2">
        <v>0</v>
      </c>
      <c r="J182" s="2">
        <v>0</v>
      </c>
    </row>
    <row r="183" spans="1:10">
      <c r="A183" s="2" t="s">
        <v>204</v>
      </c>
      <c r="B183" s="2">
        <f>MID(A183,1+FIND("|",SUBSTITUTE(A183,"/","|",LEN(A183)-LEN(SUBSTITUTE(A183,"/","")))),100)</f>
        <v>0</v>
      </c>
      <c r="C183">
        <f>COUNTIF(F183:GZ183,"&gt;"&amp;0)</f>
        <v>0</v>
      </c>
      <c r="D183">
        <f>COUNTIF(F183:GZ183,"="&amp;1)</f>
        <v>0</v>
      </c>
      <c r="E183">
        <f>COUNTIF(F183:GZ183,"&lt;"&amp;1)</f>
        <v>0</v>
      </c>
      <c r="F183" s="2">
        <v>0</v>
      </c>
      <c r="G183" s="2">
        <v>1</v>
      </c>
      <c r="H183" s="2">
        <v>0</v>
      </c>
      <c r="I183" s="2">
        <v>0</v>
      </c>
      <c r="J183" s="2">
        <v>0</v>
      </c>
    </row>
    <row r="184" spans="1:10">
      <c r="A184" s="2" t="s">
        <v>205</v>
      </c>
      <c r="B184" s="2">
        <f>MID(A184,1+FIND("|",SUBSTITUTE(A184,"/","|",LEN(A184)-LEN(SUBSTITUTE(A184,"/","")))),100)</f>
        <v>0</v>
      </c>
      <c r="C184">
        <f>COUNTIF(F184:GZ184,"&gt;"&amp;0)</f>
        <v>0</v>
      </c>
      <c r="D184">
        <f>COUNTIF(F184:GZ184,"="&amp;1)</f>
        <v>0</v>
      </c>
      <c r="E184">
        <f>COUNTIF(F184:GZ184,"&lt;"&amp;1)</f>
        <v>0</v>
      </c>
      <c r="F184" s="2">
        <v>0</v>
      </c>
      <c r="G184" s="2">
        <v>1</v>
      </c>
      <c r="H184" s="2">
        <v>0</v>
      </c>
      <c r="I184" s="2">
        <v>0</v>
      </c>
      <c r="J184" s="2">
        <v>0</v>
      </c>
    </row>
    <row r="185" spans="1:10">
      <c r="A185" s="2" t="s">
        <v>206</v>
      </c>
      <c r="B185" s="2">
        <f>MID(A185,1+FIND("|",SUBSTITUTE(A185,"/","|",LEN(A185)-LEN(SUBSTITUTE(A185,"/","")))),100)</f>
        <v>0</v>
      </c>
      <c r="C185">
        <f>COUNTIF(F185:GZ185,"&gt;"&amp;0)</f>
        <v>0</v>
      </c>
      <c r="D185">
        <f>COUNTIF(F185:GZ185,"="&amp;1)</f>
        <v>0</v>
      </c>
      <c r="E185">
        <f>COUNTIF(F185:GZ185,"&lt;"&amp;1)</f>
        <v>0</v>
      </c>
      <c r="F185" s="2">
        <v>0</v>
      </c>
      <c r="G185" s="2">
        <v>1</v>
      </c>
      <c r="H185" s="2">
        <v>0</v>
      </c>
      <c r="I185" s="2">
        <v>0</v>
      </c>
      <c r="J185" s="2">
        <v>0</v>
      </c>
    </row>
    <row r="186" spans="1:10">
      <c r="A186" s="2" t="s">
        <v>207</v>
      </c>
      <c r="B186" s="2">
        <f>MID(A186,1+FIND("|",SUBSTITUTE(A186,"/","|",LEN(A186)-LEN(SUBSTITUTE(A186,"/","")))),100)</f>
        <v>0</v>
      </c>
      <c r="C186">
        <f>COUNTIF(F186:GZ186,"&gt;"&amp;0)</f>
        <v>0</v>
      </c>
      <c r="D186">
        <f>COUNTIF(F186:GZ186,"="&amp;1)</f>
        <v>0</v>
      </c>
      <c r="E186">
        <f>COUNTIF(F186:GZ186,"&lt;"&amp;1)</f>
        <v>0</v>
      </c>
      <c r="F186" s="2">
        <v>1</v>
      </c>
      <c r="G186" s="2">
        <v>0</v>
      </c>
      <c r="H186" s="2">
        <v>0</v>
      </c>
      <c r="I186" s="2">
        <v>0</v>
      </c>
      <c r="J186" s="2">
        <v>0</v>
      </c>
    </row>
    <row r="187" spans="1:10">
      <c r="A187" s="2" t="s">
        <v>208</v>
      </c>
      <c r="B187" s="2">
        <f>MID(A187,1+FIND("|",SUBSTITUTE(A187,"/","|",LEN(A187)-LEN(SUBSTITUTE(A187,"/","")))),100)</f>
        <v>0</v>
      </c>
      <c r="C187">
        <f>COUNTIF(F187:GZ187,"&gt;"&amp;0)</f>
        <v>0</v>
      </c>
      <c r="D187">
        <f>COUNTIF(F187:GZ187,"="&amp;1)</f>
        <v>0</v>
      </c>
      <c r="E187">
        <f>COUNTIF(F187:GZ187,"&lt;"&amp;1)</f>
        <v>0</v>
      </c>
      <c r="F187" s="2">
        <v>1</v>
      </c>
      <c r="G187" s="2">
        <v>1</v>
      </c>
      <c r="H187" s="2">
        <v>0</v>
      </c>
      <c r="I187" s="2">
        <v>0</v>
      </c>
      <c r="J187" s="2">
        <v>0</v>
      </c>
    </row>
    <row r="188" spans="1:10">
      <c r="A188" s="2" t="s">
        <v>209</v>
      </c>
      <c r="B188" s="2">
        <f>MID(A188,1+FIND("|",SUBSTITUTE(A188,"/","|",LEN(A188)-LEN(SUBSTITUTE(A188,"/","")))),100)</f>
        <v>0</v>
      </c>
      <c r="C188">
        <f>COUNTIF(F188:GZ188,"&gt;"&amp;0)</f>
        <v>0</v>
      </c>
      <c r="D188">
        <f>COUNTIF(F188:GZ188,"="&amp;1)</f>
        <v>0</v>
      </c>
      <c r="E188">
        <f>COUNTIF(F188:GZ188,"&lt;"&amp;1)</f>
        <v>0</v>
      </c>
      <c r="F188" s="2">
        <v>1</v>
      </c>
      <c r="G188" s="2">
        <v>0</v>
      </c>
      <c r="H188" s="2">
        <v>0</v>
      </c>
      <c r="I188" s="2">
        <v>0</v>
      </c>
      <c r="J188" s="2">
        <v>0</v>
      </c>
    </row>
    <row r="189" spans="1:10">
      <c r="A189" s="2" t="s">
        <v>210</v>
      </c>
      <c r="B189" s="2">
        <f>MID(A189,1+FIND("|",SUBSTITUTE(A189,"/","|",LEN(A189)-LEN(SUBSTITUTE(A189,"/","")))),100)</f>
        <v>0</v>
      </c>
      <c r="C189">
        <f>COUNTIF(F189:GZ189,"&gt;"&amp;0)</f>
        <v>0</v>
      </c>
      <c r="D189">
        <f>COUNTIF(F189:GZ189,"="&amp;1)</f>
        <v>0</v>
      </c>
      <c r="E189">
        <f>COUNTIF(F189:GZ189,"&lt;"&amp;1)</f>
        <v>0</v>
      </c>
      <c r="F189" s="2">
        <v>1</v>
      </c>
      <c r="G189" s="2">
        <v>0</v>
      </c>
      <c r="H189" s="2">
        <v>0</v>
      </c>
      <c r="I189" s="2">
        <v>0</v>
      </c>
      <c r="J189" s="2">
        <v>0</v>
      </c>
    </row>
    <row r="190" spans="1:10">
      <c r="A190" s="2" t="s">
        <v>211</v>
      </c>
      <c r="B190" s="2">
        <f>MID(A190,1+FIND("|",SUBSTITUTE(A190,"/","|",LEN(A190)-LEN(SUBSTITUTE(A190,"/","")))),100)</f>
        <v>0</v>
      </c>
      <c r="C190">
        <f>COUNTIF(F190:GZ190,"&gt;"&amp;0)</f>
        <v>0</v>
      </c>
      <c r="D190">
        <f>COUNTIF(F190:GZ190,"="&amp;1)</f>
        <v>0</v>
      </c>
      <c r="E190">
        <f>COUNTIF(F190:GZ190,"&lt;"&amp;1)</f>
        <v>0</v>
      </c>
      <c r="F190" s="2">
        <v>1</v>
      </c>
      <c r="G190" s="2">
        <v>0</v>
      </c>
      <c r="H190" s="2">
        <v>0</v>
      </c>
      <c r="I190" s="2">
        <v>0</v>
      </c>
      <c r="J190" s="2">
        <v>0</v>
      </c>
    </row>
    <row r="191" spans="1:10">
      <c r="A191" s="2" t="s">
        <v>212</v>
      </c>
      <c r="B191" s="2">
        <f>MID(A191,1+FIND("|",SUBSTITUTE(A191,"/","|",LEN(A191)-LEN(SUBSTITUTE(A191,"/","")))),100)</f>
        <v>0</v>
      </c>
      <c r="C191">
        <f>COUNTIF(F191:GZ191,"&gt;"&amp;0)</f>
        <v>0</v>
      </c>
      <c r="D191">
        <f>COUNTIF(F191:GZ191,"="&amp;1)</f>
        <v>0</v>
      </c>
      <c r="E191">
        <f>COUNTIF(F191:GZ191,"&lt;"&amp;1)</f>
        <v>0</v>
      </c>
      <c r="F191" s="2">
        <v>1</v>
      </c>
      <c r="G191" s="2">
        <v>0</v>
      </c>
      <c r="H191" s="2">
        <v>0</v>
      </c>
      <c r="I191" s="2">
        <v>0</v>
      </c>
      <c r="J191" s="2">
        <v>0</v>
      </c>
    </row>
    <row r="192" spans="1:10">
      <c r="A192" s="2" t="s">
        <v>213</v>
      </c>
      <c r="B192" s="2">
        <f>MID(A192,1+FIND("|",SUBSTITUTE(A192,"/","|",LEN(A192)-LEN(SUBSTITUTE(A192,"/","")))),100)</f>
        <v>0</v>
      </c>
      <c r="C192">
        <f>COUNTIF(F192:GZ192,"&gt;"&amp;0)</f>
        <v>0</v>
      </c>
      <c r="D192">
        <f>COUNTIF(F192:GZ192,"="&amp;1)</f>
        <v>0</v>
      </c>
      <c r="E192">
        <f>COUNTIF(F192:GZ192,"&lt;"&amp;1)</f>
        <v>0</v>
      </c>
      <c r="F192" s="2">
        <v>1</v>
      </c>
      <c r="G192" s="2">
        <v>0</v>
      </c>
      <c r="H192" s="2">
        <v>0</v>
      </c>
      <c r="I192" s="2">
        <v>0</v>
      </c>
      <c r="J192" s="2">
        <v>0</v>
      </c>
    </row>
    <row r="193" spans="1:10">
      <c r="A193" s="2" t="s">
        <v>214</v>
      </c>
      <c r="B193" s="2">
        <f>MID(A193,1+FIND("|",SUBSTITUTE(A193,"/","|",LEN(A193)-LEN(SUBSTITUTE(A193,"/","")))),100)</f>
        <v>0</v>
      </c>
      <c r="C193">
        <f>COUNTIF(F193:GZ193,"&gt;"&amp;0)</f>
        <v>0</v>
      </c>
      <c r="D193">
        <f>COUNTIF(F193:GZ193,"="&amp;1)</f>
        <v>0</v>
      </c>
      <c r="E193">
        <f>COUNTIF(F193:GZ193,"&lt;"&amp;1)</f>
        <v>0</v>
      </c>
      <c r="F193" s="2">
        <v>1</v>
      </c>
      <c r="G193" s="2">
        <v>0</v>
      </c>
      <c r="H193" s="2">
        <v>0</v>
      </c>
      <c r="I193" s="2">
        <v>0</v>
      </c>
      <c r="J193" s="2">
        <v>0</v>
      </c>
    </row>
    <row r="194" spans="1:10">
      <c r="A194" s="2" t="s">
        <v>215</v>
      </c>
      <c r="B194" s="2">
        <f>MID(A194,1+FIND("|",SUBSTITUTE(A194,"/","|",LEN(A194)-LEN(SUBSTITUTE(A194,"/","")))),100)</f>
        <v>0</v>
      </c>
      <c r="C194">
        <f>COUNTIF(F194:GZ194,"&gt;"&amp;0)</f>
        <v>0</v>
      </c>
      <c r="D194">
        <f>COUNTIF(F194:GZ194,"="&amp;1)</f>
        <v>0</v>
      </c>
      <c r="E194">
        <f>COUNTIF(F194:GZ194,"&lt;"&amp;1)</f>
        <v>0</v>
      </c>
      <c r="F194" s="2">
        <v>1</v>
      </c>
      <c r="G194" s="2">
        <v>0</v>
      </c>
      <c r="H194" s="2">
        <v>0</v>
      </c>
      <c r="I194" s="2">
        <v>0</v>
      </c>
      <c r="J194" s="2">
        <v>0</v>
      </c>
    </row>
    <row r="195" spans="1:10">
      <c r="A195" s="2" t="s">
        <v>216</v>
      </c>
      <c r="B195" s="2">
        <f>MID(A195,1+FIND("|",SUBSTITUTE(A195,"/","|",LEN(A195)-LEN(SUBSTITUTE(A195,"/","")))),100)</f>
        <v>0</v>
      </c>
      <c r="C195">
        <f>COUNTIF(F195:GZ195,"&gt;"&amp;0)</f>
        <v>0</v>
      </c>
      <c r="D195">
        <f>COUNTIF(F195:GZ195,"="&amp;1)</f>
        <v>0</v>
      </c>
      <c r="E195">
        <f>COUNTIF(F195:GZ195,"&lt;"&amp;1)</f>
        <v>0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</row>
    <row r="196" spans="1:10">
      <c r="A196" s="2" t="s">
        <v>217</v>
      </c>
      <c r="B196" s="2">
        <f>MID(A196,1+FIND("|",SUBSTITUTE(A196,"/","|",LEN(A196)-LEN(SUBSTITUTE(A196,"/","")))),100)</f>
        <v>0</v>
      </c>
      <c r="C196">
        <f>COUNTIF(F196:GZ196,"&gt;"&amp;0)</f>
        <v>0</v>
      </c>
      <c r="D196">
        <f>COUNTIF(F196:GZ196,"="&amp;1)</f>
        <v>0</v>
      </c>
      <c r="E196">
        <f>COUNTIF(F196:GZ196,"&lt;"&amp;1)</f>
        <v>0</v>
      </c>
      <c r="F196" s="2">
        <v>0</v>
      </c>
      <c r="G196" s="2">
        <v>0</v>
      </c>
      <c r="H196" s="2">
        <v>1</v>
      </c>
      <c r="I196" s="2">
        <v>1</v>
      </c>
      <c r="J196" s="2">
        <v>1</v>
      </c>
    </row>
    <row r="197" spans="1:10">
      <c r="A197" s="2" t="s">
        <v>218</v>
      </c>
      <c r="B197" s="2">
        <f>MID(A197,1+FIND("|",SUBSTITUTE(A197,"/","|",LEN(A197)-LEN(SUBSTITUTE(A197,"/","")))),100)</f>
        <v>0</v>
      </c>
      <c r="C197">
        <f>COUNTIF(F197:GZ197,"&gt;"&amp;0)</f>
        <v>0</v>
      </c>
      <c r="D197">
        <f>COUNTIF(F197:GZ197,"="&amp;1)</f>
        <v>0</v>
      </c>
      <c r="E197">
        <f>COUNTIF(F197:GZ197,"&lt;"&amp;1)</f>
        <v>0</v>
      </c>
      <c r="F197" s="2">
        <v>0</v>
      </c>
      <c r="G197" s="2">
        <v>1</v>
      </c>
      <c r="H197" s="2">
        <v>0</v>
      </c>
      <c r="I197" s="2">
        <v>0</v>
      </c>
      <c r="J197" s="2">
        <v>0</v>
      </c>
    </row>
    <row r="198" spans="1:10">
      <c r="A198" s="2" t="s">
        <v>219</v>
      </c>
      <c r="B198" s="2">
        <f>MID(A198,1+FIND("|",SUBSTITUTE(A198,"/","|",LEN(A198)-LEN(SUBSTITUTE(A198,"/","")))),100)</f>
        <v>0</v>
      </c>
      <c r="C198">
        <f>COUNTIF(F198:GZ198,"&gt;"&amp;0)</f>
        <v>0</v>
      </c>
      <c r="D198">
        <f>COUNTIF(F198:GZ198,"="&amp;1)</f>
        <v>0</v>
      </c>
      <c r="E198">
        <f>COUNTIF(F198:GZ198,"&lt;"&amp;1)</f>
        <v>0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</row>
    <row r="199" spans="1:10">
      <c r="A199" s="2" t="s">
        <v>220</v>
      </c>
      <c r="B199" s="2">
        <f>MID(A199,1+FIND("|",SUBSTITUTE(A199,"/","|",LEN(A199)-LEN(SUBSTITUTE(A199,"/","")))),100)</f>
        <v>0</v>
      </c>
      <c r="C199">
        <f>COUNTIF(F199:GZ199,"&gt;"&amp;0)</f>
        <v>0</v>
      </c>
      <c r="D199">
        <f>COUNTIF(F199:GZ199,"="&amp;1)</f>
        <v>0</v>
      </c>
      <c r="E199">
        <f>COUNTIF(F199:GZ199,"&lt;"&amp;1)</f>
        <v>0</v>
      </c>
      <c r="F199" s="2">
        <v>0</v>
      </c>
      <c r="G199" s="2">
        <v>0</v>
      </c>
      <c r="H199" s="2">
        <v>1</v>
      </c>
      <c r="I199" s="2">
        <v>1</v>
      </c>
      <c r="J199" s="2">
        <v>1</v>
      </c>
    </row>
    <row r="200" spans="1:10">
      <c r="A200" s="2" t="s">
        <v>221</v>
      </c>
      <c r="B200" s="2">
        <f>MID(A200,1+FIND("|",SUBSTITUTE(A200,"/","|",LEN(A200)-LEN(SUBSTITUTE(A200,"/","")))),100)</f>
        <v>0</v>
      </c>
      <c r="C200">
        <f>COUNTIF(F200:GZ200,"&gt;"&amp;0)</f>
        <v>0</v>
      </c>
      <c r="D200">
        <f>COUNTIF(F200:GZ200,"="&amp;1)</f>
        <v>0</v>
      </c>
      <c r="E200">
        <f>COUNTIF(F200:GZ200,"&lt;"&amp;1)</f>
        <v>0</v>
      </c>
      <c r="F200" s="2">
        <v>0</v>
      </c>
      <c r="G200" s="2">
        <v>0</v>
      </c>
      <c r="H200" s="2">
        <v>1</v>
      </c>
      <c r="I200" s="2">
        <v>1</v>
      </c>
      <c r="J200" s="2">
        <v>1</v>
      </c>
    </row>
    <row r="201" spans="1:10">
      <c r="A201" s="2" t="s">
        <v>222</v>
      </c>
      <c r="B201" s="2">
        <f>MID(A201,1+FIND("|",SUBSTITUTE(A201,"/","|",LEN(A201)-LEN(SUBSTITUTE(A201,"/","")))),100)</f>
        <v>0</v>
      </c>
      <c r="C201">
        <f>COUNTIF(F201:GZ201,"&gt;"&amp;0)</f>
        <v>0</v>
      </c>
      <c r="D201">
        <f>COUNTIF(F201:GZ201,"="&amp;1)</f>
        <v>0</v>
      </c>
      <c r="E201">
        <f>COUNTIF(F201:GZ201,"&lt;"&amp;1)</f>
        <v>0</v>
      </c>
      <c r="F201" s="2">
        <v>0</v>
      </c>
      <c r="G201" s="2">
        <v>0</v>
      </c>
      <c r="H201" s="2">
        <v>1</v>
      </c>
      <c r="I201" s="2">
        <v>1</v>
      </c>
      <c r="J201" s="2">
        <v>1</v>
      </c>
    </row>
    <row r="202" spans="1:10">
      <c r="A202" s="2" t="s">
        <v>223</v>
      </c>
      <c r="B202" s="2">
        <f>MID(A202,1+FIND("|",SUBSTITUTE(A202,"/","|",LEN(A202)-LEN(SUBSTITUTE(A202,"/","")))),100)</f>
        <v>0</v>
      </c>
      <c r="C202">
        <f>COUNTIF(F202:GZ202,"&gt;"&amp;0)</f>
        <v>0</v>
      </c>
      <c r="D202">
        <f>COUNTIF(F202:GZ202,"="&amp;1)</f>
        <v>0</v>
      </c>
      <c r="E202">
        <f>COUNTIF(F202:GZ202,"&lt;"&amp;1)</f>
        <v>0</v>
      </c>
      <c r="F202" s="2">
        <v>0</v>
      </c>
      <c r="G202" s="2">
        <v>0</v>
      </c>
      <c r="H202" s="2">
        <v>1</v>
      </c>
      <c r="I202" s="2">
        <v>1</v>
      </c>
      <c r="J202" s="2">
        <v>1</v>
      </c>
    </row>
    <row r="203" spans="1:10">
      <c r="A203" s="2" t="s">
        <v>224</v>
      </c>
      <c r="B203" s="2">
        <f>MID(A203,1+FIND("|",SUBSTITUTE(A203,"/","|",LEN(A203)-LEN(SUBSTITUTE(A203,"/","")))),100)</f>
        <v>0</v>
      </c>
      <c r="C203">
        <f>COUNTIF(F203:GZ203,"&gt;"&amp;0)</f>
        <v>0</v>
      </c>
      <c r="D203">
        <f>COUNTIF(F203:GZ203,"="&amp;1)</f>
        <v>0</v>
      </c>
      <c r="E203">
        <f>COUNTIF(F203:GZ203,"&lt;"&amp;1)</f>
        <v>0</v>
      </c>
      <c r="F203" s="2">
        <v>0</v>
      </c>
      <c r="G203" s="2">
        <v>0</v>
      </c>
      <c r="H203" s="2">
        <v>1</v>
      </c>
      <c r="I203" s="2">
        <v>1</v>
      </c>
      <c r="J203" s="2">
        <v>1</v>
      </c>
    </row>
    <row r="204" spans="1:10">
      <c r="A204" s="2" t="s">
        <v>225</v>
      </c>
      <c r="B204" s="2">
        <f>MID(A204,1+FIND("|",SUBSTITUTE(A204,"/","|",LEN(A204)-LEN(SUBSTITUTE(A204,"/","")))),100)</f>
        <v>0</v>
      </c>
      <c r="C204">
        <f>COUNTIF(F204:GZ204,"&gt;"&amp;0)</f>
        <v>0</v>
      </c>
      <c r="D204">
        <f>COUNTIF(F204:GZ204,"="&amp;1)</f>
        <v>0</v>
      </c>
      <c r="E204">
        <f>COUNTIF(F204:GZ204,"&lt;"&amp;1)</f>
        <v>0</v>
      </c>
      <c r="F204" s="2">
        <v>0</v>
      </c>
      <c r="G204" s="2">
        <v>0</v>
      </c>
      <c r="H204" s="2">
        <v>1</v>
      </c>
      <c r="I204" s="2">
        <v>0</v>
      </c>
      <c r="J204" s="2">
        <v>0</v>
      </c>
    </row>
    <row r="205" spans="1:10">
      <c r="A205" s="2" t="s">
        <v>226</v>
      </c>
      <c r="B205" s="2">
        <f>MID(A205,1+FIND("|",SUBSTITUTE(A205,"/","|",LEN(A205)-LEN(SUBSTITUTE(A205,"/","")))),100)</f>
        <v>0</v>
      </c>
      <c r="C205">
        <f>COUNTIF(F205:GZ205,"&gt;"&amp;0)</f>
        <v>0</v>
      </c>
      <c r="D205">
        <f>COUNTIF(F205:GZ205,"="&amp;1)</f>
        <v>0</v>
      </c>
      <c r="E205">
        <f>COUNTIF(F205:GZ205,"&lt;"&amp;1)</f>
        <v>0</v>
      </c>
      <c r="F205" s="2">
        <v>0</v>
      </c>
      <c r="G205" s="2">
        <v>1</v>
      </c>
      <c r="H205" s="2">
        <v>1</v>
      </c>
      <c r="I205" s="2">
        <v>0</v>
      </c>
      <c r="J205" s="2">
        <v>0</v>
      </c>
    </row>
    <row r="206" spans="1:10">
      <c r="A206" s="2" t="s">
        <v>227</v>
      </c>
      <c r="B206" s="2">
        <f>MID(A206,1+FIND("|",SUBSTITUTE(A206,"/","|",LEN(A206)-LEN(SUBSTITUTE(A206,"/","")))),100)</f>
        <v>0</v>
      </c>
      <c r="C206">
        <f>COUNTIF(F206:GZ206,"&gt;"&amp;0)</f>
        <v>0</v>
      </c>
      <c r="D206">
        <f>COUNTIF(F206:GZ206,"="&amp;1)</f>
        <v>0</v>
      </c>
      <c r="E206">
        <f>COUNTIF(F206:GZ206,"&lt;"&amp;1)</f>
        <v>0</v>
      </c>
      <c r="F206" s="2">
        <v>0</v>
      </c>
      <c r="G206" s="2">
        <v>1</v>
      </c>
      <c r="H206" s="2">
        <v>1</v>
      </c>
      <c r="I206" s="2">
        <v>1</v>
      </c>
      <c r="J206" s="2">
        <v>1</v>
      </c>
    </row>
    <row r="207" spans="1:10">
      <c r="A207" s="2" t="s">
        <v>228</v>
      </c>
      <c r="B207" s="2">
        <f>MID(A207,1+FIND("|",SUBSTITUTE(A207,"/","|",LEN(A207)-LEN(SUBSTITUTE(A207,"/","")))),100)</f>
        <v>0</v>
      </c>
      <c r="C207">
        <f>COUNTIF(F207:GZ207,"&gt;"&amp;0)</f>
        <v>0</v>
      </c>
      <c r="D207">
        <f>COUNTIF(F207:GZ207,"="&amp;1)</f>
        <v>0</v>
      </c>
      <c r="E207">
        <f>COUNTIF(F207:GZ207,"&lt;"&amp;1)</f>
        <v>0</v>
      </c>
      <c r="F207" s="2">
        <v>1</v>
      </c>
      <c r="G207" s="2">
        <v>1</v>
      </c>
      <c r="H207" s="2">
        <v>0</v>
      </c>
      <c r="I207" s="2">
        <v>0</v>
      </c>
      <c r="J207" s="2">
        <v>0</v>
      </c>
    </row>
    <row r="208" spans="1:10">
      <c r="A208" s="2" t="s">
        <v>229</v>
      </c>
      <c r="B208" s="2">
        <f>MID(A208,1+FIND("|",SUBSTITUTE(A208,"/","|",LEN(A208)-LEN(SUBSTITUTE(A208,"/","")))),100)</f>
        <v>0</v>
      </c>
      <c r="C208">
        <f>COUNTIF(F208:GZ208,"&gt;"&amp;0)</f>
        <v>0</v>
      </c>
      <c r="D208">
        <f>COUNTIF(F208:GZ208,"="&amp;1)</f>
        <v>0</v>
      </c>
      <c r="E208">
        <f>COUNTIF(F208:GZ208,"&lt;"&amp;1)</f>
        <v>0</v>
      </c>
      <c r="F208" s="2">
        <v>1</v>
      </c>
      <c r="G208" s="2">
        <v>1</v>
      </c>
      <c r="H208" s="2">
        <v>1</v>
      </c>
      <c r="I208" s="2">
        <v>1</v>
      </c>
      <c r="J208" s="2">
        <v>1</v>
      </c>
    </row>
  </sheetData>
  <autoFilter ref="A10:J10"/>
  <conditionalFormatting sqref="F11:J208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99"/>
  <sheetViews>
    <sheetView workbookViewId="0"/>
  </sheetViews>
  <sheetFormatPr defaultRowHeight="15"/>
  <cols>
    <col min="1" max="1" width="50.7109375" customWidth="1"/>
  </cols>
  <sheetData>
    <row r="1" spans="1:6">
      <c r="A1" s="2" t="s">
        <v>31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 t="s">
        <v>32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>
      <c r="A3" s="2" t="s">
        <v>33</v>
      </c>
      <c r="B3" s="2">
        <v>1</v>
      </c>
      <c r="C3" s="2">
        <v>1</v>
      </c>
      <c r="D3" s="2">
        <v>1</v>
      </c>
      <c r="E3" s="2">
        <v>1</v>
      </c>
      <c r="F3" s="2">
        <v>1</v>
      </c>
    </row>
    <row r="4" spans="1:6">
      <c r="A4" s="2" t="s">
        <v>34</v>
      </c>
      <c r="B4" s="2">
        <v>1</v>
      </c>
      <c r="C4" s="2">
        <v>1</v>
      </c>
      <c r="D4" s="2">
        <v>1</v>
      </c>
      <c r="E4" s="2">
        <v>1</v>
      </c>
      <c r="F4" s="2">
        <v>1</v>
      </c>
    </row>
    <row r="5" spans="1:6">
      <c r="A5" s="2" t="s">
        <v>35</v>
      </c>
      <c r="B5" s="2">
        <v>1</v>
      </c>
      <c r="C5" s="2">
        <v>1</v>
      </c>
      <c r="D5" s="2">
        <v>1</v>
      </c>
      <c r="E5" s="2">
        <v>1</v>
      </c>
      <c r="F5" s="2">
        <v>1</v>
      </c>
    </row>
    <row r="6" spans="1:6">
      <c r="A6" s="2" t="s">
        <v>36</v>
      </c>
      <c r="B6" s="2">
        <v>0</v>
      </c>
      <c r="C6" s="2">
        <v>1</v>
      </c>
      <c r="D6" s="2">
        <v>1</v>
      </c>
      <c r="E6" s="2">
        <v>1</v>
      </c>
      <c r="F6" s="2">
        <v>1</v>
      </c>
    </row>
    <row r="7" spans="1:6">
      <c r="A7" s="2" t="s">
        <v>37</v>
      </c>
      <c r="B7" s="2">
        <v>0</v>
      </c>
      <c r="C7" s="2">
        <v>1</v>
      </c>
      <c r="D7" s="2">
        <v>1</v>
      </c>
      <c r="E7" s="2">
        <v>1</v>
      </c>
      <c r="F7" s="2">
        <v>1</v>
      </c>
    </row>
    <row r="8" spans="1:6">
      <c r="A8" s="2" t="s">
        <v>38</v>
      </c>
      <c r="B8" s="2">
        <v>0</v>
      </c>
      <c r="C8" s="2">
        <v>1</v>
      </c>
      <c r="D8" s="2">
        <v>1</v>
      </c>
      <c r="E8" s="2">
        <v>1</v>
      </c>
      <c r="F8" s="2">
        <v>1</v>
      </c>
    </row>
    <row r="9" spans="1:6">
      <c r="A9" s="2" t="s">
        <v>39</v>
      </c>
      <c r="B9" s="2">
        <v>0</v>
      </c>
      <c r="C9" s="2">
        <v>0</v>
      </c>
      <c r="D9" s="2">
        <v>1</v>
      </c>
      <c r="E9" s="2">
        <v>1</v>
      </c>
      <c r="F9" s="2">
        <v>1</v>
      </c>
    </row>
    <row r="10" spans="1:6">
      <c r="A10" s="2" t="s">
        <v>40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</row>
    <row r="11" spans="1:6">
      <c r="A11" s="2" t="s">
        <v>41</v>
      </c>
      <c r="B11" s="2">
        <v>0</v>
      </c>
      <c r="C11" s="2">
        <v>1</v>
      </c>
      <c r="D11" s="2">
        <v>1</v>
      </c>
      <c r="E11" s="2">
        <v>1</v>
      </c>
      <c r="F11" s="2">
        <v>1</v>
      </c>
    </row>
    <row r="12" spans="1:6">
      <c r="A12" s="2" t="s">
        <v>42</v>
      </c>
      <c r="B12" s="2">
        <v>0</v>
      </c>
      <c r="C12" s="2">
        <v>1</v>
      </c>
      <c r="D12" s="2">
        <v>0</v>
      </c>
      <c r="E12" s="2">
        <v>0</v>
      </c>
      <c r="F12" s="2">
        <v>0</v>
      </c>
    </row>
    <row r="13" spans="1:6">
      <c r="A13" s="2" t="s">
        <v>43</v>
      </c>
      <c r="B13" s="2">
        <v>0</v>
      </c>
      <c r="C13" s="2">
        <v>1</v>
      </c>
      <c r="D13" s="2">
        <v>0.9824561403508772</v>
      </c>
      <c r="E13" s="2">
        <v>0.8939393939393939</v>
      </c>
      <c r="F13" s="2">
        <v>0.9136690647482014</v>
      </c>
    </row>
    <row r="14" spans="1:6">
      <c r="A14" s="2" t="s">
        <v>44</v>
      </c>
      <c r="B14" s="2">
        <v>0</v>
      </c>
      <c r="C14" s="2">
        <v>1</v>
      </c>
      <c r="D14" s="2">
        <v>0.9824561403508772</v>
      </c>
      <c r="E14" s="2">
        <v>0.8939393939393939</v>
      </c>
      <c r="F14" s="2">
        <v>0.9136690647482014</v>
      </c>
    </row>
    <row r="15" spans="1:6">
      <c r="A15" s="2" t="s">
        <v>45</v>
      </c>
      <c r="B15" s="2">
        <v>0</v>
      </c>
      <c r="C15" s="2">
        <v>1</v>
      </c>
      <c r="D15" s="2">
        <v>0.8771929824561403</v>
      </c>
      <c r="E15" s="2">
        <v>0.7878787878787878</v>
      </c>
      <c r="F15" s="2">
        <v>0.7625899280575541</v>
      </c>
    </row>
    <row r="16" spans="1:6">
      <c r="A16" s="2" t="s">
        <v>46</v>
      </c>
      <c r="B16" s="2">
        <v>0</v>
      </c>
      <c r="C16" s="2">
        <v>1</v>
      </c>
      <c r="D16" s="2">
        <v>0.9824561403508772</v>
      </c>
      <c r="E16" s="2">
        <v>0.8939393939393939</v>
      </c>
      <c r="F16" s="2">
        <v>0.9136690647482014</v>
      </c>
    </row>
    <row r="17" spans="1:6">
      <c r="A17" s="2" t="s">
        <v>47</v>
      </c>
      <c r="B17" s="2">
        <v>0</v>
      </c>
      <c r="C17" s="2">
        <v>1</v>
      </c>
      <c r="D17" s="2">
        <v>0.8771929824561403</v>
      </c>
      <c r="E17" s="2">
        <v>0.7878787878787878</v>
      </c>
      <c r="F17" s="2">
        <v>0.7625899280575541</v>
      </c>
    </row>
    <row r="18" spans="1:6">
      <c r="A18" s="2" t="s">
        <v>48</v>
      </c>
      <c r="B18" s="2">
        <v>0</v>
      </c>
      <c r="C18" s="2">
        <v>1</v>
      </c>
      <c r="D18" s="2">
        <v>0.9824561403508772</v>
      </c>
      <c r="E18" s="2">
        <v>0.8939393939393939</v>
      </c>
      <c r="F18" s="2">
        <v>0.9136690647482014</v>
      </c>
    </row>
    <row r="19" spans="1:6">
      <c r="A19" s="2" t="s">
        <v>49</v>
      </c>
      <c r="B19" s="2">
        <v>0</v>
      </c>
      <c r="C19" s="2">
        <v>0.8484848484848485</v>
      </c>
      <c r="D19" s="2">
        <v>0.8771929824561403</v>
      </c>
      <c r="E19" s="2">
        <v>0.7878787878787878</v>
      </c>
      <c r="F19" s="2">
        <v>0.7625899280575541</v>
      </c>
    </row>
    <row r="20" spans="1:6">
      <c r="A20" s="2" t="s">
        <v>50</v>
      </c>
      <c r="B20" s="2">
        <v>0</v>
      </c>
      <c r="C20" s="2">
        <v>1</v>
      </c>
      <c r="D20" s="2">
        <v>0.9824561403508772</v>
      </c>
      <c r="E20" s="2">
        <v>0.8939393939393939</v>
      </c>
      <c r="F20" s="2">
        <v>0.9136690647482014</v>
      </c>
    </row>
    <row r="21" spans="1:6">
      <c r="A21" s="2" t="s">
        <v>51</v>
      </c>
      <c r="B21" s="2">
        <v>0</v>
      </c>
      <c r="C21" s="2">
        <v>1</v>
      </c>
      <c r="D21" s="2">
        <v>0.9824561403508772</v>
      </c>
      <c r="E21" s="2">
        <v>0.8787878787878788</v>
      </c>
      <c r="F21" s="2">
        <v>0.9136690647482014</v>
      </c>
    </row>
    <row r="22" spans="1:6">
      <c r="A22" s="2" t="s">
        <v>52</v>
      </c>
      <c r="B22" s="2">
        <v>0</v>
      </c>
      <c r="C22" s="2">
        <v>1</v>
      </c>
      <c r="D22" s="2">
        <v>0.9824561403508772</v>
      </c>
      <c r="E22" s="2">
        <v>0.8939393939393939</v>
      </c>
      <c r="F22" s="2">
        <v>0.9136690647482014</v>
      </c>
    </row>
    <row r="23" spans="1:6">
      <c r="A23" s="2" t="s">
        <v>53</v>
      </c>
      <c r="B23" s="2">
        <v>0</v>
      </c>
      <c r="C23" s="2">
        <v>1</v>
      </c>
      <c r="D23" s="2">
        <v>0.9824561403508772</v>
      </c>
      <c r="E23" s="2">
        <v>0.8939393939393939</v>
      </c>
      <c r="F23" s="2">
        <v>0.9136690647482014</v>
      </c>
    </row>
    <row r="24" spans="1:6">
      <c r="A24" s="2" t="s">
        <v>54</v>
      </c>
      <c r="B24" s="2">
        <v>0</v>
      </c>
      <c r="C24" s="2">
        <v>1</v>
      </c>
      <c r="D24" s="2">
        <v>0.9824561403508772</v>
      </c>
      <c r="E24" s="2">
        <v>0.8939393939393939</v>
      </c>
      <c r="F24" s="2">
        <v>0.9136690647482014</v>
      </c>
    </row>
    <row r="25" spans="1:6">
      <c r="A25" s="2" t="s">
        <v>55</v>
      </c>
      <c r="B25" s="2">
        <v>0</v>
      </c>
      <c r="C25" s="2">
        <v>1</v>
      </c>
      <c r="D25" s="2">
        <v>0.6491228070175439</v>
      </c>
      <c r="E25" s="2">
        <v>0.6363636363636364</v>
      </c>
      <c r="F25" s="2">
        <v>0.5683453237410072</v>
      </c>
    </row>
    <row r="26" spans="1:6">
      <c r="A26" s="2" t="s">
        <v>56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</row>
    <row r="27" spans="1:6">
      <c r="A27" s="2" t="s">
        <v>57</v>
      </c>
      <c r="B27" s="2">
        <v>0</v>
      </c>
      <c r="C27" s="2">
        <v>0</v>
      </c>
      <c r="D27" s="2">
        <v>0</v>
      </c>
      <c r="E27" s="2">
        <v>0.6515151515151515</v>
      </c>
      <c r="F27" s="2">
        <v>0.7697841726618705</v>
      </c>
    </row>
    <row r="28" spans="1:6">
      <c r="A28" s="2" t="s">
        <v>58</v>
      </c>
      <c r="B28" s="2">
        <v>0</v>
      </c>
      <c r="C28" s="2">
        <v>0</v>
      </c>
      <c r="D28" s="2">
        <v>0.4035087719298245</v>
      </c>
      <c r="E28" s="2">
        <v>0</v>
      </c>
      <c r="F28" s="2">
        <v>0</v>
      </c>
    </row>
    <row r="29" spans="1:6">
      <c r="A29" s="2" t="s">
        <v>59</v>
      </c>
      <c r="B29" s="2">
        <v>1</v>
      </c>
      <c r="C29" s="2">
        <v>0</v>
      </c>
      <c r="D29" s="2">
        <v>0</v>
      </c>
      <c r="E29" s="2">
        <v>0</v>
      </c>
      <c r="F29" s="2">
        <v>0</v>
      </c>
    </row>
    <row r="30" spans="1:6">
      <c r="A30" s="2" t="s">
        <v>60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</row>
    <row r="31" spans="1:6">
      <c r="A31" s="2" t="s">
        <v>61</v>
      </c>
      <c r="B31" s="2">
        <v>1</v>
      </c>
      <c r="C31" s="2">
        <v>0</v>
      </c>
      <c r="D31" s="2">
        <v>0</v>
      </c>
      <c r="E31" s="2">
        <v>0</v>
      </c>
      <c r="F31" s="2">
        <v>0</v>
      </c>
    </row>
    <row r="32" spans="1:6">
      <c r="A32" s="2" t="s">
        <v>62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</row>
    <row r="33" spans="1:6">
      <c r="A33" s="2" t="s">
        <v>63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</row>
    <row r="34" spans="1:6">
      <c r="A34" s="2" t="s">
        <v>64</v>
      </c>
      <c r="B34" s="2">
        <v>0</v>
      </c>
      <c r="C34" s="2">
        <v>0</v>
      </c>
      <c r="D34" s="2">
        <v>0</v>
      </c>
      <c r="E34" s="2">
        <v>1</v>
      </c>
      <c r="F34" s="2">
        <v>1</v>
      </c>
    </row>
    <row r="35" spans="1:6">
      <c r="A35" s="2" t="s">
        <v>65</v>
      </c>
      <c r="B35" s="2">
        <v>0</v>
      </c>
      <c r="C35" s="2">
        <v>0</v>
      </c>
      <c r="D35" s="2">
        <v>0</v>
      </c>
      <c r="E35" s="2">
        <v>0</v>
      </c>
      <c r="F35" s="2">
        <v>1</v>
      </c>
    </row>
    <row r="36" spans="1:6">
      <c r="A36" s="2" t="s">
        <v>66</v>
      </c>
      <c r="B36" s="2">
        <v>0</v>
      </c>
      <c r="C36" s="2">
        <v>0</v>
      </c>
      <c r="D36" s="2">
        <v>0</v>
      </c>
      <c r="E36" s="2">
        <v>0.01515151515151515</v>
      </c>
      <c r="F36" s="2">
        <v>0</v>
      </c>
    </row>
    <row r="37" spans="1:6">
      <c r="A37" s="2" t="s">
        <v>67</v>
      </c>
      <c r="B37" s="2">
        <v>0</v>
      </c>
      <c r="C37" s="2">
        <v>0</v>
      </c>
      <c r="D37" s="2">
        <v>0</v>
      </c>
      <c r="E37" s="2">
        <v>0.01515151515151515</v>
      </c>
      <c r="F37" s="2">
        <v>0</v>
      </c>
    </row>
    <row r="38" spans="1:6">
      <c r="A38" s="2" t="s">
        <v>68</v>
      </c>
      <c r="B38" s="2">
        <v>0</v>
      </c>
      <c r="C38" s="2">
        <v>0</v>
      </c>
      <c r="D38" s="2">
        <v>0</v>
      </c>
      <c r="E38" s="2">
        <v>0.01515151515151515</v>
      </c>
      <c r="F38" s="2">
        <v>0</v>
      </c>
    </row>
    <row r="39" spans="1:6">
      <c r="A39" s="2" t="s">
        <v>69</v>
      </c>
      <c r="B39" s="2">
        <v>0</v>
      </c>
      <c r="C39" s="2">
        <v>0</v>
      </c>
      <c r="D39" s="2">
        <v>0</v>
      </c>
      <c r="E39" s="2">
        <v>0.01515151515151515</v>
      </c>
      <c r="F39" s="2">
        <v>0</v>
      </c>
    </row>
    <row r="40" spans="1:6">
      <c r="A40" s="2" t="s">
        <v>70</v>
      </c>
      <c r="B40" s="2">
        <v>0</v>
      </c>
      <c r="C40" s="2">
        <v>0</v>
      </c>
      <c r="D40" s="2">
        <v>0</v>
      </c>
      <c r="E40" s="2">
        <v>0.01515151515151515</v>
      </c>
      <c r="F40" s="2">
        <v>0</v>
      </c>
    </row>
    <row r="41" spans="1:6">
      <c r="A41" s="2" t="s">
        <v>71</v>
      </c>
      <c r="B41" s="2">
        <v>1</v>
      </c>
      <c r="C41" s="2">
        <v>1</v>
      </c>
      <c r="D41" s="2">
        <v>0</v>
      </c>
      <c r="E41" s="2">
        <v>0</v>
      </c>
      <c r="F41" s="2">
        <v>0</v>
      </c>
    </row>
    <row r="42" spans="1:6">
      <c r="A42" s="2" t="s">
        <v>72</v>
      </c>
      <c r="B42" s="2">
        <v>1</v>
      </c>
      <c r="C42" s="2">
        <v>1</v>
      </c>
      <c r="D42" s="2">
        <v>0</v>
      </c>
      <c r="E42" s="2">
        <v>0</v>
      </c>
      <c r="F42" s="2">
        <v>0</v>
      </c>
    </row>
    <row r="43" spans="1:6">
      <c r="A43" s="2" t="s">
        <v>73</v>
      </c>
      <c r="B43" s="2">
        <v>1</v>
      </c>
      <c r="C43" s="2">
        <v>1</v>
      </c>
      <c r="D43" s="2">
        <v>1</v>
      </c>
      <c r="E43" s="2">
        <v>1</v>
      </c>
      <c r="F43" s="2">
        <v>0</v>
      </c>
    </row>
    <row r="44" spans="1:6">
      <c r="A44" s="2" t="s">
        <v>74</v>
      </c>
      <c r="B44" s="2">
        <v>1</v>
      </c>
      <c r="C44" s="2">
        <v>1</v>
      </c>
      <c r="D44" s="2">
        <v>1</v>
      </c>
      <c r="E44" s="2">
        <v>1</v>
      </c>
      <c r="F44" s="2">
        <v>0</v>
      </c>
    </row>
    <row r="45" spans="1:6">
      <c r="A45" s="2" t="s">
        <v>75</v>
      </c>
      <c r="B45" s="2">
        <v>1</v>
      </c>
      <c r="C45" s="2">
        <v>1</v>
      </c>
      <c r="D45" s="2">
        <v>1</v>
      </c>
      <c r="E45" s="2">
        <v>1</v>
      </c>
      <c r="F45" s="2">
        <v>0</v>
      </c>
    </row>
    <row r="46" spans="1:6">
      <c r="A46" s="2" t="s">
        <v>76</v>
      </c>
      <c r="B46" s="2">
        <v>1</v>
      </c>
      <c r="C46" s="2">
        <v>1</v>
      </c>
      <c r="D46" s="2">
        <v>1</v>
      </c>
      <c r="E46" s="2">
        <v>1</v>
      </c>
      <c r="F46" s="2">
        <v>0</v>
      </c>
    </row>
    <row r="47" spans="1:6">
      <c r="A47" s="2" t="s">
        <v>77</v>
      </c>
      <c r="B47" s="2">
        <v>1</v>
      </c>
      <c r="C47" s="2">
        <v>1</v>
      </c>
      <c r="D47" s="2">
        <v>1</v>
      </c>
      <c r="E47" s="2">
        <v>1</v>
      </c>
      <c r="F47" s="2">
        <v>0</v>
      </c>
    </row>
    <row r="48" spans="1:6">
      <c r="A48" s="2" t="s">
        <v>78</v>
      </c>
      <c r="B48" s="2">
        <v>0</v>
      </c>
      <c r="C48" s="2">
        <v>0</v>
      </c>
      <c r="D48" s="2">
        <v>1</v>
      </c>
      <c r="E48" s="2">
        <v>1</v>
      </c>
      <c r="F48" s="2">
        <v>1</v>
      </c>
    </row>
    <row r="49" spans="1:6">
      <c r="A49" s="2" t="s">
        <v>79</v>
      </c>
      <c r="B49" s="2">
        <v>0</v>
      </c>
      <c r="C49" s="2">
        <v>1</v>
      </c>
      <c r="D49" s="2">
        <v>0</v>
      </c>
      <c r="E49" s="2">
        <v>0</v>
      </c>
      <c r="F49" s="2">
        <v>0</v>
      </c>
    </row>
    <row r="50" spans="1:6">
      <c r="A50" s="2" t="s">
        <v>80</v>
      </c>
      <c r="B50" s="2">
        <v>0</v>
      </c>
      <c r="C50" s="2">
        <v>1</v>
      </c>
      <c r="D50" s="2">
        <v>0</v>
      </c>
      <c r="E50" s="2">
        <v>0</v>
      </c>
      <c r="F50" s="2">
        <v>0</v>
      </c>
    </row>
    <row r="51" spans="1:6">
      <c r="A51" s="2" t="s">
        <v>81</v>
      </c>
      <c r="B51" s="2">
        <v>0</v>
      </c>
      <c r="C51" s="2">
        <v>0</v>
      </c>
      <c r="D51" s="2">
        <v>1</v>
      </c>
      <c r="E51" s="2">
        <v>1</v>
      </c>
      <c r="F51" s="2">
        <v>0</v>
      </c>
    </row>
    <row r="52" spans="1:6">
      <c r="A52" s="2" t="s">
        <v>82</v>
      </c>
      <c r="B52" s="2">
        <v>1</v>
      </c>
      <c r="C52" s="2">
        <v>0</v>
      </c>
      <c r="D52" s="2">
        <v>1</v>
      </c>
      <c r="E52" s="2">
        <v>1</v>
      </c>
      <c r="F52" s="2">
        <v>1</v>
      </c>
    </row>
    <row r="53" spans="1:6">
      <c r="A53" s="2" t="s">
        <v>83</v>
      </c>
      <c r="B53" s="2">
        <v>0</v>
      </c>
      <c r="C53" s="2">
        <v>0</v>
      </c>
      <c r="D53" s="2">
        <v>1</v>
      </c>
      <c r="E53" s="2">
        <v>1</v>
      </c>
      <c r="F53" s="2">
        <v>0</v>
      </c>
    </row>
    <row r="54" spans="1:6">
      <c r="A54" s="2" t="s">
        <v>84</v>
      </c>
      <c r="B54" s="2">
        <v>0</v>
      </c>
      <c r="C54" s="2">
        <v>0</v>
      </c>
      <c r="D54" s="2">
        <v>1</v>
      </c>
      <c r="E54" s="2">
        <v>1</v>
      </c>
      <c r="F54" s="2">
        <v>0</v>
      </c>
    </row>
    <row r="55" spans="1:6">
      <c r="A55" s="2" t="s">
        <v>85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</row>
    <row r="56" spans="1:6">
      <c r="A56" s="2" t="s">
        <v>86</v>
      </c>
      <c r="B56" s="2">
        <v>0</v>
      </c>
      <c r="C56" s="2">
        <v>0</v>
      </c>
      <c r="D56" s="2">
        <v>0</v>
      </c>
      <c r="E56" s="2">
        <v>0</v>
      </c>
      <c r="F56" s="2">
        <v>0.9856115107913668</v>
      </c>
    </row>
    <row r="57" spans="1:6">
      <c r="A57" s="2" t="s">
        <v>87</v>
      </c>
      <c r="B57" s="2">
        <v>0</v>
      </c>
      <c r="C57" s="2">
        <v>0</v>
      </c>
      <c r="D57" s="2">
        <v>0</v>
      </c>
      <c r="E57" s="2">
        <v>0</v>
      </c>
      <c r="F57" s="2">
        <v>0.9856115107913668</v>
      </c>
    </row>
    <row r="58" spans="1:6">
      <c r="A58" s="2" t="s">
        <v>88</v>
      </c>
      <c r="B58" s="2">
        <v>1</v>
      </c>
      <c r="C58" s="2">
        <v>1</v>
      </c>
      <c r="D58" s="2">
        <v>0</v>
      </c>
      <c r="E58" s="2">
        <v>0</v>
      </c>
      <c r="F58" s="2">
        <v>0</v>
      </c>
    </row>
    <row r="59" spans="1:6">
      <c r="A59" s="2" t="s">
        <v>89</v>
      </c>
      <c r="B59" s="2">
        <v>0</v>
      </c>
      <c r="C59" s="2">
        <v>0</v>
      </c>
      <c r="D59" s="2">
        <v>1</v>
      </c>
      <c r="E59" s="2">
        <v>0</v>
      </c>
      <c r="F59" s="2">
        <v>0</v>
      </c>
    </row>
    <row r="60" spans="1:6">
      <c r="A60" s="2" t="s">
        <v>90</v>
      </c>
      <c r="B60" s="2">
        <v>0</v>
      </c>
      <c r="C60" s="2">
        <v>0</v>
      </c>
      <c r="D60" s="2">
        <v>1</v>
      </c>
      <c r="E60" s="2">
        <v>0.9848484848484848</v>
      </c>
      <c r="F60" s="2">
        <v>1</v>
      </c>
    </row>
    <row r="61" spans="1:6">
      <c r="A61" s="2" t="s">
        <v>91</v>
      </c>
      <c r="B61" s="2">
        <v>0</v>
      </c>
      <c r="C61" s="2">
        <v>0</v>
      </c>
      <c r="D61" s="2">
        <v>1</v>
      </c>
      <c r="E61" s="2">
        <v>0.9848484848484848</v>
      </c>
      <c r="F61" s="2">
        <v>1</v>
      </c>
    </row>
    <row r="62" spans="1:6">
      <c r="A62" s="2" t="s">
        <v>92</v>
      </c>
      <c r="B62" s="2">
        <v>0</v>
      </c>
      <c r="C62" s="2">
        <v>0</v>
      </c>
      <c r="D62" s="2">
        <v>1</v>
      </c>
      <c r="E62" s="2">
        <v>0.9848484848484848</v>
      </c>
      <c r="F62" s="2">
        <v>1</v>
      </c>
    </row>
    <row r="63" spans="1:6">
      <c r="A63" s="2" t="s">
        <v>93</v>
      </c>
      <c r="B63" s="2">
        <v>0</v>
      </c>
      <c r="C63" s="2">
        <v>0</v>
      </c>
      <c r="D63" s="2">
        <v>1</v>
      </c>
      <c r="E63" s="2">
        <v>0.9848484848484848</v>
      </c>
      <c r="F63" s="2">
        <v>1</v>
      </c>
    </row>
    <row r="64" spans="1:6">
      <c r="A64" s="2" t="s">
        <v>94</v>
      </c>
      <c r="B64" s="2">
        <v>0</v>
      </c>
      <c r="C64" s="2">
        <v>0</v>
      </c>
      <c r="D64" s="2">
        <v>1</v>
      </c>
      <c r="E64" s="2">
        <v>0.9848484848484848</v>
      </c>
      <c r="F64" s="2">
        <v>1</v>
      </c>
    </row>
    <row r="65" spans="1:6">
      <c r="A65" s="2" t="s">
        <v>95</v>
      </c>
      <c r="B65" s="2">
        <v>0</v>
      </c>
      <c r="C65" s="2">
        <v>0</v>
      </c>
      <c r="D65" s="2">
        <v>1</v>
      </c>
      <c r="E65" s="2">
        <v>0.9696969696969696</v>
      </c>
      <c r="F65" s="2">
        <v>0.9784172661870504</v>
      </c>
    </row>
    <row r="66" spans="1:6">
      <c r="A66" s="2" t="s">
        <v>96</v>
      </c>
      <c r="B66" s="2">
        <v>0</v>
      </c>
      <c r="C66" s="2">
        <v>1</v>
      </c>
      <c r="D66" s="2">
        <v>0.9473684210526316</v>
      </c>
      <c r="E66" s="2">
        <v>0.9848484848484848</v>
      </c>
      <c r="F66" s="2">
        <v>0.9856115107913668</v>
      </c>
    </row>
    <row r="67" spans="1:6">
      <c r="A67" s="2" t="s">
        <v>97</v>
      </c>
      <c r="B67" s="2">
        <v>0</v>
      </c>
      <c r="C67" s="2">
        <v>1</v>
      </c>
      <c r="D67" s="2">
        <v>0.9473684210526316</v>
      </c>
      <c r="E67" s="2">
        <v>0.9848484848484848</v>
      </c>
      <c r="F67" s="2">
        <v>0.9856115107913668</v>
      </c>
    </row>
    <row r="68" spans="1:6">
      <c r="A68" s="2" t="s">
        <v>98</v>
      </c>
      <c r="B68" s="2">
        <v>0</v>
      </c>
      <c r="C68" s="2">
        <v>0</v>
      </c>
      <c r="D68" s="2">
        <v>1</v>
      </c>
      <c r="E68" s="2">
        <v>0</v>
      </c>
      <c r="F68" s="2">
        <v>0</v>
      </c>
    </row>
    <row r="69" spans="1:6">
      <c r="A69" s="2" t="s">
        <v>99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</row>
    <row r="70" spans="1:6">
      <c r="A70" s="2" t="s">
        <v>100</v>
      </c>
      <c r="B70" s="2">
        <v>1</v>
      </c>
      <c r="C70" s="2">
        <v>1</v>
      </c>
      <c r="D70" s="2">
        <v>0.05263157894736842</v>
      </c>
      <c r="E70" s="2">
        <v>0</v>
      </c>
      <c r="F70" s="2">
        <v>0</v>
      </c>
    </row>
    <row r="71" spans="1:6">
      <c r="A71" s="2" t="s">
        <v>101</v>
      </c>
      <c r="B71" s="2">
        <v>0</v>
      </c>
      <c r="C71" s="2">
        <v>0</v>
      </c>
      <c r="D71" s="2">
        <v>0</v>
      </c>
      <c r="E71" s="2">
        <v>0.9090909090909092</v>
      </c>
      <c r="F71" s="2">
        <v>0.9352517985611509</v>
      </c>
    </row>
    <row r="72" spans="1:6">
      <c r="A72" s="2" t="s">
        <v>102</v>
      </c>
      <c r="B72" s="2">
        <v>1</v>
      </c>
      <c r="C72" s="2">
        <v>1</v>
      </c>
      <c r="D72" s="2">
        <v>0</v>
      </c>
      <c r="E72" s="2">
        <v>0</v>
      </c>
      <c r="F72" s="2">
        <v>0</v>
      </c>
    </row>
    <row r="73" spans="1:6">
      <c r="A73" s="2" t="s">
        <v>103</v>
      </c>
      <c r="B73" s="2">
        <v>0</v>
      </c>
      <c r="C73" s="2">
        <v>0</v>
      </c>
      <c r="D73" s="2">
        <v>0</v>
      </c>
      <c r="E73" s="2">
        <v>0.9090909090909092</v>
      </c>
      <c r="F73" s="2">
        <v>0.9352517985611509</v>
      </c>
    </row>
    <row r="74" spans="1:6">
      <c r="A74" s="2" t="s">
        <v>104</v>
      </c>
      <c r="B74" s="2">
        <v>1</v>
      </c>
      <c r="C74" s="2">
        <v>1</v>
      </c>
      <c r="D74" s="2">
        <v>0</v>
      </c>
      <c r="E74" s="2">
        <v>0</v>
      </c>
      <c r="F74" s="2">
        <v>0</v>
      </c>
    </row>
    <row r="75" spans="1:6">
      <c r="A75" s="2" t="s">
        <v>105</v>
      </c>
      <c r="B75" s="2">
        <v>1</v>
      </c>
      <c r="C75" s="2">
        <v>1</v>
      </c>
      <c r="D75" s="2">
        <v>1</v>
      </c>
      <c r="E75" s="2">
        <v>0.9090909090909092</v>
      </c>
      <c r="F75" s="2">
        <v>0.9352517985611509</v>
      </c>
    </row>
    <row r="76" spans="1:6">
      <c r="A76" s="2" t="s">
        <v>106</v>
      </c>
      <c r="B76" s="2">
        <v>0</v>
      </c>
      <c r="C76" s="2">
        <v>1</v>
      </c>
      <c r="D76" s="2">
        <v>1</v>
      </c>
      <c r="E76" s="2">
        <v>0</v>
      </c>
      <c r="F76" s="2">
        <v>0</v>
      </c>
    </row>
    <row r="77" spans="1:6">
      <c r="A77" s="2" t="s">
        <v>107</v>
      </c>
      <c r="B77" s="2">
        <v>1</v>
      </c>
      <c r="C77" s="2">
        <v>1</v>
      </c>
      <c r="D77" s="2">
        <v>1</v>
      </c>
      <c r="E77" s="2">
        <v>0.9090909090909092</v>
      </c>
      <c r="F77" s="2">
        <v>0.9352517985611509</v>
      </c>
    </row>
    <row r="78" spans="1:6">
      <c r="A78" s="2" t="s">
        <v>108</v>
      </c>
      <c r="B78" s="2">
        <v>0</v>
      </c>
      <c r="C78" s="2">
        <v>1</v>
      </c>
      <c r="D78" s="2">
        <v>0.8947368421052632</v>
      </c>
      <c r="E78" s="2">
        <v>0.4242424242424243</v>
      </c>
      <c r="F78" s="2">
        <v>0.5179856115107914</v>
      </c>
    </row>
    <row r="79" spans="1:6">
      <c r="A79" s="2" t="s">
        <v>109</v>
      </c>
      <c r="B79" s="2">
        <v>1</v>
      </c>
      <c r="C79" s="2">
        <v>0</v>
      </c>
      <c r="D79" s="2">
        <v>0</v>
      </c>
      <c r="E79" s="2">
        <v>0</v>
      </c>
      <c r="F79" s="2">
        <v>0</v>
      </c>
    </row>
    <row r="80" spans="1:6">
      <c r="A80" s="2" t="s">
        <v>110</v>
      </c>
      <c r="B80" s="2">
        <v>1</v>
      </c>
      <c r="C80" s="2">
        <v>0.7575757575757576</v>
      </c>
      <c r="D80" s="2">
        <v>0.8245614035087719</v>
      </c>
      <c r="E80" s="2">
        <v>0.6818181818181818</v>
      </c>
      <c r="F80" s="2">
        <v>0.7338129496402878</v>
      </c>
    </row>
    <row r="81" spans="1:6">
      <c r="A81" s="2" t="s">
        <v>111</v>
      </c>
      <c r="B81" s="2">
        <v>0</v>
      </c>
      <c r="C81" s="2">
        <v>0.7575757575757576</v>
      </c>
      <c r="D81" s="2">
        <v>0.8245614035087719</v>
      </c>
      <c r="E81" s="2">
        <v>0.6818181818181818</v>
      </c>
      <c r="F81" s="2">
        <v>0.7338129496402878</v>
      </c>
    </row>
    <row r="82" spans="1:6">
      <c r="A82" s="2" t="s">
        <v>112</v>
      </c>
      <c r="B82" s="2">
        <v>1</v>
      </c>
      <c r="C82" s="2">
        <v>0</v>
      </c>
      <c r="D82" s="2">
        <v>0</v>
      </c>
      <c r="E82" s="2">
        <v>0</v>
      </c>
      <c r="F82" s="2">
        <v>0</v>
      </c>
    </row>
    <row r="83" spans="1:6">
      <c r="A83" s="2" t="s">
        <v>113</v>
      </c>
      <c r="B83" s="2">
        <v>0</v>
      </c>
      <c r="C83" s="2">
        <v>0.7878787878787878</v>
      </c>
      <c r="D83" s="2">
        <v>0</v>
      </c>
      <c r="E83" s="2">
        <v>0</v>
      </c>
      <c r="F83" s="2">
        <v>0</v>
      </c>
    </row>
    <row r="84" spans="1:6">
      <c r="A84" s="2" t="s">
        <v>114</v>
      </c>
      <c r="B84" s="2">
        <v>0</v>
      </c>
      <c r="C84" s="2">
        <v>0</v>
      </c>
      <c r="D84" s="2">
        <v>0</v>
      </c>
      <c r="E84" s="2">
        <v>0.3636363636363637</v>
      </c>
      <c r="F84" s="2">
        <v>0.4460431654676259</v>
      </c>
    </row>
    <row r="85" spans="1:6">
      <c r="A85" s="2" t="s">
        <v>115</v>
      </c>
      <c r="B85" s="2">
        <v>0</v>
      </c>
      <c r="C85" s="2">
        <v>0</v>
      </c>
      <c r="D85" s="2">
        <v>0</v>
      </c>
      <c r="E85" s="2">
        <v>0.3636363636363637</v>
      </c>
      <c r="F85" s="2">
        <v>0.4460431654676259</v>
      </c>
    </row>
    <row r="86" spans="1:6">
      <c r="A86" s="2" t="s">
        <v>116</v>
      </c>
      <c r="B86" s="2">
        <v>0</v>
      </c>
      <c r="C86" s="2">
        <v>0.7878787878787878</v>
      </c>
      <c r="D86" s="2">
        <v>0</v>
      </c>
      <c r="E86" s="2">
        <v>0</v>
      </c>
      <c r="F86" s="2">
        <v>0.07194244604316546</v>
      </c>
    </row>
    <row r="87" spans="1:6">
      <c r="A87" s="2" t="s">
        <v>117</v>
      </c>
      <c r="B87" s="2">
        <v>0</v>
      </c>
      <c r="C87" s="2">
        <v>0.7878787878787878</v>
      </c>
      <c r="D87" s="2">
        <v>0</v>
      </c>
      <c r="E87" s="2">
        <v>0</v>
      </c>
      <c r="F87" s="2">
        <v>0.07194244604316546</v>
      </c>
    </row>
    <row r="88" spans="1:6">
      <c r="A88" s="2" t="s">
        <v>118</v>
      </c>
      <c r="B88" s="2">
        <v>0</v>
      </c>
      <c r="C88" s="2">
        <v>0.7575757575757576</v>
      </c>
      <c r="D88" s="2">
        <v>1</v>
      </c>
      <c r="E88" s="2">
        <v>0.8787878787878788</v>
      </c>
      <c r="F88" s="2">
        <v>0.8992805755395683</v>
      </c>
    </row>
    <row r="89" spans="1:6">
      <c r="A89" s="2" t="s">
        <v>119</v>
      </c>
      <c r="B89" s="2">
        <v>0</v>
      </c>
      <c r="C89" s="2">
        <v>0.1212121212121212</v>
      </c>
      <c r="D89" s="2">
        <v>0</v>
      </c>
      <c r="E89" s="2">
        <v>0</v>
      </c>
      <c r="F89" s="2">
        <v>0</v>
      </c>
    </row>
    <row r="90" spans="1:6">
      <c r="A90" s="2" t="s">
        <v>120</v>
      </c>
      <c r="B90" s="2">
        <v>1</v>
      </c>
      <c r="C90" s="2">
        <v>0</v>
      </c>
      <c r="D90" s="2">
        <v>0</v>
      </c>
      <c r="E90" s="2">
        <v>0</v>
      </c>
      <c r="F90" s="2">
        <v>0</v>
      </c>
    </row>
    <row r="91" spans="1:6">
      <c r="A91" s="2" t="s">
        <v>121</v>
      </c>
      <c r="B91" s="2">
        <v>1</v>
      </c>
      <c r="C91" s="2">
        <v>0</v>
      </c>
      <c r="D91" s="2">
        <v>0</v>
      </c>
      <c r="E91" s="2">
        <v>0.04545454545454546</v>
      </c>
      <c r="F91" s="2">
        <v>0</v>
      </c>
    </row>
    <row r="92" spans="1:6">
      <c r="A92" s="2" t="s">
        <v>122</v>
      </c>
      <c r="B92" s="2">
        <v>1</v>
      </c>
      <c r="C92" s="2">
        <v>0</v>
      </c>
      <c r="D92" s="2">
        <v>0</v>
      </c>
      <c r="E92" s="2">
        <v>0.04545454545454546</v>
      </c>
      <c r="F92" s="2">
        <v>0</v>
      </c>
    </row>
    <row r="93" spans="1:6">
      <c r="A93" s="2" t="s">
        <v>123</v>
      </c>
      <c r="B93" s="2">
        <v>1</v>
      </c>
      <c r="C93" s="2">
        <v>0.09090909090909093</v>
      </c>
      <c r="D93" s="2">
        <v>0.2105263157894737</v>
      </c>
      <c r="E93" s="2">
        <v>0.196969696969697</v>
      </c>
      <c r="F93" s="2">
        <v>0</v>
      </c>
    </row>
    <row r="94" spans="1:6">
      <c r="A94" s="2" t="s">
        <v>124</v>
      </c>
      <c r="B94" s="2">
        <v>1</v>
      </c>
      <c r="C94" s="2">
        <v>0.09090909090909093</v>
      </c>
      <c r="D94" s="2">
        <v>0</v>
      </c>
      <c r="E94" s="2">
        <v>0</v>
      </c>
      <c r="F94" s="2">
        <v>0</v>
      </c>
    </row>
    <row r="95" spans="1:6">
      <c r="A95" s="2" t="s">
        <v>125</v>
      </c>
      <c r="B95" s="2">
        <v>1</v>
      </c>
      <c r="C95" s="2">
        <v>0.9393939393939394</v>
      </c>
      <c r="D95" s="2">
        <v>0.9298245614035088</v>
      </c>
      <c r="E95" s="2">
        <v>0.8636363636363636</v>
      </c>
      <c r="F95" s="2">
        <v>0.8776978417266187</v>
      </c>
    </row>
    <row r="96" spans="1:6">
      <c r="A96" s="2" t="s">
        <v>126</v>
      </c>
      <c r="B96" s="2">
        <v>0</v>
      </c>
      <c r="C96" s="2">
        <v>0.9393939393939394</v>
      </c>
      <c r="D96" s="2">
        <v>0.9298245614035088</v>
      </c>
      <c r="E96" s="2">
        <v>0.8636363636363636</v>
      </c>
      <c r="F96" s="2">
        <v>0.8776978417266187</v>
      </c>
    </row>
    <row r="97" spans="1:6">
      <c r="A97" s="2" t="s">
        <v>127</v>
      </c>
      <c r="B97" s="2">
        <v>1</v>
      </c>
      <c r="C97" s="2">
        <v>0</v>
      </c>
      <c r="D97" s="2">
        <v>0</v>
      </c>
      <c r="E97" s="2">
        <v>0</v>
      </c>
      <c r="F97" s="2">
        <v>0</v>
      </c>
    </row>
    <row r="98" spans="1:6">
      <c r="A98" s="2" t="s">
        <v>128</v>
      </c>
      <c r="B98" s="2">
        <v>1</v>
      </c>
      <c r="C98" s="2">
        <v>0</v>
      </c>
      <c r="D98" s="2">
        <v>0</v>
      </c>
      <c r="E98" s="2">
        <v>0</v>
      </c>
      <c r="F98" s="2">
        <v>0</v>
      </c>
    </row>
    <row r="99" spans="1:6">
      <c r="A99" s="2" t="s">
        <v>129</v>
      </c>
      <c r="B99" s="2">
        <v>1</v>
      </c>
      <c r="C99" s="2">
        <v>0</v>
      </c>
      <c r="D99" s="2">
        <v>0</v>
      </c>
      <c r="E99" s="2">
        <v>0</v>
      </c>
      <c r="F99" s="2">
        <v>0</v>
      </c>
    </row>
    <row r="100" spans="1:6">
      <c r="A100" s="2" t="s">
        <v>130</v>
      </c>
      <c r="B100" s="2">
        <v>0</v>
      </c>
      <c r="C100" s="2">
        <v>0.696969696969697</v>
      </c>
      <c r="D100" s="2">
        <v>0</v>
      </c>
      <c r="E100" s="2">
        <v>0</v>
      </c>
      <c r="F100" s="2">
        <v>0</v>
      </c>
    </row>
    <row r="101" spans="1:6">
      <c r="A101" s="2" t="s">
        <v>131</v>
      </c>
      <c r="B101" s="2">
        <v>1</v>
      </c>
      <c r="C101" s="2">
        <v>0.9696969696969696</v>
      </c>
      <c r="D101" s="2">
        <v>1</v>
      </c>
      <c r="E101" s="2">
        <v>0.9090909090909092</v>
      </c>
      <c r="F101" s="2">
        <v>0.9352517985611509</v>
      </c>
    </row>
    <row r="102" spans="1:6">
      <c r="A102" s="2" t="s">
        <v>132</v>
      </c>
      <c r="B102" s="2">
        <v>1</v>
      </c>
      <c r="C102" s="2">
        <v>0.9696969696969696</v>
      </c>
      <c r="D102" s="2">
        <v>1</v>
      </c>
      <c r="E102" s="2">
        <v>0.9090909090909092</v>
      </c>
      <c r="F102" s="2">
        <v>0.9352517985611509</v>
      </c>
    </row>
    <row r="103" spans="1:6">
      <c r="A103" s="2" t="s">
        <v>133</v>
      </c>
      <c r="B103" s="2">
        <v>1</v>
      </c>
      <c r="C103" s="2">
        <v>1</v>
      </c>
      <c r="D103" s="2">
        <v>1</v>
      </c>
      <c r="E103" s="2">
        <v>0.9090909090909092</v>
      </c>
      <c r="F103" s="2">
        <v>0.9352517985611509</v>
      </c>
    </row>
    <row r="104" spans="1:6">
      <c r="A104" s="2" t="s">
        <v>134</v>
      </c>
      <c r="B104" s="2">
        <v>1</v>
      </c>
      <c r="C104" s="2">
        <v>1</v>
      </c>
      <c r="D104" s="2">
        <v>1</v>
      </c>
      <c r="E104" s="2">
        <v>0.9090909090909092</v>
      </c>
      <c r="F104" s="2">
        <v>0.9352517985611509</v>
      </c>
    </row>
    <row r="105" spans="1:6">
      <c r="A105" s="2" t="s">
        <v>135</v>
      </c>
      <c r="B105" s="2">
        <v>0</v>
      </c>
      <c r="C105" s="2">
        <v>0</v>
      </c>
      <c r="D105" s="2">
        <v>1</v>
      </c>
      <c r="E105" s="2">
        <v>0.9090909090909092</v>
      </c>
      <c r="F105" s="2">
        <v>0.9352517985611509</v>
      </c>
    </row>
    <row r="106" spans="1:6">
      <c r="A106" s="2" t="s">
        <v>136</v>
      </c>
      <c r="B106" s="2">
        <v>1</v>
      </c>
      <c r="C106" s="2">
        <v>1</v>
      </c>
      <c r="D106" s="2">
        <v>1</v>
      </c>
      <c r="E106" s="2">
        <v>0.9090909090909092</v>
      </c>
      <c r="F106" s="2">
        <v>0.9352517985611509</v>
      </c>
    </row>
    <row r="107" spans="1:6">
      <c r="A107" s="2" t="s">
        <v>137</v>
      </c>
      <c r="B107" s="2">
        <v>0</v>
      </c>
      <c r="C107" s="2">
        <v>0</v>
      </c>
      <c r="D107" s="2">
        <v>1</v>
      </c>
      <c r="E107" s="2">
        <v>0.9090909090909092</v>
      </c>
      <c r="F107" s="2">
        <v>0.9352517985611509</v>
      </c>
    </row>
    <row r="108" spans="1:6">
      <c r="A108" s="2" t="s">
        <v>138</v>
      </c>
      <c r="B108" s="2">
        <v>0</v>
      </c>
      <c r="C108" s="2">
        <v>0</v>
      </c>
      <c r="D108" s="2">
        <v>1</v>
      </c>
      <c r="E108" s="2">
        <v>0.9090909090909092</v>
      </c>
      <c r="F108" s="2">
        <v>0.9352517985611509</v>
      </c>
    </row>
    <row r="109" spans="1:6">
      <c r="A109" s="2" t="s">
        <v>139</v>
      </c>
      <c r="B109" s="2">
        <v>0</v>
      </c>
      <c r="C109" s="2">
        <v>0</v>
      </c>
      <c r="D109" s="2">
        <v>1</v>
      </c>
      <c r="E109" s="2">
        <v>0.9090909090909092</v>
      </c>
      <c r="F109" s="2">
        <v>0.9352517985611509</v>
      </c>
    </row>
    <row r="110" spans="1:6">
      <c r="A110" s="2" t="s">
        <v>140</v>
      </c>
      <c r="B110" s="2">
        <v>0</v>
      </c>
      <c r="C110" s="2">
        <v>0</v>
      </c>
      <c r="D110" s="2">
        <v>1</v>
      </c>
      <c r="E110" s="2">
        <v>0.9090909090909092</v>
      </c>
      <c r="F110" s="2">
        <v>0.9352517985611509</v>
      </c>
    </row>
    <row r="111" spans="1:6">
      <c r="A111" s="2" t="s">
        <v>141</v>
      </c>
      <c r="B111" s="2">
        <v>0</v>
      </c>
      <c r="C111" s="2">
        <v>0</v>
      </c>
      <c r="D111" s="2">
        <v>1</v>
      </c>
      <c r="E111" s="2">
        <v>0.9090909090909092</v>
      </c>
      <c r="F111" s="2">
        <v>0.9352517985611509</v>
      </c>
    </row>
    <row r="112" spans="1:6">
      <c r="A112" s="2" t="s">
        <v>142</v>
      </c>
      <c r="B112" s="2">
        <v>0</v>
      </c>
      <c r="C112" s="2">
        <v>0</v>
      </c>
      <c r="D112" s="2">
        <v>1</v>
      </c>
      <c r="E112" s="2">
        <v>0.9090909090909092</v>
      </c>
      <c r="F112" s="2">
        <v>0.9352517985611509</v>
      </c>
    </row>
    <row r="113" spans="1:6">
      <c r="A113" s="2" t="s">
        <v>143</v>
      </c>
      <c r="B113" s="2">
        <v>0</v>
      </c>
      <c r="C113" s="2">
        <v>0</v>
      </c>
      <c r="D113" s="2">
        <v>1</v>
      </c>
      <c r="E113" s="2">
        <v>0.9090909090909092</v>
      </c>
      <c r="F113" s="2">
        <v>0.9352517985611509</v>
      </c>
    </row>
    <row r="114" spans="1:6">
      <c r="A114" s="2" t="s">
        <v>144</v>
      </c>
      <c r="B114" s="2">
        <v>0</v>
      </c>
      <c r="C114" s="2">
        <v>0</v>
      </c>
      <c r="D114" s="2">
        <v>1</v>
      </c>
      <c r="E114" s="2">
        <v>0.9090909090909092</v>
      </c>
      <c r="F114" s="2">
        <v>0.9352517985611509</v>
      </c>
    </row>
    <row r="115" spans="1:6">
      <c r="A115" s="2" t="s">
        <v>145</v>
      </c>
      <c r="B115" s="2">
        <v>0</v>
      </c>
      <c r="C115" s="2">
        <v>0</v>
      </c>
      <c r="D115" s="2">
        <v>1</v>
      </c>
      <c r="E115" s="2">
        <v>0.9090909090909092</v>
      </c>
      <c r="F115" s="2">
        <v>0.9352517985611509</v>
      </c>
    </row>
    <row r="116" spans="1:6">
      <c r="A116" s="2" t="s">
        <v>146</v>
      </c>
      <c r="B116" s="2">
        <v>0</v>
      </c>
      <c r="C116" s="2">
        <v>0</v>
      </c>
      <c r="D116" s="2">
        <v>0</v>
      </c>
      <c r="E116" s="2">
        <v>0.9090909090909092</v>
      </c>
      <c r="F116" s="2">
        <v>0.9352517985611509</v>
      </c>
    </row>
    <row r="117" spans="1:6">
      <c r="A117" s="2" t="s">
        <v>147</v>
      </c>
      <c r="B117" s="2">
        <v>0</v>
      </c>
      <c r="C117" s="2">
        <v>0</v>
      </c>
      <c r="D117" s="2">
        <v>1</v>
      </c>
      <c r="E117" s="2">
        <v>0.9090909090909092</v>
      </c>
      <c r="F117" s="2">
        <v>0.9352517985611509</v>
      </c>
    </row>
    <row r="118" spans="1:6">
      <c r="A118" s="2" t="s">
        <v>148</v>
      </c>
      <c r="B118" s="2">
        <v>1</v>
      </c>
      <c r="C118" s="2">
        <v>1</v>
      </c>
      <c r="D118" s="2">
        <v>0</v>
      </c>
      <c r="E118" s="2">
        <v>0</v>
      </c>
      <c r="F118" s="2">
        <v>0</v>
      </c>
    </row>
    <row r="119" spans="1:6">
      <c r="A119" s="2" t="s">
        <v>149</v>
      </c>
      <c r="B119" s="2">
        <v>1</v>
      </c>
      <c r="C119" s="2">
        <v>1</v>
      </c>
      <c r="D119" s="2">
        <v>1</v>
      </c>
      <c r="E119" s="2">
        <v>1</v>
      </c>
      <c r="F119" s="2">
        <v>1</v>
      </c>
    </row>
    <row r="120" spans="1:6">
      <c r="A120" s="2" t="s">
        <v>150</v>
      </c>
      <c r="B120" s="2">
        <v>1</v>
      </c>
      <c r="C120" s="2">
        <v>1</v>
      </c>
      <c r="D120" s="2">
        <v>1</v>
      </c>
      <c r="E120" s="2">
        <v>1</v>
      </c>
      <c r="F120" s="2">
        <v>1</v>
      </c>
    </row>
    <row r="121" spans="1:6">
      <c r="A121" s="2" t="s">
        <v>151</v>
      </c>
      <c r="B121" s="2">
        <v>0</v>
      </c>
      <c r="C121" s="2">
        <v>1</v>
      </c>
      <c r="D121" s="2">
        <v>0</v>
      </c>
      <c r="E121" s="2">
        <v>1</v>
      </c>
      <c r="F121" s="2">
        <v>1</v>
      </c>
    </row>
    <row r="122" spans="1:6">
      <c r="A122" s="2" t="s">
        <v>152</v>
      </c>
      <c r="B122" s="2">
        <v>0</v>
      </c>
      <c r="C122" s="2">
        <v>0</v>
      </c>
      <c r="D122" s="2">
        <v>1</v>
      </c>
      <c r="E122" s="2">
        <v>0</v>
      </c>
      <c r="F122" s="2">
        <v>0</v>
      </c>
    </row>
    <row r="123" spans="1:6">
      <c r="A123" s="2" t="s">
        <v>153</v>
      </c>
      <c r="B123" s="2">
        <v>0</v>
      </c>
      <c r="C123" s="2">
        <v>0</v>
      </c>
      <c r="D123" s="2">
        <v>1</v>
      </c>
      <c r="E123" s="2">
        <v>0</v>
      </c>
      <c r="F123" s="2">
        <v>0</v>
      </c>
    </row>
    <row r="124" spans="1:6">
      <c r="A124" s="2" t="s">
        <v>154</v>
      </c>
      <c r="B124" s="2">
        <v>1</v>
      </c>
      <c r="C124" s="2">
        <v>1</v>
      </c>
      <c r="D124" s="2">
        <v>1</v>
      </c>
      <c r="E124" s="2">
        <v>0.9696969696969696</v>
      </c>
      <c r="F124" s="2">
        <v>0.9856115107913668</v>
      </c>
    </row>
    <row r="125" spans="1:6">
      <c r="A125" s="2" t="s">
        <v>155</v>
      </c>
      <c r="B125" s="2">
        <v>0</v>
      </c>
      <c r="C125" s="2">
        <v>0</v>
      </c>
      <c r="D125" s="2">
        <v>1</v>
      </c>
      <c r="E125" s="2">
        <v>0.9696969696969696</v>
      </c>
      <c r="F125" s="2">
        <v>0.9856115107913668</v>
      </c>
    </row>
    <row r="126" spans="1:6">
      <c r="A126" s="2" t="s">
        <v>156</v>
      </c>
      <c r="B126" s="2">
        <v>0</v>
      </c>
      <c r="C126" s="2">
        <v>0</v>
      </c>
      <c r="D126" s="2">
        <v>0</v>
      </c>
      <c r="E126" s="2">
        <v>1</v>
      </c>
      <c r="F126" s="2">
        <v>1</v>
      </c>
    </row>
    <row r="127" spans="1:6">
      <c r="A127" s="2" t="s">
        <v>157</v>
      </c>
      <c r="B127" s="2">
        <v>0</v>
      </c>
      <c r="C127" s="2">
        <v>0</v>
      </c>
      <c r="D127" s="2">
        <v>0</v>
      </c>
      <c r="E127" s="2">
        <v>1</v>
      </c>
      <c r="F127" s="2">
        <v>1</v>
      </c>
    </row>
    <row r="128" spans="1:6">
      <c r="A128" s="2" t="s">
        <v>158</v>
      </c>
      <c r="B128" s="2">
        <v>0</v>
      </c>
      <c r="C128" s="2">
        <v>0</v>
      </c>
      <c r="D128" s="2">
        <v>0</v>
      </c>
      <c r="E128" s="2">
        <v>1</v>
      </c>
      <c r="F128" s="2">
        <v>1</v>
      </c>
    </row>
    <row r="129" spans="1:6">
      <c r="A129" s="2" t="s">
        <v>159</v>
      </c>
      <c r="B129" s="2">
        <v>0</v>
      </c>
      <c r="C129" s="2">
        <v>0</v>
      </c>
      <c r="D129" s="2">
        <v>0</v>
      </c>
      <c r="E129" s="2">
        <v>1</v>
      </c>
      <c r="F129" s="2">
        <v>1</v>
      </c>
    </row>
    <row r="130" spans="1:6">
      <c r="A130" s="2" t="s">
        <v>160</v>
      </c>
      <c r="B130" s="2">
        <v>0</v>
      </c>
      <c r="C130" s="2">
        <v>0</v>
      </c>
      <c r="D130" s="2">
        <v>0</v>
      </c>
      <c r="E130" s="2">
        <v>1</v>
      </c>
      <c r="F130" s="2">
        <v>1</v>
      </c>
    </row>
    <row r="131" spans="1:6">
      <c r="A131" s="2" t="s">
        <v>161</v>
      </c>
      <c r="B131" s="2">
        <v>0</v>
      </c>
      <c r="C131" s="2">
        <v>0</v>
      </c>
      <c r="D131" s="2">
        <v>0</v>
      </c>
      <c r="E131" s="2">
        <v>1</v>
      </c>
      <c r="F131" s="2">
        <v>1</v>
      </c>
    </row>
    <row r="132" spans="1:6">
      <c r="A132" s="2" t="s">
        <v>162</v>
      </c>
      <c r="B132" s="2">
        <v>1</v>
      </c>
      <c r="C132" s="2">
        <v>0</v>
      </c>
      <c r="D132" s="2">
        <v>0.01754385964912281</v>
      </c>
      <c r="E132" s="2">
        <v>0</v>
      </c>
      <c r="F132" s="2">
        <v>0</v>
      </c>
    </row>
    <row r="133" spans="1:6">
      <c r="A133" s="2" t="s">
        <v>163</v>
      </c>
      <c r="B133" s="2">
        <v>0</v>
      </c>
      <c r="C133" s="2">
        <v>1</v>
      </c>
      <c r="D133" s="2">
        <v>0.6491228070175439</v>
      </c>
      <c r="E133" s="2">
        <v>0.7121212121212122</v>
      </c>
      <c r="F133" s="2">
        <v>0.7266187050359713</v>
      </c>
    </row>
    <row r="134" spans="1:6">
      <c r="A134" s="2" t="s">
        <v>164</v>
      </c>
      <c r="B134" s="2">
        <v>0</v>
      </c>
      <c r="C134" s="2">
        <v>1</v>
      </c>
      <c r="D134" s="2">
        <v>0.6491228070175439</v>
      </c>
      <c r="E134" s="2">
        <v>0.7121212121212122</v>
      </c>
      <c r="F134" s="2">
        <v>0.7266187050359713</v>
      </c>
    </row>
    <row r="135" spans="1:6">
      <c r="A135" s="2" t="s">
        <v>165</v>
      </c>
      <c r="B135" s="2">
        <v>0</v>
      </c>
      <c r="C135" s="2">
        <v>0</v>
      </c>
      <c r="D135" s="2">
        <v>0</v>
      </c>
      <c r="E135" s="2">
        <v>0.03030303030303031</v>
      </c>
      <c r="F135" s="2">
        <v>0</v>
      </c>
    </row>
    <row r="136" spans="1:6">
      <c r="A136" s="2" t="s">
        <v>166</v>
      </c>
      <c r="B136" s="2">
        <v>0</v>
      </c>
      <c r="C136" s="2">
        <v>0</v>
      </c>
      <c r="D136" s="2">
        <v>0.01754385964912281</v>
      </c>
      <c r="E136" s="2">
        <v>0</v>
      </c>
      <c r="F136" s="2">
        <v>0</v>
      </c>
    </row>
    <row r="137" spans="1:6">
      <c r="A137" s="2" t="s">
        <v>167</v>
      </c>
      <c r="B137" s="2">
        <v>0</v>
      </c>
      <c r="C137" s="2">
        <v>0</v>
      </c>
      <c r="D137" s="2">
        <v>0.01754385964912281</v>
      </c>
      <c r="E137" s="2">
        <v>0</v>
      </c>
      <c r="F137" s="2">
        <v>0</v>
      </c>
    </row>
    <row r="138" spans="1:6">
      <c r="A138" s="2" t="s">
        <v>168</v>
      </c>
      <c r="B138" s="2">
        <v>0</v>
      </c>
      <c r="C138" s="2">
        <v>0</v>
      </c>
      <c r="D138" s="2">
        <v>0.01754385964912281</v>
      </c>
      <c r="E138" s="2">
        <v>0</v>
      </c>
      <c r="F138" s="2">
        <v>0</v>
      </c>
    </row>
    <row r="139" spans="1:6">
      <c r="A139" s="2" t="s">
        <v>169</v>
      </c>
      <c r="B139" s="2">
        <v>0</v>
      </c>
      <c r="C139" s="2">
        <v>0</v>
      </c>
      <c r="D139" s="2">
        <v>0</v>
      </c>
      <c r="E139" s="2">
        <v>0.01515151515151515</v>
      </c>
      <c r="F139" s="2">
        <v>0</v>
      </c>
    </row>
    <row r="140" spans="1:6">
      <c r="A140" s="2" t="s">
        <v>170</v>
      </c>
      <c r="B140" s="2">
        <v>0</v>
      </c>
      <c r="C140" s="2">
        <v>0</v>
      </c>
      <c r="D140" s="2">
        <v>0.01754385964912281</v>
      </c>
      <c r="E140" s="2">
        <v>0</v>
      </c>
      <c r="F140" s="2">
        <v>0</v>
      </c>
    </row>
    <row r="141" spans="1:6">
      <c r="A141" s="2" t="s">
        <v>171</v>
      </c>
      <c r="B141" s="2">
        <v>0</v>
      </c>
      <c r="C141" s="2">
        <v>0</v>
      </c>
      <c r="D141" s="2">
        <v>0.01754385964912281</v>
      </c>
      <c r="E141" s="2">
        <v>0.01515151515151515</v>
      </c>
      <c r="F141" s="2">
        <v>0</v>
      </c>
    </row>
    <row r="142" spans="1:6">
      <c r="A142" s="2" t="s">
        <v>172</v>
      </c>
      <c r="B142" s="2">
        <v>0</v>
      </c>
      <c r="C142" s="2">
        <v>0</v>
      </c>
      <c r="D142" s="2">
        <v>0.01754385964912281</v>
      </c>
      <c r="E142" s="2">
        <v>0.01515151515151515</v>
      </c>
      <c r="F142" s="2">
        <v>0</v>
      </c>
    </row>
    <row r="143" spans="1:6">
      <c r="A143" s="2" t="s">
        <v>173</v>
      </c>
      <c r="B143" s="2">
        <v>0</v>
      </c>
      <c r="C143" s="2">
        <v>0</v>
      </c>
      <c r="D143" s="2">
        <v>0.01754385964912281</v>
      </c>
      <c r="E143" s="2">
        <v>0.01515151515151515</v>
      </c>
      <c r="F143" s="2">
        <v>0</v>
      </c>
    </row>
    <row r="144" spans="1:6">
      <c r="A144" s="2" t="s">
        <v>174</v>
      </c>
      <c r="B144" s="2">
        <v>0</v>
      </c>
      <c r="C144" s="2">
        <v>0.1818181818181819</v>
      </c>
      <c r="D144" s="2">
        <v>0</v>
      </c>
      <c r="E144" s="2">
        <v>0</v>
      </c>
      <c r="F144" s="2">
        <v>0</v>
      </c>
    </row>
    <row r="145" spans="1:6">
      <c r="A145" s="2" t="s">
        <v>175</v>
      </c>
      <c r="B145" s="2">
        <v>0</v>
      </c>
      <c r="C145" s="2">
        <v>1</v>
      </c>
      <c r="D145" s="2">
        <v>0</v>
      </c>
      <c r="E145" s="2">
        <v>0</v>
      </c>
      <c r="F145" s="2">
        <v>0</v>
      </c>
    </row>
    <row r="146" spans="1:6">
      <c r="A146" s="2" t="s">
        <v>176</v>
      </c>
      <c r="B146" s="2">
        <v>0</v>
      </c>
      <c r="C146" s="2">
        <v>1</v>
      </c>
      <c r="D146" s="2">
        <v>0</v>
      </c>
      <c r="E146" s="2">
        <v>0</v>
      </c>
      <c r="F146" s="2">
        <v>0</v>
      </c>
    </row>
    <row r="147" spans="1:6">
      <c r="A147" s="2" t="s">
        <v>177</v>
      </c>
      <c r="B147" s="2">
        <v>0</v>
      </c>
      <c r="C147" s="2">
        <v>1</v>
      </c>
      <c r="D147" s="2">
        <v>0</v>
      </c>
      <c r="E147" s="2">
        <v>0</v>
      </c>
      <c r="F147" s="2">
        <v>0</v>
      </c>
    </row>
    <row r="148" spans="1:6">
      <c r="A148" s="2" t="s">
        <v>178</v>
      </c>
      <c r="B148" s="2">
        <v>0</v>
      </c>
      <c r="C148" s="2">
        <v>1</v>
      </c>
      <c r="D148" s="2">
        <v>0</v>
      </c>
      <c r="E148" s="2">
        <v>0</v>
      </c>
      <c r="F148" s="2">
        <v>0</v>
      </c>
    </row>
    <row r="149" spans="1:6">
      <c r="A149" s="2" t="s">
        <v>179</v>
      </c>
      <c r="B149" s="2">
        <v>0</v>
      </c>
      <c r="C149" s="2">
        <v>1</v>
      </c>
      <c r="D149" s="2">
        <v>0</v>
      </c>
      <c r="E149" s="2">
        <v>0</v>
      </c>
      <c r="F149" s="2">
        <v>0</v>
      </c>
    </row>
    <row r="150" spans="1:6">
      <c r="A150" s="2" t="s">
        <v>180</v>
      </c>
      <c r="B150" s="2">
        <v>0</v>
      </c>
      <c r="C150" s="2">
        <v>1</v>
      </c>
      <c r="D150" s="2">
        <v>0</v>
      </c>
      <c r="E150" s="2">
        <v>0</v>
      </c>
      <c r="F150" s="2">
        <v>0</v>
      </c>
    </row>
    <row r="151" spans="1:6">
      <c r="A151" s="2" t="s">
        <v>181</v>
      </c>
      <c r="B151" s="2">
        <v>0</v>
      </c>
      <c r="C151" s="2">
        <v>1</v>
      </c>
      <c r="D151" s="2">
        <v>0</v>
      </c>
      <c r="E151" s="2">
        <v>0</v>
      </c>
      <c r="F151" s="2">
        <v>0</v>
      </c>
    </row>
    <row r="152" spans="1:6">
      <c r="A152" s="2" t="s">
        <v>182</v>
      </c>
      <c r="B152" s="2">
        <v>0</v>
      </c>
      <c r="C152" s="2">
        <v>1</v>
      </c>
      <c r="D152" s="2">
        <v>0</v>
      </c>
      <c r="E152" s="2">
        <v>0</v>
      </c>
      <c r="F152" s="2">
        <v>0</v>
      </c>
    </row>
    <row r="153" spans="1:6">
      <c r="A153" s="2" t="s">
        <v>183</v>
      </c>
      <c r="B153" s="2">
        <v>0</v>
      </c>
      <c r="C153" s="2">
        <v>1</v>
      </c>
      <c r="D153" s="2">
        <v>0</v>
      </c>
      <c r="E153" s="2">
        <v>0</v>
      </c>
      <c r="F153" s="2">
        <v>0</v>
      </c>
    </row>
    <row r="154" spans="1:6">
      <c r="A154" s="2" t="s">
        <v>184</v>
      </c>
      <c r="B154" s="2">
        <v>0</v>
      </c>
      <c r="C154" s="2">
        <v>1</v>
      </c>
      <c r="D154" s="2">
        <v>0</v>
      </c>
      <c r="E154" s="2">
        <v>0</v>
      </c>
      <c r="F154" s="2">
        <v>0</v>
      </c>
    </row>
    <row r="155" spans="1:6">
      <c r="A155" s="2" t="s">
        <v>185</v>
      </c>
      <c r="B155" s="2">
        <v>0</v>
      </c>
      <c r="C155" s="2">
        <v>1</v>
      </c>
      <c r="D155" s="2">
        <v>0</v>
      </c>
      <c r="E155" s="2">
        <v>0</v>
      </c>
      <c r="F155" s="2">
        <v>0</v>
      </c>
    </row>
    <row r="156" spans="1:6">
      <c r="A156" s="2" t="s">
        <v>186</v>
      </c>
      <c r="B156" s="2">
        <v>0</v>
      </c>
      <c r="C156" s="2">
        <v>1</v>
      </c>
      <c r="D156" s="2">
        <v>0</v>
      </c>
      <c r="E156" s="2">
        <v>0</v>
      </c>
      <c r="F156" s="2">
        <v>0</v>
      </c>
    </row>
    <row r="157" spans="1:6">
      <c r="A157" s="2" t="s">
        <v>187</v>
      </c>
      <c r="B157" s="2">
        <v>0</v>
      </c>
      <c r="C157" s="2">
        <v>1</v>
      </c>
      <c r="D157" s="2">
        <v>0</v>
      </c>
      <c r="E157" s="2">
        <v>0</v>
      </c>
      <c r="F157" s="2">
        <v>0</v>
      </c>
    </row>
    <row r="158" spans="1:6">
      <c r="A158" s="2" t="s">
        <v>188</v>
      </c>
      <c r="B158" s="2">
        <v>0</v>
      </c>
      <c r="C158" s="2">
        <v>0</v>
      </c>
      <c r="D158" s="2">
        <v>0</v>
      </c>
      <c r="E158" s="2">
        <v>0.09090909090909093</v>
      </c>
      <c r="F158" s="2">
        <v>0.07194244604316546</v>
      </c>
    </row>
    <row r="159" spans="1:6">
      <c r="A159" s="2" t="s">
        <v>189</v>
      </c>
      <c r="B159" s="2">
        <v>0</v>
      </c>
      <c r="C159" s="2">
        <v>0</v>
      </c>
      <c r="D159" s="2">
        <v>0</v>
      </c>
      <c r="E159" s="2">
        <v>0.09090909090909093</v>
      </c>
      <c r="F159" s="2">
        <v>0.07194244604316546</v>
      </c>
    </row>
    <row r="160" spans="1:6">
      <c r="A160" s="2" t="s">
        <v>190</v>
      </c>
      <c r="B160" s="2">
        <v>0</v>
      </c>
      <c r="C160" s="2">
        <v>0</v>
      </c>
      <c r="D160" s="2">
        <v>0</v>
      </c>
      <c r="E160" s="2">
        <v>0.09090909090909093</v>
      </c>
      <c r="F160" s="2">
        <v>0.07194244604316546</v>
      </c>
    </row>
    <row r="161" spans="1:6">
      <c r="A161" s="2" t="s">
        <v>191</v>
      </c>
      <c r="B161" s="2">
        <v>0</v>
      </c>
      <c r="C161" s="2">
        <v>0</v>
      </c>
      <c r="D161" s="2">
        <v>0</v>
      </c>
      <c r="E161" s="2">
        <v>0.09090909090909093</v>
      </c>
      <c r="F161" s="2">
        <v>0.07194244604316546</v>
      </c>
    </row>
    <row r="162" spans="1:6">
      <c r="A162" s="2" t="s">
        <v>192</v>
      </c>
      <c r="B162" s="2">
        <v>0</v>
      </c>
      <c r="C162" s="2">
        <v>0</v>
      </c>
      <c r="D162" s="2">
        <v>0</v>
      </c>
      <c r="E162" s="2">
        <v>0.09090909090909093</v>
      </c>
      <c r="F162" s="2">
        <v>0.07194244604316546</v>
      </c>
    </row>
    <row r="163" spans="1:6">
      <c r="A163" s="2" t="s">
        <v>193</v>
      </c>
      <c r="B163" s="2">
        <v>0</v>
      </c>
      <c r="C163" s="2">
        <v>0</v>
      </c>
      <c r="D163" s="2">
        <v>0</v>
      </c>
      <c r="E163" s="2">
        <v>0.09090909090909093</v>
      </c>
      <c r="F163" s="2">
        <v>0.07194244604316546</v>
      </c>
    </row>
    <row r="164" spans="1:6">
      <c r="A164" s="2" t="s">
        <v>194</v>
      </c>
      <c r="B164" s="2">
        <v>0</v>
      </c>
      <c r="C164" s="2">
        <v>0</v>
      </c>
      <c r="D164" s="2">
        <v>0</v>
      </c>
      <c r="E164" s="2">
        <v>0.09090909090909093</v>
      </c>
      <c r="F164" s="2">
        <v>0.07194244604316546</v>
      </c>
    </row>
    <row r="165" spans="1:6">
      <c r="A165" s="2" t="s">
        <v>195</v>
      </c>
      <c r="B165" s="2">
        <v>1</v>
      </c>
      <c r="C165" s="2">
        <v>1</v>
      </c>
      <c r="D165" s="2">
        <v>0</v>
      </c>
      <c r="E165" s="2">
        <v>0</v>
      </c>
      <c r="F165" s="2">
        <v>0</v>
      </c>
    </row>
    <row r="166" spans="1:6">
      <c r="A166" s="2" t="s">
        <v>196</v>
      </c>
      <c r="B166" s="2">
        <v>1</v>
      </c>
      <c r="C166" s="2">
        <v>1</v>
      </c>
      <c r="D166" s="2">
        <v>0</v>
      </c>
      <c r="E166" s="2">
        <v>0</v>
      </c>
      <c r="F166" s="2">
        <v>0</v>
      </c>
    </row>
    <row r="167" spans="1:6">
      <c r="A167" s="2" t="s">
        <v>197</v>
      </c>
      <c r="B167" s="2">
        <v>1</v>
      </c>
      <c r="C167" s="2">
        <v>1</v>
      </c>
      <c r="D167" s="2">
        <v>0</v>
      </c>
      <c r="E167" s="2">
        <v>0</v>
      </c>
      <c r="F167" s="2">
        <v>0</v>
      </c>
    </row>
    <row r="168" spans="1:6">
      <c r="A168" s="2" t="s">
        <v>198</v>
      </c>
      <c r="B168" s="2">
        <v>1</v>
      </c>
      <c r="C168" s="2">
        <v>1</v>
      </c>
      <c r="D168" s="2">
        <v>0</v>
      </c>
      <c r="E168" s="2">
        <v>0</v>
      </c>
      <c r="F168" s="2">
        <v>0</v>
      </c>
    </row>
    <row r="169" spans="1:6">
      <c r="A169" s="2" t="s">
        <v>199</v>
      </c>
      <c r="B169" s="2">
        <v>0</v>
      </c>
      <c r="C169" s="2">
        <v>1</v>
      </c>
      <c r="D169" s="2">
        <v>0</v>
      </c>
      <c r="E169" s="2">
        <v>0</v>
      </c>
      <c r="F169" s="2">
        <v>0</v>
      </c>
    </row>
    <row r="170" spans="1:6">
      <c r="A170" s="2" t="s">
        <v>200</v>
      </c>
      <c r="B170" s="2">
        <v>0</v>
      </c>
      <c r="C170" s="2">
        <v>1</v>
      </c>
      <c r="D170" s="2">
        <v>0</v>
      </c>
      <c r="E170" s="2">
        <v>0</v>
      </c>
      <c r="F170" s="2">
        <v>0</v>
      </c>
    </row>
    <row r="171" spans="1:6">
      <c r="A171" s="2" t="s">
        <v>201</v>
      </c>
      <c r="B171" s="2">
        <v>0</v>
      </c>
      <c r="C171" s="2">
        <v>1</v>
      </c>
      <c r="D171" s="2">
        <v>0</v>
      </c>
      <c r="E171" s="2">
        <v>0</v>
      </c>
      <c r="F171" s="2">
        <v>0</v>
      </c>
    </row>
    <row r="172" spans="1:6">
      <c r="A172" s="2" t="s">
        <v>202</v>
      </c>
      <c r="B172" s="2">
        <v>0</v>
      </c>
      <c r="C172" s="2">
        <v>1</v>
      </c>
      <c r="D172" s="2">
        <v>0</v>
      </c>
      <c r="E172" s="2">
        <v>0</v>
      </c>
      <c r="F172" s="2">
        <v>0</v>
      </c>
    </row>
    <row r="173" spans="1:6">
      <c r="A173" s="2" t="s">
        <v>203</v>
      </c>
      <c r="B173" s="2">
        <v>0</v>
      </c>
      <c r="C173" s="2">
        <v>1</v>
      </c>
      <c r="D173" s="2">
        <v>0</v>
      </c>
      <c r="E173" s="2">
        <v>0</v>
      </c>
      <c r="F173" s="2">
        <v>0</v>
      </c>
    </row>
    <row r="174" spans="1:6">
      <c r="A174" s="2" t="s">
        <v>204</v>
      </c>
      <c r="B174" s="2">
        <v>0</v>
      </c>
      <c r="C174" s="2">
        <v>1</v>
      </c>
      <c r="D174" s="2">
        <v>0</v>
      </c>
      <c r="E174" s="2">
        <v>0</v>
      </c>
      <c r="F174" s="2">
        <v>0</v>
      </c>
    </row>
    <row r="175" spans="1:6">
      <c r="A175" s="2" t="s">
        <v>205</v>
      </c>
      <c r="B175" s="2">
        <v>0</v>
      </c>
      <c r="C175" s="2">
        <v>1</v>
      </c>
      <c r="D175" s="2">
        <v>0</v>
      </c>
      <c r="E175" s="2">
        <v>0</v>
      </c>
      <c r="F175" s="2">
        <v>0</v>
      </c>
    </row>
    <row r="176" spans="1:6">
      <c r="A176" s="2" t="s">
        <v>206</v>
      </c>
      <c r="B176" s="2">
        <v>0</v>
      </c>
      <c r="C176" s="2">
        <v>1</v>
      </c>
      <c r="D176" s="2">
        <v>0</v>
      </c>
      <c r="E176" s="2">
        <v>0</v>
      </c>
      <c r="F176" s="2">
        <v>0</v>
      </c>
    </row>
    <row r="177" spans="1:6">
      <c r="A177" s="2" t="s">
        <v>207</v>
      </c>
      <c r="B177" s="2">
        <v>1</v>
      </c>
      <c r="C177" s="2">
        <v>0</v>
      </c>
      <c r="D177" s="2">
        <v>0</v>
      </c>
      <c r="E177" s="2">
        <v>0</v>
      </c>
      <c r="F177" s="2">
        <v>0</v>
      </c>
    </row>
    <row r="178" spans="1:6">
      <c r="A178" s="2" t="s">
        <v>208</v>
      </c>
      <c r="B178" s="2">
        <v>1</v>
      </c>
      <c r="C178" s="2">
        <v>1</v>
      </c>
      <c r="D178" s="2">
        <v>0</v>
      </c>
      <c r="E178" s="2">
        <v>0</v>
      </c>
      <c r="F178" s="2">
        <v>0</v>
      </c>
    </row>
    <row r="179" spans="1:6">
      <c r="A179" s="2" t="s">
        <v>209</v>
      </c>
      <c r="B179" s="2">
        <v>1</v>
      </c>
      <c r="C179" s="2">
        <v>0</v>
      </c>
      <c r="D179" s="2">
        <v>0</v>
      </c>
      <c r="E179" s="2">
        <v>0</v>
      </c>
      <c r="F179" s="2">
        <v>0</v>
      </c>
    </row>
    <row r="180" spans="1:6">
      <c r="A180" s="2" t="s">
        <v>210</v>
      </c>
      <c r="B180" s="2">
        <v>1</v>
      </c>
      <c r="C180" s="2">
        <v>0</v>
      </c>
      <c r="D180" s="2">
        <v>0</v>
      </c>
      <c r="E180" s="2">
        <v>0</v>
      </c>
      <c r="F180" s="2">
        <v>0</v>
      </c>
    </row>
    <row r="181" spans="1:6">
      <c r="A181" s="2" t="s">
        <v>211</v>
      </c>
      <c r="B181" s="2">
        <v>1</v>
      </c>
      <c r="C181" s="2">
        <v>0</v>
      </c>
      <c r="D181" s="2">
        <v>0</v>
      </c>
      <c r="E181" s="2">
        <v>0</v>
      </c>
      <c r="F181" s="2">
        <v>0</v>
      </c>
    </row>
    <row r="182" spans="1:6">
      <c r="A182" s="2" t="s">
        <v>212</v>
      </c>
      <c r="B182" s="2">
        <v>1</v>
      </c>
      <c r="C182" s="2">
        <v>0</v>
      </c>
      <c r="D182" s="2">
        <v>0</v>
      </c>
      <c r="E182" s="2">
        <v>0</v>
      </c>
      <c r="F182" s="2">
        <v>0</v>
      </c>
    </row>
    <row r="183" spans="1:6">
      <c r="A183" s="2" t="s">
        <v>213</v>
      </c>
      <c r="B183" s="2">
        <v>1</v>
      </c>
      <c r="C183" s="2">
        <v>0</v>
      </c>
      <c r="D183" s="2">
        <v>0</v>
      </c>
      <c r="E183" s="2">
        <v>0</v>
      </c>
      <c r="F183" s="2">
        <v>0</v>
      </c>
    </row>
    <row r="184" spans="1:6">
      <c r="A184" s="2" t="s">
        <v>214</v>
      </c>
      <c r="B184" s="2">
        <v>1</v>
      </c>
      <c r="C184" s="2">
        <v>0</v>
      </c>
      <c r="D184" s="2">
        <v>0</v>
      </c>
      <c r="E184" s="2">
        <v>0</v>
      </c>
      <c r="F184" s="2">
        <v>0</v>
      </c>
    </row>
    <row r="185" spans="1:6">
      <c r="A185" s="2" t="s">
        <v>215</v>
      </c>
      <c r="B185" s="2">
        <v>1</v>
      </c>
      <c r="C185" s="2">
        <v>0</v>
      </c>
      <c r="D185" s="2">
        <v>0</v>
      </c>
      <c r="E185" s="2">
        <v>0</v>
      </c>
      <c r="F185" s="2">
        <v>0</v>
      </c>
    </row>
    <row r="186" spans="1:6">
      <c r="A186" s="2" t="s">
        <v>216</v>
      </c>
      <c r="B186" s="2">
        <v>1</v>
      </c>
      <c r="C186" s="2">
        <v>1</v>
      </c>
      <c r="D186" s="2">
        <v>0</v>
      </c>
      <c r="E186" s="2">
        <v>0</v>
      </c>
      <c r="F186" s="2">
        <v>0</v>
      </c>
    </row>
    <row r="187" spans="1:6">
      <c r="A187" s="2" t="s">
        <v>217</v>
      </c>
      <c r="B187" s="2">
        <v>0</v>
      </c>
      <c r="C187" s="2">
        <v>0</v>
      </c>
      <c r="D187" s="2">
        <v>1</v>
      </c>
      <c r="E187" s="2">
        <v>1</v>
      </c>
      <c r="F187" s="2">
        <v>1</v>
      </c>
    </row>
    <row r="188" spans="1:6">
      <c r="A188" s="2" t="s">
        <v>218</v>
      </c>
      <c r="B188" s="2">
        <v>0</v>
      </c>
      <c r="C188" s="2">
        <v>1</v>
      </c>
      <c r="D188" s="2">
        <v>0</v>
      </c>
      <c r="E188" s="2">
        <v>0</v>
      </c>
      <c r="F188" s="2">
        <v>0</v>
      </c>
    </row>
    <row r="189" spans="1:6">
      <c r="A189" s="2" t="s">
        <v>219</v>
      </c>
      <c r="B189" s="2">
        <v>0</v>
      </c>
      <c r="C189" s="2">
        <v>0</v>
      </c>
      <c r="D189" s="2">
        <v>1</v>
      </c>
      <c r="E189" s="2">
        <v>0</v>
      </c>
      <c r="F189" s="2">
        <v>0</v>
      </c>
    </row>
    <row r="190" spans="1:6">
      <c r="A190" s="2" t="s">
        <v>220</v>
      </c>
      <c r="B190" s="2">
        <v>0</v>
      </c>
      <c r="C190" s="2">
        <v>0</v>
      </c>
      <c r="D190" s="2">
        <v>1</v>
      </c>
      <c r="E190" s="2">
        <v>1</v>
      </c>
      <c r="F190" s="2">
        <v>1</v>
      </c>
    </row>
    <row r="191" spans="1:6">
      <c r="A191" s="2" t="s">
        <v>221</v>
      </c>
      <c r="B191" s="2">
        <v>0</v>
      </c>
      <c r="C191" s="2">
        <v>0</v>
      </c>
      <c r="D191" s="2">
        <v>1</v>
      </c>
      <c r="E191" s="2">
        <v>1</v>
      </c>
      <c r="F191" s="2">
        <v>1</v>
      </c>
    </row>
    <row r="192" spans="1:6">
      <c r="A192" s="2" t="s">
        <v>222</v>
      </c>
      <c r="B192" s="2">
        <v>0</v>
      </c>
      <c r="C192" s="2">
        <v>0</v>
      </c>
      <c r="D192" s="2">
        <v>1</v>
      </c>
      <c r="E192" s="2">
        <v>1</v>
      </c>
      <c r="F192" s="2">
        <v>1</v>
      </c>
    </row>
    <row r="193" spans="1:6">
      <c r="A193" s="2" t="s">
        <v>223</v>
      </c>
      <c r="B193" s="2">
        <v>0</v>
      </c>
      <c r="C193" s="2">
        <v>0</v>
      </c>
      <c r="D193" s="2">
        <v>1</v>
      </c>
      <c r="E193" s="2">
        <v>1</v>
      </c>
      <c r="F193" s="2">
        <v>1</v>
      </c>
    </row>
    <row r="194" spans="1:6">
      <c r="A194" s="2" t="s">
        <v>224</v>
      </c>
      <c r="B194" s="2">
        <v>0</v>
      </c>
      <c r="C194" s="2">
        <v>0</v>
      </c>
      <c r="D194" s="2">
        <v>1</v>
      </c>
      <c r="E194" s="2">
        <v>1</v>
      </c>
      <c r="F194" s="2">
        <v>1</v>
      </c>
    </row>
    <row r="195" spans="1:6">
      <c r="A195" s="2" t="s">
        <v>225</v>
      </c>
      <c r="B195" s="2">
        <v>0</v>
      </c>
      <c r="C195" s="2">
        <v>0</v>
      </c>
      <c r="D195" s="2">
        <v>1</v>
      </c>
      <c r="E195" s="2">
        <v>0</v>
      </c>
      <c r="F195" s="2">
        <v>0</v>
      </c>
    </row>
    <row r="196" spans="1:6">
      <c r="A196" s="2" t="s">
        <v>226</v>
      </c>
      <c r="B196" s="2">
        <v>0</v>
      </c>
      <c r="C196" s="2">
        <v>1</v>
      </c>
      <c r="D196" s="2">
        <v>1</v>
      </c>
      <c r="E196" s="2">
        <v>0</v>
      </c>
      <c r="F196" s="2">
        <v>0</v>
      </c>
    </row>
    <row r="197" spans="1:6">
      <c r="A197" s="2" t="s">
        <v>227</v>
      </c>
      <c r="B197" s="2">
        <v>0</v>
      </c>
      <c r="C197" s="2">
        <v>1</v>
      </c>
      <c r="D197" s="2">
        <v>1</v>
      </c>
      <c r="E197" s="2">
        <v>1</v>
      </c>
      <c r="F197" s="2">
        <v>1</v>
      </c>
    </row>
    <row r="198" spans="1:6">
      <c r="A198" s="2" t="s">
        <v>228</v>
      </c>
      <c r="B198" s="2">
        <v>1</v>
      </c>
      <c r="C198" s="2">
        <v>1</v>
      </c>
      <c r="D198" s="2">
        <v>0</v>
      </c>
      <c r="E198" s="2">
        <v>0</v>
      </c>
      <c r="F198" s="2">
        <v>0</v>
      </c>
    </row>
    <row r="199" spans="1:6">
      <c r="A199" s="2" t="s">
        <v>229</v>
      </c>
      <c r="B199" s="2">
        <v>1</v>
      </c>
      <c r="C199" s="2">
        <v>1</v>
      </c>
      <c r="D199" s="2">
        <v>1</v>
      </c>
      <c r="E199" s="2">
        <v>1</v>
      </c>
      <c r="F199" s="2">
        <v>1</v>
      </c>
    </row>
  </sheetData>
  <autoFilter ref="A1:F1"/>
  <conditionalFormatting sqref="B2:F199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50.7109375" customWidth="1"/>
  </cols>
  <sheetData>
    <row r="1" spans="1:6">
      <c r="A1" s="3" t="s">
        <v>31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3" t="s">
        <v>32</v>
      </c>
      <c r="B2" s="3">
        <v>1</v>
      </c>
      <c r="C2" s="3">
        <v>1</v>
      </c>
      <c r="D2" s="3">
        <v>1</v>
      </c>
      <c r="E2" s="3">
        <v>1</v>
      </c>
      <c r="F2" s="3">
        <v>1</v>
      </c>
    </row>
    <row r="3" spans="1:6">
      <c r="A3" s="3" t="s">
        <v>33</v>
      </c>
      <c r="B3" s="3">
        <v>1</v>
      </c>
      <c r="C3" s="3">
        <v>1</v>
      </c>
      <c r="D3" s="3">
        <v>1</v>
      </c>
      <c r="E3" s="3">
        <v>1</v>
      </c>
      <c r="F3" s="3">
        <v>1</v>
      </c>
    </row>
    <row r="4" spans="1:6">
      <c r="A4" s="3" t="s">
        <v>34</v>
      </c>
      <c r="B4" s="3">
        <v>1</v>
      </c>
      <c r="C4" s="3">
        <v>1</v>
      </c>
      <c r="D4" s="3">
        <v>1</v>
      </c>
      <c r="E4" s="3">
        <v>1</v>
      </c>
      <c r="F4" s="3">
        <v>1</v>
      </c>
    </row>
    <row r="5" spans="1:6">
      <c r="A5" s="3" t="s">
        <v>35</v>
      </c>
      <c r="B5" s="3">
        <v>1</v>
      </c>
      <c r="C5" s="3">
        <v>1</v>
      </c>
      <c r="D5" s="3">
        <v>1</v>
      </c>
      <c r="E5" s="3">
        <v>1</v>
      </c>
      <c r="F5" s="3">
        <v>1</v>
      </c>
    </row>
    <row r="6" spans="1:6">
      <c r="A6" s="3" t="s">
        <v>36</v>
      </c>
      <c r="B6" s="3">
        <v>0</v>
      </c>
      <c r="C6" s="3">
        <v>1</v>
      </c>
      <c r="D6" s="3">
        <v>1</v>
      </c>
      <c r="E6" s="3">
        <v>1</v>
      </c>
      <c r="F6" s="3">
        <v>1</v>
      </c>
    </row>
    <row r="7" spans="1:6">
      <c r="A7" s="3" t="s">
        <v>37</v>
      </c>
      <c r="B7" s="3">
        <v>0</v>
      </c>
      <c r="C7" s="3">
        <v>1</v>
      </c>
      <c r="D7" s="3">
        <v>1</v>
      </c>
      <c r="E7" s="3">
        <v>1</v>
      </c>
      <c r="F7" s="3">
        <v>1</v>
      </c>
    </row>
    <row r="8" spans="1:6">
      <c r="A8" s="3" t="s">
        <v>38</v>
      </c>
      <c r="B8" s="3">
        <v>0</v>
      </c>
      <c r="C8" s="3">
        <v>1</v>
      </c>
      <c r="D8" s="3">
        <v>1</v>
      </c>
      <c r="E8" s="3">
        <v>1</v>
      </c>
      <c r="F8" s="3">
        <v>1</v>
      </c>
    </row>
    <row r="9" spans="1:6">
      <c r="A9" s="3" t="s">
        <v>39</v>
      </c>
      <c r="B9" s="3">
        <v>0</v>
      </c>
      <c r="C9" s="3">
        <v>0</v>
      </c>
      <c r="D9" s="3">
        <v>1</v>
      </c>
      <c r="E9" s="3">
        <v>1</v>
      </c>
      <c r="F9" s="3">
        <v>1</v>
      </c>
    </row>
    <row r="10" spans="1:6">
      <c r="A10" s="3" t="s">
        <v>40</v>
      </c>
      <c r="B10" s="3">
        <v>0</v>
      </c>
      <c r="C10" s="3">
        <v>2</v>
      </c>
      <c r="D10" s="3">
        <v>2</v>
      </c>
      <c r="E10" s="3">
        <v>2</v>
      </c>
      <c r="F10" s="3">
        <v>2</v>
      </c>
    </row>
    <row r="11" spans="1:6">
      <c r="A11" s="3" t="s">
        <v>41</v>
      </c>
      <c r="B11" s="3">
        <v>0</v>
      </c>
      <c r="C11" s="3">
        <v>2</v>
      </c>
      <c r="D11" s="3">
        <v>2</v>
      </c>
      <c r="E11" s="3">
        <v>2</v>
      </c>
      <c r="F11" s="3">
        <v>2</v>
      </c>
    </row>
    <row r="12" spans="1:6">
      <c r="A12" s="3" t="s">
        <v>42</v>
      </c>
      <c r="B12" s="3">
        <v>0</v>
      </c>
      <c r="C12" s="3">
        <v>1</v>
      </c>
      <c r="D12" s="3">
        <v>0</v>
      </c>
      <c r="E12" s="3">
        <v>0</v>
      </c>
      <c r="F12" s="3">
        <v>0</v>
      </c>
    </row>
    <row r="13" spans="1:6">
      <c r="A13" s="3" t="s">
        <v>43</v>
      </c>
      <c r="B13" s="3">
        <v>0</v>
      </c>
      <c r="C13" s="3">
        <v>1</v>
      </c>
      <c r="D13" s="3">
        <v>0.98</v>
      </c>
      <c r="E13" s="3">
        <v>0.89</v>
      </c>
      <c r="F13" s="3">
        <v>0.91</v>
      </c>
    </row>
    <row r="14" spans="1:6">
      <c r="A14" s="3" t="s">
        <v>44</v>
      </c>
      <c r="B14" s="3">
        <v>0</v>
      </c>
      <c r="C14" s="3">
        <v>5.24</v>
      </c>
      <c r="D14" s="3">
        <v>6.44</v>
      </c>
      <c r="E14" s="3">
        <v>5.86</v>
      </c>
      <c r="F14" s="3">
        <v>5.54</v>
      </c>
    </row>
    <row r="15" spans="1:6">
      <c r="A15" s="3" t="s">
        <v>45</v>
      </c>
      <c r="B15" s="3">
        <v>0</v>
      </c>
      <c r="C15" s="3">
        <v>5.24</v>
      </c>
      <c r="D15" s="3">
        <v>2.75</v>
      </c>
      <c r="E15" s="3">
        <v>2.45</v>
      </c>
      <c r="F15" s="3">
        <v>2.33</v>
      </c>
    </row>
    <row r="16" spans="1:6">
      <c r="A16" s="3" t="s">
        <v>46</v>
      </c>
      <c r="B16" s="3">
        <v>0</v>
      </c>
      <c r="C16" s="3">
        <v>5.24</v>
      </c>
      <c r="D16" s="3">
        <v>6.44</v>
      </c>
      <c r="E16" s="3">
        <v>5.86</v>
      </c>
      <c r="F16" s="3">
        <v>5.54</v>
      </c>
    </row>
    <row r="17" spans="1:6">
      <c r="A17" s="3" t="s">
        <v>47</v>
      </c>
      <c r="B17" s="3">
        <v>0</v>
      </c>
      <c r="C17" s="3">
        <v>5.24</v>
      </c>
      <c r="D17" s="3">
        <v>2.75</v>
      </c>
      <c r="E17" s="3">
        <v>2.45</v>
      </c>
      <c r="F17" s="3">
        <v>2.33</v>
      </c>
    </row>
    <row r="18" spans="1:6">
      <c r="A18" s="3" t="s">
        <v>48</v>
      </c>
      <c r="B18" s="3">
        <v>0</v>
      </c>
      <c r="C18" s="3">
        <v>5.24</v>
      </c>
      <c r="D18" s="3">
        <v>6.44</v>
      </c>
      <c r="E18" s="3">
        <v>5.86</v>
      </c>
      <c r="F18" s="3">
        <v>5.54</v>
      </c>
    </row>
    <row r="19" spans="1:6">
      <c r="A19" s="3" t="s">
        <v>49</v>
      </c>
      <c r="B19" s="3">
        <v>0</v>
      </c>
      <c r="C19" s="3">
        <v>2.24</v>
      </c>
      <c r="D19" s="3">
        <v>2.75</v>
      </c>
      <c r="E19" s="3">
        <v>2.45</v>
      </c>
      <c r="F19" s="3">
        <v>2.33</v>
      </c>
    </row>
    <row r="20" spans="1:6">
      <c r="A20" s="3" t="s">
        <v>50</v>
      </c>
      <c r="B20" s="3">
        <v>0</v>
      </c>
      <c r="C20" s="3">
        <v>5.24</v>
      </c>
      <c r="D20" s="3">
        <v>6.44</v>
      </c>
      <c r="E20" s="3">
        <v>5.86</v>
      </c>
      <c r="F20" s="3">
        <v>5.54</v>
      </c>
    </row>
    <row r="21" spans="1:6">
      <c r="A21" s="3" t="s">
        <v>51</v>
      </c>
      <c r="B21" s="3">
        <v>0</v>
      </c>
      <c r="C21" s="3">
        <v>5.24</v>
      </c>
      <c r="D21" s="3">
        <v>6.4</v>
      </c>
      <c r="E21" s="3">
        <v>5.76</v>
      </c>
      <c r="F21" s="3">
        <v>5.48</v>
      </c>
    </row>
    <row r="22" spans="1:6">
      <c r="A22" s="3" t="s">
        <v>52</v>
      </c>
      <c r="B22" s="3">
        <v>0</v>
      </c>
      <c r="C22" s="3">
        <v>3.03</v>
      </c>
      <c r="D22" s="3">
        <v>3.68</v>
      </c>
      <c r="E22" s="3">
        <v>4.65</v>
      </c>
      <c r="F22" s="3">
        <v>3.21</v>
      </c>
    </row>
    <row r="23" spans="1:6">
      <c r="A23" s="3" t="s">
        <v>53</v>
      </c>
      <c r="B23" s="3">
        <v>0</v>
      </c>
      <c r="C23" s="3">
        <v>3.03</v>
      </c>
      <c r="D23" s="3">
        <v>3.68</v>
      </c>
      <c r="E23" s="3">
        <v>4.65</v>
      </c>
      <c r="F23" s="3">
        <v>3.21</v>
      </c>
    </row>
    <row r="24" spans="1:6">
      <c r="A24" s="3" t="s">
        <v>54</v>
      </c>
      <c r="B24" s="3">
        <v>0</v>
      </c>
      <c r="C24" s="3">
        <v>3.94</v>
      </c>
      <c r="D24" s="3">
        <v>4.86</v>
      </c>
      <c r="E24" s="3">
        <v>7.27</v>
      </c>
      <c r="F24" s="3">
        <v>4.28</v>
      </c>
    </row>
    <row r="25" spans="1:6">
      <c r="A25" s="3" t="s">
        <v>55</v>
      </c>
      <c r="B25" s="3">
        <v>0</v>
      </c>
      <c r="C25" s="3">
        <v>3.94</v>
      </c>
      <c r="D25" s="3">
        <v>1.28</v>
      </c>
      <c r="E25" s="3">
        <v>2.98</v>
      </c>
      <c r="F25" s="3">
        <v>1.12</v>
      </c>
    </row>
    <row r="26" spans="1:6">
      <c r="A26" s="3" t="s">
        <v>56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</row>
    <row r="27" spans="1:6">
      <c r="A27" s="3" t="s">
        <v>57</v>
      </c>
      <c r="B27" s="3">
        <v>0</v>
      </c>
      <c r="C27" s="3">
        <v>0</v>
      </c>
      <c r="D27" s="3">
        <v>0</v>
      </c>
      <c r="E27" s="3">
        <v>0.65</v>
      </c>
      <c r="F27" s="3">
        <v>0.77</v>
      </c>
    </row>
    <row r="28" spans="1:6">
      <c r="A28" s="3" t="s">
        <v>58</v>
      </c>
      <c r="B28" s="3">
        <v>0</v>
      </c>
      <c r="C28" s="3">
        <v>0</v>
      </c>
      <c r="D28" s="3">
        <v>0.4</v>
      </c>
      <c r="E28" s="3">
        <v>0</v>
      </c>
      <c r="F28" s="3">
        <v>0</v>
      </c>
    </row>
    <row r="29" spans="1:6">
      <c r="A29" s="3" t="s">
        <v>59</v>
      </c>
      <c r="B29" s="3">
        <v>1</v>
      </c>
      <c r="C29" s="3">
        <v>0</v>
      </c>
      <c r="D29" s="3">
        <v>0</v>
      </c>
      <c r="E29" s="3">
        <v>0</v>
      </c>
      <c r="F29" s="3">
        <v>0</v>
      </c>
    </row>
    <row r="30" spans="1:6">
      <c r="A30" s="3" t="s">
        <v>60</v>
      </c>
      <c r="B30" s="3">
        <v>1</v>
      </c>
      <c r="C30" s="3">
        <v>0</v>
      </c>
      <c r="D30" s="3">
        <v>0</v>
      </c>
      <c r="E30" s="3">
        <v>0</v>
      </c>
      <c r="F30" s="3">
        <v>0</v>
      </c>
    </row>
    <row r="31" spans="1:6">
      <c r="A31" s="3" t="s">
        <v>61</v>
      </c>
      <c r="B31" s="3">
        <v>1</v>
      </c>
      <c r="C31" s="3">
        <v>0</v>
      </c>
      <c r="D31" s="3">
        <v>0</v>
      </c>
      <c r="E31" s="3">
        <v>0</v>
      </c>
      <c r="F31" s="3">
        <v>0</v>
      </c>
    </row>
    <row r="32" spans="1:6">
      <c r="A32" s="3" t="s">
        <v>62</v>
      </c>
      <c r="B32" s="3">
        <v>2</v>
      </c>
      <c r="C32" s="3">
        <v>0</v>
      </c>
      <c r="D32" s="3">
        <v>0</v>
      </c>
      <c r="E32" s="3">
        <v>0</v>
      </c>
      <c r="F32" s="3">
        <v>0</v>
      </c>
    </row>
    <row r="33" spans="1:6">
      <c r="A33" s="3" t="s">
        <v>63</v>
      </c>
      <c r="B33" s="3">
        <v>2</v>
      </c>
      <c r="C33" s="3">
        <v>0</v>
      </c>
      <c r="D33" s="3">
        <v>0</v>
      </c>
      <c r="E33" s="3">
        <v>0</v>
      </c>
      <c r="F33" s="3">
        <v>0</v>
      </c>
    </row>
    <row r="34" spans="1:6">
      <c r="A34" s="3" t="s">
        <v>64</v>
      </c>
      <c r="B34" s="3">
        <v>0</v>
      </c>
      <c r="C34" s="3">
        <v>0</v>
      </c>
      <c r="D34" s="3">
        <v>0</v>
      </c>
      <c r="E34" s="3">
        <v>1</v>
      </c>
      <c r="F34" s="3">
        <v>2</v>
      </c>
    </row>
    <row r="35" spans="1:6">
      <c r="A35" s="3" t="s">
        <v>65</v>
      </c>
      <c r="B35" s="3">
        <v>0</v>
      </c>
      <c r="C35" s="3">
        <v>0</v>
      </c>
      <c r="D35" s="3">
        <v>0</v>
      </c>
      <c r="E35" s="3">
        <v>0</v>
      </c>
      <c r="F35" s="3">
        <v>1</v>
      </c>
    </row>
    <row r="36" spans="1:6">
      <c r="A36" s="3" t="s">
        <v>66</v>
      </c>
      <c r="B36" s="3">
        <v>0</v>
      </c>
      <c r="C36" s="3">
        <v>0</v>
      </c>
      <c r="D36" s="3">
        <v>0</v>
      </c>
      <c r="E36" s="3">
        <v>0.03</v>
      </c>
      <c r="F36" s="3">
        <v>0</v>
      </c>
    </row>
    <row r="37" spans="1:6">
      <c r="A37" s="3" t="s">
        <v>67</v>
      </c>
      <c r="B37" s="3">
        <v>0</v>
      </c>
      <c r="C37" s="3">
        <v>0</v>
      </c>
      <c r="D37" s="3">
        <v>0</v>
      </c>
      <c r="E37" s="3">
        <v>0.03</v>
      </c>
      <c r="F37" s="3">
        <v>0</v>
      </c>
    </row>
    <row r="38" spans="1:6">
      <c r="A38" s="3" t="s">
        <v>68</v>
      </c>
      <c r="B38" s="3">
        <v>0</v>
      </c>
      <c r="C38" s="3">
        <v>0</v>
      </c>
      <c r="D38" s="3">
        <v>0</v>
      </c>
      <c r="E38" s="3">
        <v>0.03</v>
      </c>
      <c r="F38" s="3">
        <v>0</v>
      </c>
    </row>
    <row r="39" spans="1:6">
      <c r="A39" s="3" t="s">
        <v>69</v>
      </c>
      <c r="B39" s="3">
        <v>0</v>
      </c>
      <c r="C39" s="3">
        <v>0</v>
      </c>
      <c r="D39" s="3">
        <v>0</v>
      </c>
      <c r="E39" s="3">
        <v>0.03</v>
      </c>
      <c r="F39" s="3">
        <v>0</v>
      </c>
    </row>
    <row r="40" spans="1:6">
      <c r="A40" s="3" t="s">
        <v>70</v>
      </c>
      <c r="B40" s="3">
        <v>0</v>
      </c>
      <c r="C40" s="3">
        <v>0</v>
      </c>
      <c r="D40" s="3">
        <v>0</v>
      </c>
      <c r="E40" s="3">
        <v>0.03</v>
      </c>
      <c r="F40" s="3">
        <v>0</v>
      </c>
    </row>
    <row r="41" spans="1:6">
      <c r="A41" s="3" t="s">
        <v>71</v>
      </c>
      <c r="B41" s="3">
        <v>1</v>
      </c>
      <c r="C41" s="3">
        <v>1</v>
      </c>
      <c r="D41" s="3">
        <v>0</v>
      </c>
      <c r="E41" s="3">
        <v>0</v>
      </c>
      <c r="F41" s="3">
        <v>0</v>
      </c>
    </row>
    <row r="42" spans="1:6">
      <c r="A42" s="3" t="s">
        <v>72</v>
      </c>
      <c r="B42" s="3">
        <v>1</v>
      </c>
      <c r="C42" s="3">
        <v>1</v>
      </c>
      <c r="D42" s="3">
        <v>0</v>
      </c>
      <c r="E42" s="3">
        <v>0</v>
      </c>
      <c r="F42" s="3">
        <v>0</v>
      </c>
    </row>
    <row r="43" spans="1:6">
      <c r="A43" s="3" t="s">
        <v>73</v>
      </c>
      <c r="B43" s="3">
        <v>1</v>
      </c>
      <c r="C43" s="3">
        <v>1</v>
      </c>
      <c r="D43" s="3">
        <v>2</v>
      </c>
      <c r="E43" s="3">
        <v>1</v>
      </c>
      <c r="F43" s="3">
        <v>0</v>
      </c>
    </row>
    <row r="44" spans="1:6">
      <c r="A44" s="3" t="s">
        <v>74</v>
      </c>
      <c r="B44" s="3">
        <v>1</v>
      </c>
      <c r="C44" s="3">
        <v>1</v>
      </c>
      <c r="D44" s="3">
        <v>2</v>
      </c>
      <c r="E44" s="3">
        <v>1</v>
      </c>
      <c r="F44" s="3">
        <v>0</v>
      </c>
    </row>
    <row r="45" spans="1:6">
      <c r="A45" s="3" t="s">
        <v>75</v>
      </c>
      <c r="B45" s="3">
        <v>1</v>
      </c>
      <c r="C45" s="3">
        <v>1</v>
      </c>
      <c r="D45" s="3">
        <v>2</v>
      </c>
      <c r="E45" s="3">
        <v>1</v>
      </c>
      <c r="F45" s="3">
        <v>0</v>
      </c>
    </row>
    <row r="46" spans="1:6">
      <c r="A46" s="3" t="s">
        <v>76</v>
      </c>
      <c r="B46" s="3">
        <v>4</v>
      </c>
      <c r="C46" s="3">
        <v>4</v>
      </c>
      <c r="D46" s="3">
        <v>3</v>
      </c>
      <c r="E46" s="3">
        <v>2</v>
      </c>
      <c r="F46" s="3">
        <v>0</v>
      </c>
    </row>
    <row r="47" spans="1:6">
      <c r="A47" s="3" t="s">
        <v>77</v>
      </c>
      <c r="B47" s="3">
        <v>1</v>
      </c>
      <c r="C47" s="3">
        <v>1</v>
      </c>
      <c r="D47" s="3">
        <v>2</v>
      </c>
      <c r="E47" s="3">
        <v>1</v>
      </c>
      <c r="F47" s="3">
        <v>0</v>
      </c>
    </row>
    <row r="48" spans="1:6">
      <c r="A48" s="3" t="s">
        <v>78</v>
      </c>
      <c r="B48" s="3">
        <v>0</v>
      </c>
      <c r="C48" s="3">
        <v>0</v>
      </c>
      <c r="D48" s="3">
        <v>1</v>
      </c>
      <c r="E48" s="3">
        <v>2</v>
      </c>
      <c r="F48" s="3">
        <v>1</v>
      </c>
    </row>
    <row r="49" spans="1:6">
      <c r="A49" s="3" t="s">
        <v>79</v>
      </c>
      <c r="B49" s="3">
        <v>0</v>
      </c>
      <c r="C49" s="3">
        <v>1</v>
      </c>
      <c r="D49" s="3">
        <v>0</v>
      </c>
      <c r="E49" s="3">
        <v>0</v>
      </c>
      <c r="F49" s="3">
        <v>0</v>
      </c>
    </row>
    <row r="50" spans="1:6">
      <c r="A50" s="3" t="s">
        <v>80</v>
      </c>
      <c r="B50" s="3">
        <v>0</v>
      </c>
      <c r="C50" s="3">
        <v>1</v>
      </c>
      <c r="D50" s="3">
        <v>0</v>
      </c>
      <c r="E50" s="3">
        <v>0</v>
      </c>
      <c r="F50" s="3">
        <v>0</v>
      </c>
    </row>
    <row r="51" spans="1:6">
      <c r="A51" s="3" t="s">
        <v>81</v>
      </c>
      <c r="B51" s="3">
        <v>0</v>
      </c>
      <c r="C51" s="3">
        <v>0</v>
      </c>
      <c r="D51" s="3">
        <v>1</v>
      </c>
      <c r="E51" s="3">
        <v>1</v>
      </c>
      <c r="F51" s="3">
        <v>0</v>
      </c>
    </row>
    <row r="52" spans="1:6">
      <c r="A52" s="3" t="s">
        <v>82</v>
      </c>
      <c r="B52" s="3">
        <v>1</v>
      </c>
      <c r="C52" s="3">
        <v>0</v>
      </c>
      <c r="D52" s="3">
        <v>1</v>
      </c>
      <c r="E52" s="3">
        <v>2</v>
      </c>
      <c r="F52" s="3">
        <v>1</v>
      </c>
    </row>
    <row r="53" spans="1:6">
      <c r="A53" s="3" t="s">
        <v>83</v>
      </c>
      <c r="B53" s="3">
        <v>0</v>
      </c>
      <c r="C53" s="3">
        <v>0</v>
      </c>
      <c r="D53" s="3">
        <v>2</v>
      </c>
      <c r="E53" s="3">
        <v>2</v>
      </c>
      <c r="F53" s="3">
        <v>0</v>
      </c>
    </row>
    <row r="54" spans="1:6">
      <c r="A54" s="3" t="s">
        <v>84</v>
      </c>
      <c r="B54" s="3">
        <v>0</v>
      </c>
      <c r="C54" s="3">
        <v>0</v>
      </c>
      <c r="D54" s="3">
        <v>2</v>
      </c>
      <c r="E54" s="3">
        <v>2</v>
      </c>
      <c r="F54" s="3">
        <v>0</v>
      </c>
    </row>
    <row r="55" spans="1:6">
      <c r="A55" s="3" t="s">
        <v>85</v>
      </c>
      <c r="B55" s="3">
        <v>1</v>
      </c>
      <c r="C55" s="3">
        <v>1</v>
      </c>
      <c r="D55" s="3">
        <v>2</v>
      </c>
      <c r="E55" s="3">
        <v>2</v>
      </c>
      <c r="F55" s="3">
        <v>1</v>
      </c>
    </row>
    <row r="56" spans="1:6">
      <c r="A56" s="3" t="s">
        <v>86</v>
      </c>
      <c r="B56" s="3">
        <v>0</v>
      </c>
      <c r="C56" s="3">
        <v>0</v>
      </c>
      <c r="D56" s="3">
        <v>0</v>
      </c>
      <c r="E56" s="3">
        <v>0</v>
      </c>
      <c r="F56" s="3">
        <v>0.99</v>
      </c>
    </row>
    <row r="57" spans="1:6">
      <c r="A57" s="3" t="s">
        <v>87</v>
      </c>
      <c r="B57" s="3">
        <v>0</v>
      </c>
      <c r="C57" s="3">
        <v>0</v>
      </c>
      <c r="D57" s="3">
        <v>0</v>
      </c>
      <c r="E57" s="3">
        <v>0</v>
      </c>
      <c r="F57" s="3">
        <v>0.99</v>
      </c>
    </row>
    <row r="58" spans="1:6">
      <c r="A58" s="3" t="s">
        <v>88</v>
      </c>
      <c r="B58" s="3">
        <v>1</v>
      </c>
      <c r="C58" s="3">
        <v>1</v>
      </c>
      <c r="D58" s="3">
        <v>0</v>
      </c>
      <c r="E58" s="3">
        <v>0</v>
      </c>
      <c r="F58" s="3">
        <v>0</v>
      </c>
    </row>
    <row r="59" spans="1:6">
      <c r="A59" s="3" t="s">
        <v>89</v>
      </c>
      <c r="B59" s="3">
        <v>0</v>
      </c>
      <c r="C59" s="3">
        <v>0</v>
      </c>
      <c r="D59" s="3">
        <v>1</v>
      </c>
      <c r="E59" s="3">
        <v>0</v>
      </c>
      <c r="F59" s="3">
        <v>0</v>
      </c>
    </row>
    <row r="60" spans="1:6">
      <c r="A60" s="3" t="s">
        <v>90</v>
      </c>
      <c r="B60" s="3">
        <v>0</v>
      </c>
      <c r="C60" s="3">
        <v>0</v>
      </c>
      <c r="D60" s="3">
        <v>2</v>
      </c>
      <c r="E60" s="3">
        <v>0.98</v>
      </c>
      <c r="F60" s="3">
        <v>1</v>
      </c>
    </row>
    <row r="61" spans="1:6">
      <c r="A61" s="3" t="s">
        <v>91</v>
      </c>
      <c r="B61" s="3">
        <v>0</v>
      </c>
      <c r="C61" s="3">
        <v>0</v>
      </c>
      <c r="D61" s="3">
        <v>2</v>
      </c>
      <c r="E61" s="3">
        <v>0.98</v>
      </c>
      <c r="F61" s="3">
        <v>1</v>
      </c>
    </row>
    <row r="62" spans="1:6">
      <c r="A62" s="3" t="s">
        <v>92</v>
      </c>
      <c r="B62" s="3">
        <v>0</v>
      </c>
      <c r="C62" s="3">
        <v>0</v>
      </c>
      <c r="D62" s="3">
        <v>2</v>
      </c>
      <c r="E62" s="3">
        <v>0.98</v>
      </c>
      <c r="F62" s="3">
        <v>1</v>
      </c>
    </row>
    <row r="63" spans="1:6">
      <c r="A63" s="3" t="s">
        <v>93</v>
      </c>
      <c r="B63" s="3">
        <v>0</v>
      </c>
      <c r="C63" s="3">
        <v>0</v>
      </c>
      <c r="D63" s="3">
        <v>5</v>
      </c>
      <c r="E63" s="3">
        <v>2.95</v>
      </c>
      <c r="F63" s="3">
        <v>1</v>
      </c>
    </row>
    <row r="64" spans="1:6">
      <c r="A64" s="3" t="s">
        <v>94</v>
      </c>
      <c r="B64" s="3">
        <v>0</v>
      </c>
      <c r="C64" s="3">
        <v>0</v>
      </c>
      <c r="D64" s="3">
        <v>2</v>
      </c>
      <c r="E64" s="3">
        <v>0.98</v>
      </c>
      <c r="F64" s="3">
        <v>1</v>
      </c>
    </row>
    <row r="65" spans="1:6">
      <c r="A65" s="3" t="s">
        <v>95</v>
      </c>
      <c r="B65" s="3">
        <v>0</v>
      </c>
      <c r="C65" s="3">
        <v>0</v>
      </c>
      <c r="D65" s="3">
        <v>1</v>
      </c>
      <c r="E65" s="3">
        <v>1.33</v>
      </c>
      <c r="F65" s="3">
        <v>1.37</v>
      </c>
    </row>
    <row r="66" spans="1:6">
      <c r="A66" s="3" t="s">
        <v>96</v>
      </c>
      <c r="B66" s="3">
        <v>0</v>
      </c>
      <c r="C66" s="3">
        <v>1</v>
      </c>
      <c r="D66" s="3">
        <v>0.95</v>
      </c>
      <c r="E66" s="3">
        <v>1.35</v>
      </c>
      <c r="F66" s="3">
        <v>1.4</v>
      </c>
    </row>
    <row r="67" spans="1:6">
      <c r="A67" s="3" t="s">
        <v>97</v>
      </c>
      <c r="B67" s="3">
        <v>0</v>
      </c>
      <c r="C67" s="3">
        <v>1</v>
      </c>
      <c r="D67" s="3">
        <v>0.95</v>
      </c>
      <c r="E67" s="3">
        <v>1.35</v>
      </c>
      <c r="F67" s="3">
        <v>1.4</v>
      </c>
    </row>
    <row r="68" spans="1:6">
      <c r="A68" s="3" t="s">
        <v>98</v>
      </c>
      <c r="B68" s="3">
        <v>0</v>
      </c>
      <c r="C68" s="3">
        <v>0</v>
      </c>
      <c r="D68" s="3">
        <v>1</v>
      </c>
      <c r="E68" s="3">
        <v>0</v>
      </c>
      <c r="F68" s="3">
        <v>0</v>
      </c>
    </row>
    <row r="69" spans="1:6">
      <c r="A69" s="3" t="s">
        <v>99</v>
      </c>
      <c r="B69" s="3">
        <v>1</v>
      </c>
      <c r="C69" s="3">
        <v>1</v>
      </c>
      <c r="D69" s="3">
        <v>1</v>
      </c>
      <c r="E69" s="3">
        <v>2.17</v>
      </c>
      <c r="F69" s="3">
        <v>2.24</v>
      </c>
    </row>
    <row r="70" spans="1:6">
      <c r="A70" s="3" t="s">
        <v>100</v>
      </c>
      <c r="B70" s="3">
        <v>1</v>
      </c>
      <c r="C70" s="3">
        <v>1</v>
      </c>
      <c r="D70" s="3">
        <v>0.05</v>
      </c>
      <c r="E70" s="3">
        <v>0</v>
      </c>
      <c r="F70" s="3">
        <v>0</v>
      </c>
    </row>
    <row r="71" spans="1:6">
      <c r="A71" s="3" t="s">
        <v>101</v>
      </c>
      <c r="B71" s="3">
        <v>0</v>
      </c>
      <c r="C71" s="3">
        <v>0</v>
      </c>
      <c r="D71" s="3">
        <v>0</v>
      </c>
      <c r="E71" s="3">
        <v>0.91</v>
      </c>
      <c r="F71" s="3">
        <v>0.9399999999999999</v>
      </c>
    </row>
    <row r="72" spans="1:6">
      <c r="A72" s="3" t="s">
        <v>102</v>
      </c>
      <c r="B72" s="3">
        <v>1</v>
      </c>
      <c r="C72" s="3">
        <v>1</v>
      </c>
      <c r="D72" s="3">
        <v>0</v>
      </c>
      <c r="E72" s="3">
        <v>0</v>
      </c>
      <c r="F72" s="3">
        <v>0</v>
      </c>
    </row>
    <row r="73" spans="1:6">
      <c r="A73" s="3" t="s">
        <v>103</v>
      </c>
      <c r="B73" s="3">
        <v>0</v>
      </c>
      <c r="C73" s="3">
        <v>0</v>
      </c>
      <c r="D73" s="3">
        <v>0</v>
      </c>
      <c r="E73" s="3">
        <v>16.85</v>
      </c>
      <c r="F73" s="3">
        <v>16.77</v>
      </c>
    </row>
    <row r="74" spans="1:6">
      <c r="A74" s="3" t="s">
        <v>104</v>
      </c>
      <c r="B74" s="3">
        <v>19</v>
      </c>
      <c r="C74" s="3">
        <v>11.85</v>
      </c>
      <c r="D74" s="3">
        <v>0</v>
      </c>
      <c r="E74" s="3">
        <v>0</v>
      </c>
      <c r="F74" s="3">
        <v>0</v>
      </c>
    </row>
    <row r="75" spans="1:6">
      <c r="A75" s="3" t="s">
        <v>105</v>
      </c>
      <c r="B75" s="3">
        <v>19</v>
      </c>
      <c r="C75" s="3">
        <v>11.85</v>
      </c>
      <c r="D75" s="3">
        <v>19.37</v>
      </c>
      <c r="E75" s="3">
        <v>16.85</v>
      </c>
      <c r="F75" s="3">
        <v>16.77</v>
      </c>
    </row>
    <row r="76" spans="1:6">
      <c r="A76" s="3" t="s">
        <v>106</v>
      </c>
      <c r="B76" s="3">
        <v>0</v>
      </c>
      <c r="C76" s="3">
        <v>11.85</v>
      </c>
      <c r="D76" s="3">
        <v>19.37</v>
      </c>
      <c r="E76" s="3">
        <v>0</v>
      </c>
      <c r="F76" s="3">
        <v>0</v>
      </c>
    </row>
    <row r="77" spans="1:6">
      <c r="A77" s="3" t="s">
        <v>107</v>
      </c>
      <c r="B77" s="3">
        <v>19</v>
      </c>
      <c r="C77" s="3">
        <v>11.85</v>
      </c>
      <c r="D77" s="3">
        <v>19.37</v>
      </c>
      <c r="E77" s="3">
        <v>16.85</v>
      </c>
      <c r="F77" s="3">
        <v>16.77</v>
      </c>
    </row>
    <row r="78" spans="1:6">
      <c r="A78" s="3" t="s">
        <v>108</v>
      </c>
      <c r="B78" s="3">
        <v>0</v>
      </c>
      <c r="C78" s="3">
        <v>1.39</v>
      </c>
      <c r="D78" s="3">
        <v>1.21</v>
      </c>
      <c r="E78" s="3">
        <v>0.68</v>
      </c>
      <c r="F78" s="3">
        <v>0.78</v>
      </c>
    </row>
    <row r="79" spans="1:6">
      <c r="A79" s="3" t="s">
        <v>109</v>
      </c>
      <c r="B79" s="3">
        <v>2</v>
      </c>
      <c r="C79" s="3">
        <v>0</v>
      </c>
      <c r="D79" s="3">
        <v>0</v>
      </c>
      <c r="E79" s="3">
        <v>0</v>
      </c>
      <c r="F79" s="3">
        <v>0</v>
      </c>
    </row>
    <row r="80" spans="1:6">
      <c r="A80" s="3" t="s">
        <v>110</v>
      </c>
      <c r="B80" s="3">
        <v>3</v>
      </c>
      <c r="C80" s="3">
        <v>1.58</v>
      </c>
      <c r="D80" s="3">
        <v>2.18</v>
      </c>
      <c r="E80" s="3">
        <v>1.61</v>
      </c>
      <c r="F80" s="3">
        <v>1.61</v>
      </c>
    </row>
    <row r="81" spans="1:6">
      <c r="A81" s="3" t="s">
        <v>111</v>
      </c>
      <c r="B81" s="3">
        <v>0</v>
      </c>
      <c r="C81" s="3">
        <v>1.58</v>
      </c>
      <c r="D81" s="3">
        <v>2.18</v>
      </c>
      <c r="E81" s="3">
        <v>1.61</v>
      </c>
      <c r="F81" s="3">
        <v>1.61</v>
      </c>
    </row>
    <row r="82" spans="1:6">
      <c r="A82" s="3" t="s">
        <v>112</v>
      </c>
      <c r="B82" s="3">
        <v>3</v>
      </c>
      <c r="C82" s="3">
        <v>0</v>
      </c>
      <c r="D82" s="3">
        <v>0</v>
      </c>
      <c r="E82" s="3">
        <v>0</v>
      </c>
      <c r="F82" s="3">
        <v>0</v>
      </c>
    </row>
    <row r="83" spans="1:6">
      <c r="A83" s="3" t="s">
        <v>113</v>
      </c>
      <c r="B83" s="3">
        <v>0</v>
      </c>
      <c r="C83" s="3">
        <v>2.21</v>
      </c>
      <c r="D83" s="3">
        <v>0</v>
      </c>
      <c r="E83" s="3">
        <v>0</v>
      </c>
      <c r="F83" s="3">
        <v>0</v>
      </c>
    </row>
    <row r="84" spans="1:6">
      <c r="A84" s="3" t="s">
        <v>114</v>
      </c>
      <c r="B84" s="3">
        <v>0</v>
      </c>
      <c r="C84" s="3">
        <v>0</v>
      </c>
      <c r="D84" s="3">
        <v>0</v>
      </c>
      <c r="E84" s="3">
        <v>15.2</v>
      </c>
      <c r="F84" s="3">
        <v>11.06</v>
      </c>
    </row>
    <row r="85" spans="1:6">
      <c r="A85" s="3" t="s">
        <v>115</v>
      </c>
      <c r="B85" s="3">
        <v>0</v>
      </c>
      <c r="C85" s="3">
        <v>0</v>
      </c>
      <c r="D85" s="3">
        <v>0</v>
      </c>
      <c r="E85" s="3">
        <v>15.2</v>
      </c>
      <c r="F85" s="3">
        <v>11.06</v>
      </c>
    </row>
    <row r="86" spans="1:6">
      <c r="A86" s="3" t="s">
        <v>116</v>
      </c>
      <c r="B86" s="3">
        <v>0</v>
      </c>
      <c r="C86" s="3">
        <v>2.21</v>
      </c>
      <c r="D86" s="3">
        <v>0</v>
      </c>
      <c r="E86" s="3">
        <v>0</v>
      </c>
      <c r="F86" s="3">
        <v>0.21</v>
      </c>
    </row>
    <row r="87" spans="1:6">
      <c r="A87" s="3" t="s">
        <v>117</v>
      </c>
      <c r="B87" s="3">
        <v>0</v>
      </c>
      <c r="C87" s="3">
        <v>2.15</v>
      </c>
      <c r="D87" s="3">
        <v>0</v>
      </c>
      <c r="E87" s="3">
        <v>0</v>
      </c>
      <c r="F87" s="3">
        <v>0.21</v>
      </c>
    </row>
    <row r="88" spans="1:6">
      <c r="A88" s="3" t="s">
        <v>118</v>
      </c>
      <c r="B88" s="3">
        <v>0</v>
      </c>
      <c r="C88" s="3">
        <v>1.09</v>
      </c>
      <c r="D88" s="3">
        <v>5.12</v>
      </c>
      <c r="E88" s="3">
        <v>3.95</v>
      </c>
      <c r="F88" s="3">
        <v>4.24</v>
      </c>
    </row>
    <row r="89" spans="1:6">
      <c r="A89" s="3" t="s">
        <v>119</v>
      </c>
      <c r="B89" s="3">
        <v>0</v>
      </c>
      <c r="C89" s="3">
        <v>0.12</v>
      </c>
      <c r="D89" s="3">
        <v>0</v>
      </c>
      <c r="E89" s="3">
        <v>0</v>
      </c>
      <c r="F89" s="3">
        <v>0</v>
      </c>
    </row>
    <row r="90" spans="1:6">
      <c r="A90" s="3" t="s">
        <v>120</v>
      </c>
      <c r="B90" s="3">
        <v>1</v>
      </c>
      <c r="C90" s="3">
        <v>0</v>
      </c>
      <c r="D90" s="3">
        <v>0</v>
      </c>
      <c r="E90" s="3">
        <v>0</v>
      </c>
      <c r="F90" s="3">
        <v>0</v>
      </c>
    </row>
    <row r="91" spans="1:6">
      <c r="A91" s="3" t="s">
        <v>121</v>
      </c>
      <c r="B91" s="3">
        <v>1</v>
      </c>
      <c r="C91" s="3">
        <v>0</v>
      </c>
      <c r="D91" s="3">
        <v>0</v>
      </c>
      <c r="E91" s="3">
        <v>0.39</v>
      </c>
      <c r="F91" s="3">
        <v>0</v>
      </c>
    </row>
    <row r="92" spans="1:6">
      <c r="A92" s="3" t="s">
        <v>122</v>
      </c>
      <c r="B92" s="3">
        <v>1</v>
      </c>
      <c r="C92" s="3">
        <v>0</v>
      </c>
      <c r="D92" s="3">
        <v>0</v>
      </c>
      <c r="E92" s="3">
        <v>0.39</v>
      </c>
      <c r="F92" s="3">
        <v>0</v>
      </c>
    </row>
    <row r="93" spans="1:6">
      <c r="A93" s="3" t="s">
        <v>123</v>
      </c>
      <c r="B93" s="3">
        <v>1</v>
      </c>
      <c r="C93" s="3">
        <v>0.09</v>
      </c>
      <c r="D93" s="3">
        <v>0.4</v>
      </c>
      <c r="E93" s="3">
        <v>0.35</v>
      </c>
      <c r="F93" s="3">
        <v>0</v>
      </c>
    </row>
    <row r="94" spans="1:6">
      <c r="A94" s="3" t="s">
        <v>124</v>
      </c>
      <c r="B94" s="3">
        <v>1</v>
      </c>
      <c r="C94" s="3">
        <v>0.73</v>
      </c>
      <c r="D94" s="3">
        <v>0</v>
      </c>
      <c r="E94" s="3">
        <v>0</v>
      </c>
      <c r="F94" s="3">
        <v>0</v>
      </c>
    </row>
    <row r="95" spans="1:6">
      <c r="A95" s="3" t="s">
        <v>125</v>
      </c>
      <c r="B95" s="3">
        <v>12</v>
      </c>
      <c r="C95" s="3">
        <v>5.48</v>
      </c>
      <c r="D95" s="3">
        <v>10.46</v>
      </c>
      <c r="E95" s="3">
        <v>9.24</v>
      </c>
      <c r="F95" s="3">
        <v>9.06</v>
      </c>
    </row>
    <row r="96" spans="1:6">
      <c r="A96" s="3" t="s">
        <v>126</v>
      </c>
      <c r="B96" s="3">
        <v>0</v>
      </c>
      <c r="C96" s="3">
        <v>5.48</v>
      </c>
      <c r="D96" s="3">
        <v>10.46</v>
      </c>
      <c r="E96" s="3">
        <v>9.24</v>
      </c>
      <c r="F96" s="3">
        <v>9.06</v>
      </c>
    </row>
    <row r="97" spans="1:6">
      <c r="A97" s="3" t="s">
        <v>127</v>
      </c>
      <c r="B97" s="3">
        <v>12</v>
      </c>
      <c r="C97" s="3">
        <v>0</v>
      </c>
      <c r="D97" s="3">
        <v>0</v>
      </c>
      <c r="E97" s="3">
        <v>0</v>
      </c>
      <c r="F97" s="3">
        <v>0</v>
      </c>
    </row>
    <row r="98" spans="1:6">
      <c r="A98" s="3" t="s">
        <v>128</v>
      </c>
      <c r="B98" s="3">
        <v>41</v>
      </c>
      <c r="C98" s="3">
        <v>0</v>
      </c>
      <c r="D98" s="3">
        <v>0</v>
      </c>
      <c r="E98" s="3">
        <v>0</v>
      </c>
      <c r="F98" s="3">
        <v>0</v>
      </c>
    </row>
    <row r="99" spans="1:6">
      <c r="A99" s="3" t="s">
        <v>129</v>
      </c>
      <c r="B99" s="3">
        <v>41</v>
      </c>
      <c r="C99" s="3">
        <v>0</v>
      </c>
      <c r="D99" s="3">
        <v>0</v>
      </c>
      <c r="E99" s="3">
        <v>0</v>
      </c>
      <c r="F99" s="3">
        <v>0</v>
      </c>
    </row>
    <row r="100" spans="1:6">
      <c r="A100" s="3" t="s">
        <v>130</v>
      </c>
      <c r="B100" s="3">
        <v>0</v>
      </c>
      <c r="C100" s="3">
        <v>6.12</v>
      </c>
      <c r="D100" s="3">
        <v>0</v>
      </c>
      <c r="E100" s="3">
        <v>0</v>
      </c>
      <c r="F100" s="3">
        <v>0</v>
      </c>
    </row>
    <row r="101" spans="1:6">
      <c r="A101" s="3" t="s">
        <v>131</v>
      </c>
      <c r="B101" s="3">
        <v>19</v>
      </c>
      <c r="C101" s="3">
        <v>6.06</v>
      </c>
      <c r="D101" s="3">
        <v>1</v>
      </c>
      <c r="E101" s="3">
        <v>20.97</v>
      </c>
      <c r="F101" s="3">
        <v>20.47</v>
      </c>
    </row>
    <row r="102" spans="1:6">
      <c r="A102" s="3" t="s">
        <v>132</v>
      </c>
      <c r="B102" s="3">
        <v>19</v>
      </c>
      <c r="C102" s="3">
        <v>6.06</v>
      </c>
      <c r="D102" s="3">
        <v>1</v>
      </c>
      <c r="E102" s="3">
        <v>20.97</v>
      </c>
      <c r="F102" s="3">
        <v>20.47</v>
      </c>
    </row>
    <row r="103" spans="1:6">
      <c r="A103" s="3" t="s">
        <v>133</v>
      </c>
      <c r="B103" s="3">
        <v>19</v>
      </c>
      <c r="C103" s="3">
        <v>11.85</v>
      </c>
      <c r="D103" s="3">
        <v>19.37</v>
      </c>
      <c r="E103" s="3">
        <v>16.85</v>
      </c>
      <c r="F103" s="3">
        <v>16.77</v>
      </c>
    </row>
    <row r="104" spans="1:6">
      <c r="A104" s="3" t="s">
        <v>134</v>
      </c>
      <c r="B104" s="3">
        <v>19</v>
      </c>
      <c r="C104" s="3">
        <v>11.85</v>
      </c>
      <c r="D104" s="3">
        <v>19.37</v>
      </c>
      <c r="E104" s="3">
        <v>16.85</v>
      </c>
      <c r="F104" s="3">
        <v>16.77</v>
      </c>
    </row>
    <row r="105" spans="1:6">
      <c r="A105" s="3" t="s">
        <v>135</v>
      </c>
      <c r="B105" s="3">
        <v>0</v>
      </c>
      <c r="C105" s="3">
        <v>0</v>
      </c>
      <c r="D105" s="3">
        <v>1</v>
      </c>
      <c r="E105" s="3">
        <v>0.91</v>
      </c>
      <c r="F105" s="3">
        <v>0.9399999999999999</v>
      </c>
    </row>
    <row r="106" spans="1:6">
      <c r="A106" s="3" t="s">
        <v>136</v>
      </c>
      <c r="B106" s="3">
        <v>1</v>
      </c>
      <c r="C106" s="3">
        <v>1</v>
      </c>
      <c r="D106" s="3">
        <v>1</v>
      </c>
      <c r="E106" s="3">
        <v>0.91</v>
      </c>
      <c r="F106" s="3">
        <v>0.9399999999999999</v>
      </c>
    </row>
    <row r="107" spans="1:6">
      <c r="A107" s="3" t="s">
        <v>137</v>
      </c>
      <c r="B107" s="3">
        <v>0</v>
      </c>
      <c r="C107" s="3">
        <v>0</v>
      </c>
      <c r="D107" s="3">
        <v>1</v>
      </c>
      <c r="E107" s="3">
        <v>0.91</v>
      </c>
      <c r="F107" s="3">
        <v>0.9399999999999999</v>
      </c>
    </row>
    <row r="108" spans="1:6">
      <c r="A108" s="3" t="s">
        <v>138</v>
      </c>
      <c r="B108" s="3">
        <v>0</v>
      </c>
      <c r="C108" s="3">
        <v>0</v>
      </c>
      <c r="D108" s="3">
        <v>1</v>
      </c>
      <c r="E108" s="3">
        <v>0.91</v>
      </c>
      <c r="F108" s="3">
        <v>0.9399999999999999</v>
      </c>
    </row>
    <row r="109" spans="1:6">
      <c r="A109" s="3" t="s">
        <v>139</v>
      </c>
      <c r="B109" s="3">
        <v>0</v>
      </c>
      <c r="C109" s="3">
        <v>0</v>
      </c>
      <c r="D109" s="3">
        <v>1</v>
      </c>
      <c r="E109" s="3">
        <v>0.91</v>
      </c>
      <c r="F109" s="3">
        <v>0.9399999999999999</v>
      </c>
    </row>
    <row r="110" spans="1:6">
      <c r="A110" s="3" t="s">
        <v>140</v>
      </c>
      <c r="B110" s="3">
        <v>0</v>
      </c>
      <c r="C110" s="3">
        <v>0</v>
      </c>
      <c r="D110" s="3">
        <v>1</v>
      </c>
      <c r="E110" s="3">
        <v>0.91</v>
      </c>
      <c r="F110" s="3">
        <v>0.9399999999999999</v>
      </c>
    </row>
    <row r="111" spans="1:6">
      <c r="A111" s="3" t="s">
        <v>141</v>
      </c>
      <c r="B111" s="3">
        <v>0</v>
      </c>
      <c r="C111" s="3">
        <v>0</v>
      </c>
      <c r="D111" s="3">
        <v>1</v>
      </c>
      <c r="E111" s="3">
        <v>0.91</v>
      </c>
      <c r="F111" s="3">
        <v>0.9399999999999999</v>
      </c>
    </row>
    <row r="112" spans="1:6">
      <c r="A112" s="3" t="s">
        <v>142</v>
      </c>
      <c r="B112" s="3">
        <v>0</v>
      </c>
      <c r="C112" s="3">
        <v>0</v>
      </c>
      <c r="D112" s="3">
        <v>1</v>
      </c>
      <c r="E112" s="3">
        <v>0.91</v>
      </c>
      <c r="F112" s="3">
        <v>0.9399999999999999</v>
      </c>
    </row>
    <row r="113" spans="1:6">
      <c r="A113" s="3" t="s">
        <v>143</v>
      </c>
      <c r="B113" s="3">
        <v>0</v>
      </c>
      <c r="C113" s="3">
        <v>0</v>
      </c>
      <c r="D113" s="3">
        <v>1</v>
      </c>
      <c r="E113" s="3">
        <v>0.91</v>
      </c>
      <c r="F113" s="3">
        <v>0.9399999999999999</v>
      </c>
    </row>
    <row r="114" spans="1:6">
      <c r="A114" s="3" t="s">
        <v>144</v>
      </c>
      <c r="B114" s="3">
        <v>0</v>
      </c>
      <c r="C114" s="3">
        <v>0</v>
      </c>
      <c r="D114" s="3">
        <v>1</v>
      </c>
      <c r="E114" s="3">
        <v>0.91</v>
      </c>
      <c r="F114" s="3">
        <v>0.9399999999999999</v>
      </c>
    </row>
    <row r="115" spans="1:6">
      <c r="A115" s="3" t="s">
        <v>145</v>
      </c>
      <c r="B115" s="3">
        <v>0</v>
      </c>
      <c r="C115" s="3">
        <v>0</v>
      </c>
      <c r="D115" s="3">
        <v>1</v>
      </c>
      <c r="E115" s="3">
        <v>0.91</v>
      </c>
      <c r="F115" s="3">
        <v>0.9399999999999999</v>
      </c>
    </row>
    <row r="116" spans="1:6">
      <c r="A116" s="3" t="s">
        <v>146</v>
      </c>
      <c r="B116" s="3">
        <v>0</v>
      </c>
      <c r="C116" s="3">
        <v>0</v>
      </c>
      <c r="D116" s="3">
        <v>0</v>
      </c>
      <c r="E116" s="3">
        <v>0.91</v>
      </c>
      <c r="F116" s="3">
        <v>0.9399999999999999</v>
      </c>
    </row>
    <row r="117" spans="1:6">
      <c r="A117" s="3" t="s">
        <v>147</v>
      </c>
      <c r="B117" s="3">
        <v>0</v>
      </c>
      <c r="C117" s="3">
        <v>0</v>
      </c>
      <c r="D117" s="3">
        <v>1</v>
      </c>
      <c r="E117" s="3">
        <v>0.91</v>
      </c>
      <c r="F117" s="3">
        <v>0.9399999999999999</v>
      </c>
    </row>
    <row r="118" spans="1:6">
      <c r="A118" s="3" t="s">
        <v>148</v>
      </c>
      <c r="B118" s="3">
        <v>1</v>
      </c>
      <c r="C118" s="3">
        <v>1</v>
      </c>
      <c r="D118" s="3">
        <v>0</v>
      </c>
      <c r="E118" s="3">
        <v>0</v>
      </c>
      <c r="F118" s="3">
        <v>0</v>
      </c>
    </row>
    <row r="119" spans="1:6">
      <c r="A119" s="3" t="s">
        <v>149</v>
      </c>
      <c r="B119" s="3">
        <v>1</v>
      </c>
      <c r="C119" s="3">
        <v>1</v>
      </c>
      <c r="D119" s="3">
        <v>1</v>
      </c>
      <c r="E119" s="3">
        <v>1</v>
      </c>
      <c r="F119" s="3">
        <v>1</v>
      </c>
    </row>
    <row r="120" spans="1:6">
      <c r="A120" s="3" t="s">
        <v>150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</row>
    <row r="121" spans="1:6">
      <c r="A121" s="3" t="s">
        <v>151</v>
      </c>
      <c r="B121" s="3">
        <v>0</v>
      </c>
      <c r="C121" s="3">
        <v>1</v>
      </c>
      <c r="D121" s="3">
        <v>0</v>
      </c>
      <c r="E121" s="3">
        <v>1</v>
      </c>
      <c r="F121" s="3">
        <v>1</v>
      </c>
    </row>
    <row r="122" spans="1:6">
      <c r="A122" s="3" t="s">
        <v>152</v>
      </c>
      <c r="B122" s="3">
        <v>0</v>
      </c>
      <c r="C122" s="3">
        <v>0</v>
      </c>
      <c r="D122" s="3">
        <v>3</v>
      </c>
      <c r="E122" s="3">
        <v>0</v>
      </c>
      <c r="F122" s="3">
        <v>0</v>
      </c>
    </row>
    <row r="123" spans="1:6">
      <c r="A123" s="3" t="s">
        <v>153</v>
      </c>
      <c r="B123" s="3">
        <v>0</v>
      </c>
      <c r="C123" s="3">
        <v>0</v>
      </c>
      <c r="D123" s="3">
        <v>3</v>
      </c>
      <c r="E123" s="3">
        <v>0</v>
      </c>
      <c r="F123" s="3">
        <v>0</v>
      </c>
    </row>
    <row r="124" spans="1:6">
      <c r="A124" s="3" t="s">
        <v>154</v>
      </c>
      <c r="B124" s="3">
        <v>4</v>
      </c>
      <c r="C124" s="3">
        <v>15.7</v>
      </c>
      <c r="D124" s="3">
        <v>6.35</v>
      </c>
      <c r="E124" s="3">
        <v>6.71</v>
      </c>
      <c r="F124" s="3">
        <v>7.84</v>
      </c>
    </row>
    <row r="125" spans="1:6">
      <c r="A125" s="3" t="s">
        <v>155</v>
      </c>
      <c r="B125" s="3">
        <v>0</v>
      </c>
      <c r="C125" s="3">
        <v>0</v>
      </c>
      <c r="D125" s="3">
        <v>1</v>
      </c>
      <c r="E125" s="3">
        <v>0.98</v>
      </c>
      <c r="F125" s="3">
        <v>1.84</v>
      </c>
    </row>
    <row r="126" spans="1:6">
      <c r="A126" s="3" t="s">
        <v>156</v>
      </c>
      <c r="B126" s="3">
        <v>0</v>
      </c>
      <c r="C126" s="3">
        <v>0</v>
      </c>
      <c r="D126" s="3">
        <v>0</v>
      </c>
      <c r="E126" s="3">
        <v>1</v>
      </c>
      <c r="F126" s="3">
        <v>1</v>
      </c>
    </row>
    <row r="127" spans="1:6">
      <c r="A127" s="3" t="s">
        <v>157</v>
      </c>
      <c r="B127" s="3">
        <v>0</v>
      </c>
      <c r="C127" s="3">
        <v>0</v>
      </c>
      <c r="D127" s="3">
        <v>0</v>
      </c>
      <c r="E127" s="3">
        <v>1</v>
      </c>
      <c r="F127" s="3">
        <v>1</v>
      </c>
    </row>
    <row r="128" spans="1:6">
      <c r="A128" s="3" t="s">
        <v>158</v>
      </c>
      <c r="B128" s="3">
        <v>0</v>
      </c>
      <c r="C128" s="3">
        <v>0</v>
      </c>
      <c r="D128" s="3">
        <v>0</v>
      </c>
      <c r="E128" s="3">
        <v>1</v>
      </c>
      <c r="F128" s="3">
        <v>1</v>
      </c>
    </row>
    <row r="129" spans="1:6">
      <c r="A129" s="3" t="s">
        <v>159</v>
      </c>
      <c r="B129" s="3">
        <v>0</v>
      </c>
      <c r="C129" s="3">
        <v>0</v>
      </c>
      <c r="D129" s="3">
        <v>0</v>
      </c>
      <c r="E129" s="3">
        <v>3</v>
      </c>
      <c r="F129" s="3">
        <v>1</v>
      </c>
    </row>
    <row r="130" spans="1:6">
      <c r="A130" s="3" t="s">
        <v>160</v>
      </c>
      <c r="B130" s="3">
        <v>0</v>
      </c>
      <c r="C130" s="3">
        <v>0</v>
      </c>
      <c r="D130" s="3">
        <v>0</v>
      </c>
      <c r="E130" s="3">
        <v>1</v>
      </c>
      <c r="F130" s="3">
        <v>1</v>
      </c>
    </row>
    <row r="131" spans="1:6">
      <c r="A131" s="3" t="s">
        <v>161</v>
      </c>
      <c r="B131" s="3">
        <v>0</v>
      </c>
      <c r="C131" s="3">
        <v>0</v>
      </c>
      <c r="D131" s="3">
        <v>0</v>
      </c>
      <c r="E131" s="3">
        <v>1</v>
      </c>
      <c r="F131" s="3">
        <v>1</v>
      </c>
    </row>
    <row r="132" spans="1:6">
      <c r="A132" s="3" t="s">
        <v>162</v>
      </c>
      <c r="B132" s="3">
        <v>1</v>
      </c>
      <c r="C132" s="3">
        <v>0</v>
      </c>
      <c r="D132" s="3">
        <v>0.02</v>
      </c>
      <c r="E132" s="3">
        <v>0</v>
      </c>
      <c r="F132" s="3">
        <v>0</v>
      </c>
    </row>
    <row r="133" spans="1:6">
      <c r="A133" s="3" t="s">
        <v>163</v>
      </c>
      <c r="B133" s="3">
        <v>0</v>
      </c>
      <c r="C133" s="3">
        <v>1.27</v>
      </c>
      <c r="D133" s="3">
        <v>0.91</v>
      </c>
      <c r="E133" s="3">
        <v>1.02</v>
      </c>
      <c r="F133" s="3">
        <v>1.03</v>
      </c>
    </row>
    <row r="134" spans="1:6">
      <c r="A134" s="3" t="s">
        <v>164</v>
      </c>
      <c r="B134" s="3">
        <v>0</v>
      </c>
      <c r="C134" s="3">
        <v>1.27</v>
      </c>
      <c r="D134" s="3">
        <v>0.91</v>
      </c>
      <c r="E134" s="3">
        <v>1.02</v>
      </c>
      <c r="F134" s="3">
        <v>1.03</v>
      </c>
    </row>
    <row r="135" spans="1:6">
      <c r="A135" s="3" t="s">
        <v>165</v>
      </c>
      <c r="B135" s="3">
        <v>0</v>
      </c>
      <c r="C135" s="3">
        <v>0</v>
      </c>
      <c r="D135" s="3">
        <v>0</v>
      </c>
      <c r="E135" s="3">
        <v>0.05</v>
      </c>
      <c r="F135" s="3">
        <v>0</v>
      </c>
    </row>
    <row r="136" spans="1:6">
      <c r="A136" s="3" t="s">
        <v>166</v>
      </c>
      <c r="B136" s="3">
        <v>0</v>
      </c>
      <c r="C136" s="3">
        <v>0</v>
      </c>
      <c r="D136" s="3">
        <v>0.02</v>
      </c>
      <c r="E136" s="3">
        <v>0</v>
      </c>
      <c r="F136" s="3">
        <v>0</v>
      </c>
    </row>
    <row r="137" spans="1:6">
      <c r="A137" s="3" t="s">
        <v>167</v>
      </c>
      <c r="B137" s="3">
        <v>0</v>
      </c>
      <c r="C137" s="3">
        <v>0</v>
      </c>
      <c r="D137" s="3">
        <v>0.02</v>
      </c>
      <c r="E137" s="3">
        <v>0</v>
      </c>
      <c r="F137" s="3">
        <v>0</v>
      </c>
    </row>
    <row r="138" spans="1:6">
      <c r="A138" s="3" t="s">
        <v>168</v>
      </c>
      <c r="B138" s="3">
        <v>0</v>
      </c>
      <c r="C138" s="3">
        <v>0</v>
      </c>
      <c r="D138" s="3">
        <v>0.02</v>
      </c>
      <c r="E138" s="3">
        <v>0</v>
      </c>
      <c r="F138" s="3">
        <v>0</v>
      </c>
    </row>
    <row r="139" spans="1:6">
      <c r="A139" s="3" t="s">
        <v>169</v>
      </c>
      <c r="B139" s="3">
        <v>0</v>
      </c>
      <c r="C139" s="3">
        <v>0</v>
      </c>
      <c r="D139" s="3">
        <v>0</v>
      </c>
      <c r="E139" s="3">
        <v>0.02</v>
      </c>
      <c r="F139" s="3">
        <v>0</v>
      </c>
    </row>
    <row r="140" spans="1:6">
      <c r="A140" s="3" t="s">
        <v>170</v>
      </c>
      <c r="B140" s="3">
        <v>0</v>
      </c>
      <c r="C140" s="3">
        <v>0</v>
      </c>
      <c r="D140" s="3">
        <v>0.02</v>
      </c>
      <c r="E140" s="3">
        <v>0</v>
      </c>
      <c r="F140" s="3">
        <v>0</v>
      </c>
    </row>
    <row r="141" spans="1:6">
      <c r="A141" s="3" t="s">
        <v>171</v>
      </c>
      <c r="B141" s="3">
        <v>0</v>
      </c>
      <c r="C141" s="3">
        <v>0</v>
      </c>
      <c r="D141" s="3">
        <v>0.02</v>
      </c>
      <c r="E141" s="3">
        <v>0.02</v>
      </c>
      <c r="F141" s="3">
        <v>0</v>
      </c>
    </row>
    <row r="142" spans="1:6">
      <c r="A142" s="3" t="s">
        <v>172</v>
      </c>
      <c r="B142" s="3">
        <v>0</v>
      </c>
      <c r="C142" s="3">
        <v>0</v>
      </c>
      <c r="D142" s="3">
        <v>0.02</v>
      </c>
      <c r="E142" s="3">
        <v>0.02</v>
      </c>
      <c r="F142" s="3">
        <v>0</v>
      </c>
    </row>
    <row r="143" spans="1:6">
      <c r="A143" s="3" t="s">
        <v>173</v>
      </c>
      <c r="B143" s="3">
        <v>0</v>
      </c>
      <c r="C143" s="3">
        <v>0</v>
      </c>
      <c r="D143" s="3">
        <v>0.02</v>
      </c>
      <c r="E143" s="3">
        <v>0.02</v>
      </c>
      <c r="F143" s="3">
        <v>0</v>
      </c>
    </row>
    <row r="144" spans="1:6">
      <c r="A144" s="3" t="s">
        <v>174</v>
      </c>
      <c r="B144" s="3">
        <v>0</v>
      </c>
      <c r="C144" s="3">
        <v>0.18</v>
      </c>
      <c r="D144" s="3">
        <v>0</v>
      </c>
      <c r="E144" s="3">
        <v>0</v>
      </c>
      <c r="F144" s="3">
        <v>0</v>
      </c>
    </row>
    <row r="145" spans="1:6">
      <c r="A145" s="3" t="s">
        <v>175</v>
      </c>
      <c r="B145" s="3">
        <v>0</v>
      </c>
      <c r="C145" s="3">
        <v>1</v>
      </c>
      <c r="D145" s="3">
        <v>0</v>
      </c>
      <c r="E145" s="3">
        <v>0</v>
      </c>
      <c r="F145" s="3">
        <v>0</v>
      </c>
    </row>
    <row r="146" spans="1:6">
      <c r="A146" s="3" t="s">
        <v>176</v>
      </c>
      <c r="B146" s="3">
        <v>0</v>
      </c>
      <c r="C146" s="3">
        <v>2</v>
      </c>
      <c r="D146" s="3">
        <v>0</v>
      </c>
      <c r="E146" s="3">
        <v>0</v>
      </c>
      <c r="F146" s="3">
        <v>0</v>
      </c>
    </row>
    <row r="147" spans="1:6">
      <c r="A147" s="3" t="s">
        <v>177</v>
      </c>
      <c r="B147" s="3">
        <v>0</v>
      </c>
      <c r="C147" s="3">
        <v>1</v>
      </c>
      <c r="D147" s="3">
        <v>0</v>
      </c>
      <c r="E147" s="3">
        <v>0</v>
      </c>
      <c r="F147" s="3">
        <v>0</v>
      </c>
    </row>
    <row r="148" spans="1:6">
      <c r="A148" s="3" t="s">
        <v>178</v>
      </c>
      <c r="B148" s="3">
        <v>0</v>
      </c>
      <c r="C148" s="3">
        <v>1</v>
      </c>
      <c r="D148" s="3">
        <v>0</v>
      </c>
      <c r="E148" s="3">
        <v>0</v>
      </c>
      <c r="F148" s="3">
        <v>0</v>
      </c>
    </row>
    <row r="149" spans="1:6">
      <c r="A149" s="3" t="s">
        <v>179</v>
      </c>
      <c r="B149" s="3">
        <v>0</v>
      </c>
      <c r="C149" s="3">
        <v>1</v>
      </c>
      <c r="D149" s="3">
        <v>0</v>
      </c>
      <c r="E149" s="3">
        <v>0</v>
      </c>
      <c r="F149" s="3">
        <v>0</v>
      </c>
    </row>
    <row r="150" spans="1:6">
      <c r="A150" s="3" t="s">
        <v>180</v>
      </c>
      <c r="B150" s="3">
        <v>0</v>
      </c>
      <c r="C150" s="3">
        <v>1</v>
      </c>
      <c r="D150" s="3">
        <v>0</v>
      </c>
      <c r="E150" s="3">
        <v>0</v>
      </c>
      <c r="F150" s="3">
        <v>0</v>
      </c>
    </row>
    <row r="151" spans="1:6">
      <c r="A151" s="3" t="s">
        <v>181</v>
      </c>
      <c r="B151" s="3">
        <v>0</v>
      </c>
      <c r="C151" s="3">
        <v>1</v>
      </c>
      <c r="D151" s="3">
        <v>0</v>
      </c>
      <c r="E151" s="3">
        <v>0</v>
      </c>
      <c r="F151" s="3">
        <v>0</v>
      </c>
    </row>
    <row r="152" spans="1:6">
      <c r="A152" s="3" t="s">
        <v>182</v>
      </c>
      <c r="B152" s="3">
        <v>0</v>
      </c>
      <c r="C152" s="3">
        <v>4</v>
      </c>
      <c r="D152" s="3">
        <v>0</v>
      </c>
      <c r="E152" s="3">
        <v>0</v>
      </c>
      <c r="F152" s="3">
        <v>0</v>
      </c>
    </row>
    <row r="153" spans="1:6">
      <c r="A153" s="3" t="s">
        <v>183</v>
      </c>
      <c r="B153" s="3">
        <v>0</v>
      </c>
      <c r="C153" s="3">
        <v>4</v>
      </c>
      <c r="D153" s="3">
        <v>0</v>
      </c>
      <c r="E153" s="3">
        <v>0</v>
      </c>
      <c r="F153" s="3">
        <v>0</v>
      </c>
    </row>
    <row r="154" spans="1:6">
      <c r="A154" s="3" t="s">
        <v>184</v>
      </c>
      <c r="B154" s="3">
        <v>0</v>
      </c>
      <c r="C154" s="3">
        <v>1</v>
      </c>
      <c r="D154" s="3">
        <v>0</v>
      </c>
      <c r="E154" s="3">
        <v>0</v>
      </c>
      <c r="F154" s="3">
        <v>0</v>
      </c>
    </row>
    <row r="155" spans="1:6">
      <c r="A155" s="3" t="s">
        <v>185</v>
      </c>
      <c r="B155" s="3">
        <v>0</v>
      </c>
      <c r="C155" s="3">
        <v>1</v>
      </c>
      <c r="D155" s="3">
        <v>0</v>
      </c>
      <c r="E155" s="3">
        <v>0</v>
      </c>
      <c r="F155" s="3">
        <v>0</v>
      </c>
    </row>
    <row r="156" spans="1:6">
      <c r="A156" s="3" t="s">
        <v>186</v>
      </c>
      <c r="B156" s="3">
        <v>0</v>
      </c>
      <c r="C156" s="3">
        <v>1</v>
      </c>
      <c r="D156" s="3">
        <v>0</v>
      </c>
      <c r="E156" s="3">
        <v>0</v>
      </c>
      <c r="F156" s="3">
        <v>0</v>
      </c>
    </row>
    <row r="157" spans="1:6">
      <c r="A157" s="3" t="s">
        <v>187</v>
      </c>
      <c r="B157" s="3">
        <v>0</v>
      </c>
      <c r="C157" s="3">
        <v>1</v>
      </c>
      <c r="D157" s="3">
        <v>0</v>
      </c>
      <c r="E157" s="3">
        <v>0</v>
      </c>
      <c r="F157" s="3">
        <v>0</v>
      </c>
    </row>
    <row r="158" spans="1:6">
      <c r="A158" s="3" t="s">
        <v>188</v>
      </c>
      <c r="B158" s="3">
        <v>0</v>
      </c>
      <c r="C158" s="3">
        <v>0</v>
      </c>
      <c r="D158" s="3">
        <v>0</v>
      </c>
      <c r="E158" s="3">
        <v>0.18</v>
      </c>
      <c r="F158" s="3">
        <v>0.18</v>
      </c>
    </row>
    <row r="159" spans="1:6">
      <c r="A159" s="3" t="s">
        <v>189</v>
      </c>
      <c r="B159" s="3">
        <v>0</v>
      </c>
      <c r="C159" s="3">
        <v>0</v>
      </c>
      <c r="D159" s="3">
        <v>0</v>
      </c>
      <c r="E159" s="3">
        <v>0.18</v>
      </c>
      <c r="F159" s="3">
        <v>0.18</v>
      </c>
    </row>
    <row r="160" spans="1:6">
      <c r="A160" s="3" t="s">
        <v>190</v>
      </c>
      <c r="B160" s="3">
        <v>0</v>
      </c>
      <c r="C160" s="3">
        <v>0</v>
      </c>
      <c r="D160" s="3">
        <v>0</v>
      </c>
      <c r="E160" s="3">
        <v>0.18</v>
      </c>
      <c r="F160" s="3">
        <v>0.18</v>
      </c>
    </row>
    <row r="161" spans="1:6">
      <c r="A161" s="3" t="s">
        <v>191</v>
      </c>
      <c r="B161" s="3">
        <v>0</v>
      </c>
      <c r="C161" s="3">
        <v>0</v>
      </c>
      <c r="D161" s="3">
        <v>0</v>
      </c>
      <c r="E161" s="3">
        <v>0.18</v>
      </c>
      <c r="F161" s="3">
        <v>0.18</v>
      </c>
    </row>
    <row r="162" spans="1:6">
      <c r="A162" s="3" t="s">
        <v>192</v>
      </c>
      <c r="B162" s="3">
        <v>0</v>
      </c>
      <c r="C162" s="3">
        <v>0</v>
      </c>
      <c r="D162" s="3">
        <v>0</v>
      </c>
      <c r="E162" s="3">
        <v>0.18</v>
      </c>
      <c r="F162" s="3">
        <v>0.18</v>
      </c>
    </row>
    <row r="163" spans="1:6">
      <c r="A163" s="3" t="s">
        <v>193</v>
      </c>
      <c r="B163" s="3">
        <v>0</v>
      </c>
      <c r="C163" s="3">
        <v>0</v>
      </c>
      <c r="D163" s="3">
        <v>0</v>
      </c>
      <c r="E163" s="3">
        <v>0.18</v>
      </c>
      <c r="F163" s="3">
        <v>0.18</v>
      </c>
    </row>
    <row r="164" spans="1:6">
      <c r="A164" s="3" t="s">
        <v>194</v>
      </c>
      <c r="B164" s="3">
        <v>0</v>
      </c>
      <c r="C164" s="3">
        <v>0</v>
      </c>
      <c r="D164" s="3">
        <v>0</v>
      </c>
      <c r="E164" s="3">
        <v>0.18</v>
      </c>
      <c r="F164" s="3">
        <v>0.18</v>
      </c>
    </row>
    <row r="165" spans="1:6">
      <c r="A165" s="3" t="s">
        <v>195</v>
      </c>
      <c r="B165" s="3">
        <v>1</v>
      </c>
      <c r="C165" s="3">
        <v>1</v>
      </c>
      <c r="D165" s="3">
        <v>0</v>
      </c>
      <c r="E165" s="3">
        <v>0</v>
      </c>
      <c r="F165" s="3">
        <v>0</v>
      </c>
    </row>
    <row r="166" spans="1:6">
      <c r="A166" s="3" t="s">
        <v>196</v>
      </c>
      <c r="B166" s="3">
        <v>1</v>
      </c>
      <c r="C166" s="3">
        <v>1</v>
      </c>
      <c r="D166" s="3">
        <v>0</v>
      </c>
      <c r="E166" s="3">
        <v>0</v>
      </c>
      <c r="F166" s="3">
        <v>0</v>
      </c>
    </row>
    <row r="167" spans="1:6">
      <c r="A167" s="3" t="s">
        <v>197</v>
      </c>
      <c r="B167" s="3">
        <v>1</v>
      </c>
      <c r="C167" s="3">
        <v>1</v>
      </c>
      <c r="D167" s="3">
        <v>0</v>
      </c>
      <c r="E167" s="3">
        <v>0</v>
      </c>
      <c r="F167" s="3">
        <v>0</v>
      </c>
    </row>
    <row r="168" spans="1:6">
      <c r="A168" s="3" t="s">
        <v>198</v>
      </c>
      <c r="B168" s="3">
        <v>1</v>
      </c>
      <c r="C168" s="3">
        <v>2</v>
      </c>
      <c r="D168" s="3">
        <v>0</v>
      </c>
      <c r="E168" s="3">
        <v>0</v>
      </c>
      <c r="F168" s="3">
        <v>0</v>
      </c>
    </row>
    <row r="169" spans="1:6">
      <c r="A169" s="3" t="s">
        <v>199</v>
      </c>
      <c r="B169" s="3">
        <v>0</v>
      </c>
      <c r="C169" s="3">
        <v>2</v>
      </c>
      <c r="D169" s="3">
        <v>0</v>
      </c>
      <c r="E169" s="3">
        <v>0</v>
      </c>
      <c r="F169" s="3">
        <v>0</v>
      </c>
    </row>
    <row r="170" spans="1:6">
      <c r="A170" s="3" t="s">
        <v>200</v>
      </c>
      <c r="B170" s="3">
        <v>0</v>
      </c>
      <c r="C170" s="3">
        <v>2</v>
      </c>
      <c r="D170" s="3">
        <v>0</v>
      </c>
      <c r="E170" s="3">
        <v>0</v>
      </c>
      <c r="F170" s="3">
        <v>0</v>
      </c>
    </row>
    <row r="171" spans="1:6">
      <c r="A171" s="3" t="s">
        <v>201</v>
      </c>
      <c r="B171" s="3">
        <v>0</v>
      </c>
      <c r="C171" s="3">
        <v>2</v>
      </c>
      <c r="D171" s="3">
        <v>0</v>
      </c>
      <c r="E171" s="3">
        <v>0</v>
      </c>
      <c r="F171" s="3">
        <v>0</v>
      </c>
    </row>
    <row r="172" spans="1:6">
      <c r="A172" s="3" t="s">
        <v>202</v>
      </c>
      <c r="B172" s="3">
        <v>0</v>
      </c>
      <c r="C172" s="3">
        <v>2</v>
      </c>
      <c r="D172" s="3">
        <v>0</v>
      </c>
      <c r="E172" s="3">
        <v>0</v>
      </c>
      <c r="F172" s="3">
        <v>0</v>
      </c>
    </row>
    <row r="173" spans="1:6">
      <c r="A173" s="3" t="s">
        <v>203</v>
      </c>
      <c r="B173" s="3">
        <v>0</v>
      </c>
      <c r="C173" s="3">
        <v>7</v>
      </c>
      <c r="D173" s="3">
        <v>0</v>
      </c>
      <c r="E173" s="3">
        <v>0</v>
      </c>
      <c r="F173" s="3">
        <v>0</v>
      </c>
    </row>
    <row r="174" spans="1:6">
      <c r="A174" s="3" t="s">
        <v>204</v>
      </c>
      <c r="B174" s="3">
        <v>0</v>
      </c>
      <c r="C174" s="3">
        <v>2</v>
      </c>
      <c r="D174" s="3">
        <v>0</v>
      </c>
      <c r="E174" s="3">
        <v>0</v>
      </c>
      <c r="F174" s="3">
        <v>0</v>
      </c>
    </row>
    <row r="175" spans="1:6">
      <c r="A175" s="3" t="s">
        <v>205</v>
      </c>
      <c r="B175" s="3">
        <v>0</v>
      </c>
      <c r="C175" s="3">
        <v>2</v>
      </c>
      <c r="D175" s="3">
        <v>0</v>
      </c>
      <c r="E175" s="3">
        <v>0</v>
      </c>
      <c r="F175" s="3">
        <v>0</v>
      </c>
    </row>
    <row r="176" spans="1:6">
      <c r="A176" s="3" t="s">
        <v>206</v>
      </c>
      <c r="B176" s="3">
        <v>0</v>
      </c>
      <c r="C176" s="3">
        <v>2</v>
      </c>
      <c r="D176" s="3">
        <v>0</v>
      </c>
      <c r="E176" s="3">
        <v>0</v>
      </c>
      <c r="F176" s="3">
        <v>0</v>
      </c>
    </row>
    <row r="177" spans="1:6">
      <c r="A177" s="3" t="s">
        <v>207</v>
      </c>
      <c r="B177" s="3">
        <v>1</v>
      </c>
      <c r="C177" s="3">
        <v>0</v>
      </c>
      <c r="D177" s="3">
        <v>0</v>
      </c>
      <c r="E177" s="3">
        <v>0</v>
      </c>
      <c r="F177" s="3">
        <v>0</v>
      </c>
    </row>
    <row r="178" spans="1:6">
      <c r="A178" s="3" t="s">
        <v>208</v>
      </c>
      <c r="B178" s="3">
        <v>1</v>
      </c>
      <c r="C178" s="3">
        <v>2</v>
      </c>
      <c r="D178" s="3">
        <v>0</v>
      </c>
      <c r="E178" s="3">
        <v>0</v>
      </c>
      <c r="F178" s="3">
        <v>0</v>
      </c>
    </row>
    <row r="179" spans="1:6">
      <c r="A179" s="3" t="s">
        <v>209</v>
      </c>
      <c r="B179" s="3">
        <v>1</v>
      </c>
      <c r="C179" s="3">
        <v>0</v>
      </c>
      <c r="D179" s="3">
        <v>0</v>
      </c>
      <c r="E179" s="3">
        <v>0</v>
      </c>
      <c r="F179" s="3">
        <v>0</v>
      </c>
    </row>
    <row r="180" spans="1:6">
      <c r="A180" s="3" t="s">
        <v>210</v>
      </c>
      <c r="B180" s="3">
        <v>1</v>
      </c>
      <c r="C180" s="3">
        <v>0</v>
      </c>
      <c r="D180" s="3">
        <v>0</v>
      </c>
      <c r="E180" s="3">
        <v>0</v>
      </c>
      <c r="F180" s="3">
        <v>0</v>
      </c>
    </row>
    <row r="181" spans="1:6">
      <c r="A181" s="3" t="s">
        <v>211</v>
      </c>
      <c r="B181" s="3">
        <v>1</v>
      </c>
      <c r="C181" s="3">
        <v>0</v>
      </c>
      <c r="D181" s="3">
        <v>0</v>
      </c>
      <c r="E181" s="3">
        <v>0</v>
      </c>
      <c r="F181" s="3">
        <v>0</v>
      </c>
    </row>
    <row r="182" spans="1:6">
      <c r="A182" s="3" t="s">
        <v>212</v>
      </c>
      <c r="B182" s="3">
        <v>1</v>
      </c>
      <c r="C182" s="3">
        <v>0</v>
      </c>
      <c r="D182" s="3">
        <v>0</v>
      </c>
      <c r="E182" s="3">
        <v>0</v>
      </c>
      <c r="F182" s="3">
        <v>0</v>
      </c>
    </row>
    <row r="183" spans="1:6">
      <c r="A183" s="3" t="s">
        <v>213</v>
      </c>
      <c r="B183" s="3">
        <v>1</v>
      </c>
      <c r="C183" s="3">
        <v>0</v>
      </c>
      <c r="D183" s="3">
        <v>0</v>
      </c>
      <c r="E183" s="3">
        <v>0</v>
      </c>
      <c r="F183" s="3">
        <v>0</v>
      </c>
    </row>
    <row r="184" spans="1:6">
      <c r="A184" s="3" t="s">
        <v>214</v>
      </c>
      <c r="B184" s="3">
        <v>1</v>
      </c>
      <c r="C184" s="3">
        <v>0</v>
      </c>
      <c r="D184" s="3">
        <v>0</v>
      </c>
      <c r="E184" s="3">
        <v>0</v>
      </c>
      <c r="F184" s="3">
        <v>0</v>
      </c>
    </row>
    <row r="185" spans="1:6">
      <c r="A185" s="3" t="s">
        <v>215</v>
      </c>
      <c r="B185" s="3">
        <v>1</v>
      </c>
      <c r="C185" s="3">
        <v>0</v>
      </c>
      <c r="D185" s="3">
        <v>0</v>
      </c>
      <c r="E185" s="3">
        <v>0</v>
      </c>
      <c r="F185" s="3">
        <v>0</v>
      </c>
    </row>
    <row r="186" spans="1:6">
      <c r="A186" s="3" t="s">
        <v>216</v>
      </c>
      <c r="B186" s="3">
        <v>1</v>
      </c>
      <c r="C186" s="3">
        <v>1</v>
      </c>
      <c r="D186" s="3">
        <v>0</v>
      </c>
      <c r="E186" s="3">
        <v>0</v>
      </c>
      <c r="F186" s="3">
        <v>0</v>
      </c>
    </row>
    <row r="187" spans="1:6">
      <c r="A187" s="3" t="s">
        <v>217</v>
      </c>
      <c r="B187" s="3">
        <v>0</v>
      </c>
      <c r="C187" s="3">
        <v>0</v>
      </c>
      <c r="D187" s="3">
        <v>1</v>
      </c>
      <c r="E187" s="3">
        <v>1</v>
      </c>
      <c r="F187" s="3">
        <v>1</v>
      </c>
    </row>
    <row r="188" spans="1:6">
      <c r="A188" s="3" t="s">
        <v>218</v>
      </c>
      <c r="B188" s="3">
        <v>0</v>
      </c>
      <c r="C188" s="3">
        <v>1</v>
      </c>
      <c r="D188" s="3">
        <v>0</v>
      </c>
      <c r="E188" s="3">
        <v>0</v>
      </c>
      <c r="F188" s="3">
        <v>0</v>
      </c>
    </row>
    <row r="189" spans="1:6">
      <c r="A189" s="3" t="s">
        <v>219</v>
      </c>
      <c r="B189" s="3">
        <v>0</v>
      </c>
      <c r="C189" s="3">
        <v>0</v>
      </c>
      <c r="D189" s="3">
        <v>1</v>
      </c>
      <c r="E189" s="3">
        <v>0</v>
      </c>
      <c r="F189" s="3">
        <v>0</v>
      </c>
    </row>
    <row r="190" spans="1:6">
      <c r="A190" s="3" t="s">
        <v>220</v>
      </c>
      <c r="B190" s="3">
        <v>0</v>
      </c>
      <c r="C190" s="3">
        <v>0</v>
      </c>
      <c r="D190" s="3">
        <v>1</v>
      </c>
      <c r="E190" s="3">
        <v>1</v>
      </c>
      <c r="F190" s="3">
        <v>1</v>
      </c>
    </row>
    <row r="191" spans="1:6">
      <c r="A191" s="3" t="s">
        <v>221</v>
      </c>
      <c r="B191" s="3">
        <v>0</v>
      </c>
      <c r="C191" s="3">
        <v>0</v>
      </c>
      <c r="D191" s="3">
        <v>1</v>
      </c>
      <c r="E191" s="3">
        <v>1</v>
      </c>
      <c r="F191" s="3">
        <v>1</v>
      </c>
    </row>
    <row r="192" spans="1:6">
      <c r="A192" s="3" t="s">
        <v>222</v>
      </c>
      <c r="B192" s="3">
        <v>0</v>
      </c>
      <c r="C192" s="3">
        <v>0</v>
      </c>
      <c r="D192" s="3">
        <v>1</v>
      </c>
      <c r="E192" s="3">
        <v>1</v>
      </c>
      <c r="F192" s="3">
        <v>1</v>
      </c>
    </row>
    <row r="193" spans="1:6">
      <c r="A193" s="3" t="s">
        <v>223</v>
      </c>
      <c r="B193" s="3">
        <v>0</v>
      </c>
      <c r="C193" s="3">
        <v>0</v>
      </c>
      <c r="D193" s="3">
        <v>4</v>
      </c>
      <c r="E193" s="3">
        <v>3</v>
      </c>
      <c r="F193" s="3">
        <v>1</v>
      </c>
    </row>
    <row r="194" spans="1:6">
      <c r="A194" s="3" t="s">
        <v>224</v>
      </c>
      <c r="B194" s="3">
        <v>0</v>
      </c>
      <c r="C194" s="3">
        <v>0</v>
      </c>
      <c r="D194" s="3">
        <v>1</v>
      </c>
      <c r="E194" s="3">
        <v>1</v>
      </c>
      <c r="F194" s="3">
        <v>1</v>
      </c>
    </row>
    <row r="195" spans="1:6">
      <c r="A195" s="3" t="s">
        <v>225</v>
      </c>
      <c r="B195" s="3">
        <v>0</v>
      </c>
      <c r="C195" s="3">
        <v>0</v>
      </c>
      <c r="D195" s="3">
        <v>1</v>
      </c>
      <c r="E195" s="3">
        <v>0</v>
      </c>
      <c r="F195" s="3">
        <v>0</v>
      </c>
    </row>
    <row r="196" spans="1:6">
      <c r="A196" s="3" t="s">
        <v>226</v>
      </c>
      <c r="B196" s="3">
        <v>0</v>
      </c>
      <c r="C196" s="3">
        <v>1</v>
      </c>
      <c r="D196" s="3">
        <v>1</v>
      </c>
      <c r="E196" s="3">
        <v>0</v>
      </c>
      <c r="F196" s="3">
        <v>0</v>
      </c>
    </row>
    <row r="197" spans="1:6">
      <c r="A197" s="3" t="s">
        <v>227</v>
      </c>
      <c r="B197" s="3">
        <v>0</v>
      </c>
      <c r="C197" s="3">
        <v>1</v>
      </c>
      <c r="D197" s="3">
        <v>1</v>
      </c>
      <c r="E197" s="3">
        <v>1</v>
      </c>
      <c r="F197" s="3">
        <v>1</v>
      </c>
    </row>
    <row r="198" spans="1:6">
      <c r="A198" s="3" t="s">
        <v>228</v>
      </c>
      <c r="B198" s="3">
        <v>1</v>
      </c>
      <c r="C198" s="3">
        <v>1</v>
      </c>
      <c r="D198" s="3">
        <v>0</v>
      </c>
      <c r="E198" s="3">
        <v>0</v>
      </c>
      <c r="F198" s="3">
        <v>0</v>
      </c>
    </row>
    <row r="199" spans="1:6">
      <c r="A199" s="3" t="s">
        <v>229</v>
      </c>
      <c r="B199" s="3">
        <v>1</v>
      </c>
      <c r="C199" s="3">
        <v>1</v>
      </c>
      <c r="D199" s="3">
        <v>1</v>
      </c>
      <c r="E199" s="3">
        <v>1</v>
      </c>
      <c r="F199" s="3">
        <v>1</v>
      </c>
    </row>
    <row r="200" spans="1:6">
      <c r="A200" s="3" t="s">
        <v>230</v>
      </c>
      <c r="B200" s="3">
        <v>1</v>
      </c>
      <c r="C200" s="3">
        <v>33</v>
      </c>
      <c r="D200" s="3">
        <v>57</v>
      </c>
      <c r="E200" s="3">
        <v>66</v>
      </c>
      <c r="F200" s="3">
        <v>139</v>
      </c>
    </row>
  </sheetData>
  <autoFilter ref="A1:F1"/>
  <conditionalFormatting sqref="B2:F200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R297"/>
  <sheetViews>
    <sheetView workbookViewId="0"/>
  </sheetViews>
  <sheetFormatPr defaultRowHeight="15"/>
  <sheetData>
    <row r="1" spans="1:200">
      <c r="A1" s="1" t="s">
        <v>231</v>
      </c>
      <c r="B1" s="1" t="s">
        <v>232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  <c r="BB1" s="1" t="s">
        <v>83</v>
      </c>
      <c r="BC1" s="1" t="s">
        <v>84</v>
      </c>
      <c r="BD1" s="1" t="s">
        <v>85</v>
      </c>
      <c r="BE1" s="1" t="s">
        <v>86</v>
      </c>
      <c r="BF1" s="1" t="s">
        <v>87</v>
      </c>
      <c r="BG1" s="1" t="s">
        <v>88</v>
      </c>
      <c r="BH1" s="1" t="s">
        <v>89</v>
      </c>
      <c r="BI1" s="1" t="s">
        <v>90</v>
      </c>
      <c r="BJ1" s="1" t="s">
        <v>91</v>
      </c>
      <c r="BK1" s="1" t="s">
        <v>92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102</v>
      </c>
      <c r="BV1" s="1" t="s">
        <v>103</v>
      </c>
      <c r="BW1" s="1" t="s">
        <v>104</v>
      </c>
      <c r="BX1" s="1" t="s">
        <v>105</v>
      </c>
      <c r="BY1" s="1" t="s">
        <v>106</v>
      </c>
      <c r="BZ1" s="1" t="s">
        <v>107</v>
      </c>
      <c r="CA1" s="1" t="s">
        <v>108</v>
      </c>
      <c r="CB1" s="1" t="s">
        <v>109</v>
      </c>
      <c r="CC1" s="1" t="s">
        <v>110</v>
      </c>
      <c r="CD1" s="1" t="s">
        <v>111</v>
      </c>
      <c r="CE1" s="1" t="s">
        <v>112</v>
      </c>
      <c r="CF1" s="1" t="s">
        <v>113</v>
      </c>
      <c r="CG1" s="1" t="s">
        <v>114</v>
      </c>
      <c r="CH1" s="1" t="s">
        <v>115</v>
      </c>
      <c r="CI1" s="1" t="s">
        <v>116</v>
      </c>
      <c r="CJ1" s="1" t="s">
        <v>117</v>
      </c>
      <c r="CK1" s="1" t="s">
        <v>118</v>
      </c>
      <c r="CL1" s="1" t="s">
        <v>119</v>
      </c>
      <c r="CM1" s="1" t="s">
        <v>120</v>
      </c>
      <c r="CN1" s="1" t="s">
        <v>121</v>
      </c>
      <c r="CO1" s="1" t="s">
        <v>122</v>
      </c>
      <c r="CP1" s="1" t="s">
        <v>123</v>
      </c>
      <c r="CQ1" s="1" t="s">
        <v>124</v>
      </c>
      <c r="CR1" s="1" t="s">
        <v>125</v>
      </c>
      <c r="CS1" s="1" t="s">
        <v>126</v>
      </c>
      <c r="CT1" s="1" t="s">
        <v>127</v>
      </c>
      <c r="CU1" s="1" t="s">
        <v>128</v>
      </c>
      <c r="CV1" s="1" t="s">
        <v>129</v>
      </c>
      <c r="CW1" s="1" t="s">
        <v>130</v>
      </c>
      <c r="CX1" s="1" t="s">
        <v>131</v>
      </c>
      <c r="CY1" s="1" t="s">
        <v>132</v>
      </c>
      <c r="CZ1" s="1" t="s">
        <v>133</v>
      </c>
      <c r="DA1" s="1" t="s">
        <v>134</v>
      </c>
      <c r="DB1" s="1" t="s">
        <v>135</v>
      </c>
      <c r="DC1" s="1" t="s">
        <v>136</v>
      </c>
      <c r="DD1" s="1" t="s">
        <v>137</v>
      </c>
      <c r="DE1" s="1" t="s">
        <v>138</v>
      </c>
      <c r="DF1" s="1" t="s">
        <v>139</v>
      </c>
      <c r="DG1" s="1" t="s">
        <v>140</v>
      </c>
      <c r="DH1" s="1" t="s">
        <v>141</v>
      </c>
      <c r="DI1" s="1" t="s">
        <v>142</v>
      </c>
      <c r="DJ1" s="1" t="s">
        <v>143</v>
      </c>
      <c r="DK1" s="1" t="s">
        <v>144</v>
      </c>
      <c r="DL1" s="1" t="s">
        <v>145</v>
      </c>
      <c r="DM1" s="1" t="s">
        <v>146</v>
      </c>
      <c r="DN1" s="1" t="s">
        <v>147</v>
      </c>
      <c r="DO1" s="1" t="s">
        <v>148</v>
      </c>
      <c r="DP1" s="1" t="s">
        <v>149</v>
      </c>
      <c r="DQ1" s="1" t="s">
        <v>150</v>
      </c>
      <c r="DR1" s="1" t="s">
        <v>151</v>
      </c>
      <c r="DS1" s="1" t="s">
        <v>152</v>
      </c>
      <c r="DT1" s="1" t="s">
        <v>153</v>
      </c>
      <c r="DU1" s="1" t="s">
        <v>154</v>
      </c>
      <c r="DV1" s="1" t="s">
        <v>155</v>
      </c>
      <c r="DW1" s="1" t="s">
        <v>156</v>
      </c>
      <c r="DX1" s="1" t="s">
        <v>157</v>
      </c>
      <c r="DY1" s="1" t="s">
        <v>158</v>
      </c>
      <c r="DZ1" s="1" t="s">
        <v>159</v>
      </c>
      <c r="EA1" s="1" t="s">
        <v>160</v>
      </c>
      <c r="EB1" s="1" t="s">
        <v>161</v>
      </c>
      <c r="EC1" s="1" t="s">
        <v>162</v>
      </c>
      <c r="ED1" s="1" t="s">
        <v>163</v>
      </c>
      <c r="EE1" s="1" t="s">
        <v>164</v>
      </c>
      <c r="EF1" s="1" t="s">
        <v>165</v>
      </c>
      <c r="EG1" s="1" t="s">
        <v>166</v>
      </c>
      <c r="EH1" s="1" t="s">
        <v>167</v>
      </c>
      <c r="EI1" s="1" t="s">
        <v>168</v>
      </c>
      <c r="EJ1" s="1" t="s">
        <v>169</v>
      </c>
      <c r="EK1" s="1" t="s">
        <v>170</v>
      </c>
      <c r="EL1" s="1" t="s">
        <v>171</v>
      </c>
      <c r="EM1" s="1" t="s">
        <v>172</v>
      </c>
      <c r="EN1" s="1" t="s">
        <v>173</v>
      </c>
      <c r="EO1" s="1" t="s">
        <v>174</v>
      </c>
      <c r="EP1" s="1" t="s">
        <v>175</v>
      </c>
      <c r="EQ1" s="1" t="s">
        <v>176</v>
      </c>
      <c r="ER1" s="1" t="s">
        <v>177</v>
      </c>
      <c r="ES1" s="1" t="s">
        <v>178</v>
      </c>
      <c r="ET1" s="1" t="s">
        <v>179</v>
      </c>
      <c r="EU1" s="1" t="s">
        <v>180</v>
      </c>
      <c r="EV1" s="1" t="s">
        <v>181</v>
      </c>
      <c r="EW1" s="1" t="s">
        <v>182</v>
      </c>
      <c r="EX1" s="1" t="s">
        <v>183</v>
      </c>
      <c r="EY1" s="1" t="s">
        <v>184</v>
      </c>
      <c r="EZ1" s="1" t="s">
        <v>185</v>
      </c>
      <c r="FA1" s="1" t="s">
        <v>186</v>
      </c>
      <c r="FB1" s="1" t="s">
        <v>187</v>
      </c>
      <c r="FC1" s="1" t="s">
        <v>188</v>
      </c>
      <c r="FD1" s="1" t="s">
        <v>189</v>
      </c>
      <c r="FE1" s="1" t="s">
        <v>190</v>
      </c>
      <c r="FF1" s="1" t="s">
        <v>191</v>
      </c>
      <c r="FG1" s="1" t="s">
        <v>192</v>
      </c>
      <c r="FH1" s="1" t="s">
        <v>193</v>
      </c>
      <c r="FI1" s="1" t="s">
        <v>194</v>
      </c>
      <c r="FJ1" s="1" t="s">
        <v>195</v>
      </c>
      <c r="FK1" s="1" t="s">
        <v>196</v>
      </c>
      <c r="FL1" s="1" t="s">
        <v>197</v>
      </c>
      <c r="FM1" s="1" t="s">
        <v>198</v>
      </c>
      <c r="FN1" s="1" t="s">
        <v>199</v>
      </c>
      <c r="FO1" s="1" t="s">
        <v>200</v>
      </c>
      <c r="FP1" s="1" t="s">
        <v>201</v>
      </c>
      <c r="FQ1" s="1" t="s">
        <v>202</v>
      </c>
      <c r="FR1" s="1" t="s">
        <v>203</v>
      </c>
      <c r="FS1" s="1" t="s">
        <v>204</v>
      </c>
      <c r="FT1" s="1" t="s">
        <v>205</v>
      </c>
      <c r="FU1" s="1" t="s">
        <v>206</v>
      </c>
      <c r="FV1" s="1" t="s">
        <v>207</v>
      </c>
      <c r="FW1" s="1" t="s">
        <v>208</v>
      </c>
      <c r="FX1" s="1" t="s">
        <v>209</v>
      </c>
      <c r="FY1" s="1" t="s">
        <v>210</v>
      </c>
      <c r="FZ1" s="1" t="s">
        <v>211</v>
      </c>
      <c r="GA1" s="1" t="s">
        <v>212</v>
      </c>
      <c r="GB1" s="1" t="s">
        <v>213</v>
      </c>
      <c r="GC1" s="1" t="s">
        <v>214</v>
      </c>
      <c r="GD1" s="1" t="s">
        <v>215</v>
      </c>
      <c r="GE1" s="1" t="s">
        <v>216</v>
      </c>
      <c r="GF1" s="1" t="s">
        <v>217</v>
      </c>
      <c r="GG1" s="1" t="s">
        <v>218</v>
      </c>
      <c r="GH1" s="1" t="s">
        <v>219</v>
      </c>
      <c r="GI1" s="1" t="s">
        <v>220</v>
      </c>
      <c r="GJ1" s="1" t="s">
        <v>221</v>
      </c>
      <c r="GK1" s="1" t="s">
        <v>222</v>
      </c>
      <c r="GL1" s="1" t="s">
        <v>223</v>
      </c>
      <c r="GM1" s="1" t="s">
        <v>224</v>
      </c>
      <c r="GN1" s="1" t="s">
        <v>225</v>
      </c>
      <c r="GO1" s="1" t="s">
        <v>226</v>
      </c>
      <c r="GP1" s="1" t="s">
        <v>227</v>
      </c>
      <c r="GQ1" s="1" t="s">
        <v>228</v>
      </c>
      <c r="GR1" s="1" t="s">
        <v>229</v>
      </c>
    </row>
    <row r="2" spans="1:200">
      <c r="A2" s="1">
        <v>2007</v>
      </c>
      <c r="B2" s="1" t="s">
        <v>233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  <c r="AB2" s="1">
        <v>0</v>
      </c>
      <c r="AC2" s="1">
        <v>0</v>
      </c>
      <c r="AD2" s="1">
        <v>1</v>
      </c>
      <c r="AE2" s="1">
        <v>1</v>
      </c>
      <c r="AF2" s="1">
        <v>1</v>
      </c>
      <c r="AG2" s="1">
        <v>2</v>
      </c>
      <c r="AH2" s="1">
        <v>2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4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1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1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1</v>
      </c>
      <c r="BS2" s="1">
        <v>1</v>
      </c>
      <c r="BT2" s="1">
        <v>0</v>
      </c>
      <c r="BU2" s="1">
        <v>1</v>
      </c>
      <c r="BV2" s="1">
        <v>0</v>
      </c>
      <c r="BW2" s="1">
        <v>19</v>
      </c>
      <c r="BX2" s="1">
        <v>19</v>
      </c>
      <c r="BY2" s="1">
        <v>0</v>
      </c>
      <c r="BZ2" s="1">
        <v>19</v>
      </c>
      <c r="CA2" s="1">
        <v>0</v>
      </c>
      <c r="CB2" s="1">
        <v>2</v>
      </c>
      <c r="CC2" s="1">
        <v>3</v>
      </c>
      <c r="CD2" s="1">
        <v>0</v>
      </c>
      <c r="CE2" s="1">
        <v>3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12</v>
      </c>
      <c r="CS2" s="1">
        <v>0</v>
      </c>
      <c r="CT2" s="1">
        <v>12</v>
      </c>
      <c r="CU2" s="1">
        <v>41</v>
      </c>
      <c r="CV2" s="1">
        <v>41</v>
      </c>
      <c r="CW2" s="1">
        <v>0</v>
      </c>
      <c r="CX2" s="1">
        <v>19</v>
      </c>
      <c r="CY2" s="1">
        <v>19</v>
      </c>
      <c r="CZ2" s="1">
        <v>19</v>
      </c>
      <c r="DA2" s="1">
        <v>19</v>
      </c>
      <c r="DB2" s="1">
        <v>0</v>
      </c>
      <c r="DC2" s="1">
        <v>1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1</v>
      </c>
      <c r="DP2" s="1">
        <v>1</v>
      </c>
      <c r="DQ2" s="1">
        <v>1</v>
      </c>
      <c r="DR2" s="1">
        <v>0</v>
      </c>
      <c r="DS2" s="1">
        <v>0</v>
      </c>
      <c r="DT2" s="1">
        <v>0</v>
      </c>
      <c r="DU2" s="1">
        <v>4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1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1</v>
      </c>
      <c r="FK2" s="1">
        <v>1</v>
      </c>
      <c r="FL2" s="1">
        <v>1</v>
      </c>
      <c r="FM2" s="1">
        <v>1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1</v>
      </c>
      <c r="GR2" s="1">
        <v>1</v>
      </c>
    </row>
    <row r="3" spans="1:200">
      <c r="A3" s="1">
        <v>2011</v>
      </c>
      <c r="B3" s="1" t="s">
        <v>234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2</v>
      </c>
      <c r="L3" s="1">
        <v>2</v>
      </c>
      <c r="M3" s="1">
        <v>1</v>
      </c>
      <c r="N3" s="1">
        <v>1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1</v>
      </c>
      <c r="U3" s="1">
        <v>3</v>
      </c>
      <c r="V3" s="1">
        <v>3</v>
      </c>
      <c r="W3" s="1">
        <v>2</v>
      </c>
      <c r="X3" s="1">
        <v>2</v>
      </c>
      <c r="Y3" s="1">
        <v>2</v>
      </c>
      <c r="Z3" s="1">
        <v>2</v>
      </c>
      <c r="AA3" s="1">
        <v>1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4</v>
      </c>
      <c r="AV3" s="1">
        <v>1</v>
      </c>
      <c r="AW3" s="1">
        <v>0</v>
      </c>
      <c r="AX3" s="1">
        <v>1</v>
      </c>
      <c r="AY3" s="1">
        <v>1</v>
      </c>
      <c r="AZ3" s="1">
        <v>0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 s="1">
        <v>0</v>
      </c>
      <c r="BG3" s="1">
        <v>1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1</v>
      </c>
      <c r="BP3" s="1">
        <v>1</v>
      </c>
      <c r="BQ3" s="1">
        <v>0</v>
      </c>
      <c r="BR3" s="1">
        <v>1</v>
      </c>
      <c r="BS3" s="1">
        <v>1</v>
      </c>
      <c r="BT3" s="1">
        <v>0</v>
      </c>
      <c r="BU3" s="1">
        <v>1</v>
      </c>
      <c r="BV3" s="1">
        <v>0</v>
      </c>
      <c r="BW3" s="1">
        <v>10</v>
      </c>
      <c r="BX3" s="1">
        <v>10</v>
      </c>
      <c r="BY3" s="1">
        <v>10</v>
      </c>
      <c r="BZ3" s="1">
        <v>10</v>
      </c>
      <c r="CA3" s="1">
        <v>1</v>
      </c>
      <c r="CB3" s="1">
        <v>0</v>
      </c>
      <c r="CC3" s="1">
        <v>4</v>
      </c>
      <c r="CD3" s="1">
        <v>4</v>
      </c>
      <c r="CE3" s="1">
        <v>0</v>
      </c>
      <c r="CF3" s="1">
        <v>2</v>
      </c>
      <c r="CG3" s="1">
        <v>0</v>
      </c>
      <c r="CH3" s="1">
        <v>0</v>
      </c>
      <c r="CI3" s="1">
        <v>2</v>
      </c>
      <c r="CJ3" s="1">
        <v>2</v>
      </c>
      <c r="CK3" s="1">
        <v>2</v>
      </c>
      <c r="CL3" s="1">
        <v>1</v>
      </c>
      <c r="CM3" s="1">
        <v>0</v>
      </c>
      <c r="CN3" s="1">
        <v>0</v>
      </c>
      <c r="CO3" s="1">
        <v>0</v>
      </c>
      <c r="CP3" s="1">
        <v>1</v>
      </c>
      <c r="CQ3" s="1">
        <v>8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4</v>
      </c>
      <c r="CX3" s="1">
        <v>9</v>
      </c>
      <c r="CY3" s="1">
        <v>9</v>
      </c>
      <c r="CZ3" s="1">
        <v>10</v>
      </c>
      <c r="DA3" s="1">
        <v>10</v>
      </c>
      <c r="DB3" s="1">
        <v>0</v>
      </c>
      <c r="DC3" s="1">
        <v>1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1</v>
      </c>
      <c r="DP3" s="1">
        <v>1</v>
      </c>
      <c r="DQ3" s="1">
        <v>1</v>
      </c>
      <c r="DR3" s="1">
        <v>1</v>
      </c>
      <c r="DS3" s="1">
        <v>0</v>
      </c>
      <c r="DT3" s="1">
        <v>0</v>
      </c>
      <c r="DU3" s="1">
        <v>15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2</v>
      </c>
      <c r="EE3" s="1">
        <v>2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1</v>
      </c>
      <c r="EQ3" s="1">
        <v>2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4</v>
      </c>
      <c r="EX3" s="1">
        <v>4</v>
      </c>
      <c r="EY3" s="1">
        <v>1</v>
      </c>
      <c r="EZ3" s="1">
        <v>1</v>
      </c>
      <c r="FA3" s="1">
        <v>1</v>
      </c>
      <c r="FB3" s="1">
        <v>1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1</v>
      </c>
      <c r="FK3" s="1">
        <v>1</v>
      </c>
      <c r="FL3" s="1">
        <v>1</v>
      </c>
      <c r="FM3" s="1">
        <v>2</v>
      </c>
      <c r="FN3" s="1">
        <v>2</v>
      </c>
      <c r="FO3" s="1">
        <v>2</v>
      </c>
      <c r="FP3" s="1">
        <v>2</v>
      </c>
      <c r="FQ3" s="1">
        <v>2</v>
      </c>
      <c r="FR3" s="1">
        <v>7</v>
      </c>
      <c r="FS3" s="1">
        <v>2</v>
      </c>
      <c r="FT3" s="1">
        <v>2</v>
      </c>
      <c r="FU3" s="1">
        <v>2</v>
      </c>
      <c r="FV3" s="1">
        <v>0</v>
      </c>
      <c r="FW3" s="1">
        <v>2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1</v>
      </c>
      <c r="GF3" s="1">
        <v>0</v>
      </c>
      <c r="GG3" s="1">
        <v>1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1</v>
      </c>
      <c r="GP3" s="1">
        <v>1</v>
      </c>
      <c r="GQ3" s="1">
        <v>1</v>
      </c>
      <c r="GR3" s="1">
        <v>1</v>
      </c>
    </row>
    <row r="4" spans="1:200">
      <c r="A4" s="1">
        <v>2011</v>
      </c>
      <c r="B4" s="1" t="s">
        <v>235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2</v>
      </c>
      <c r="L4" s="1">
        <v>2</v>
      </c>
      <c r="M4" s="1">
        <v>1</v>
      </c>
      <c r="N4" s="1">
        <v>1</v>
      </c>
      <c r="O4" s="1">
        <v>11</v>
      </c>
      <c r="P4" s="1">
        <v>11</v>
      </c>
      <c r="Q4" s="1">
        <v>11</v>
      </c>
      <c r="R4" s="1">
        <v>11</v>
      </c>
      <c r="S4" s="1">
        <v>11</v>
      </c>
      <c r="T4" s="1">
        <v>4</v>
      </c>
      <c r="U4" s="1">
        <v>11</v>
      </c>
      <c r="V4" s="1">
        <v>11</v>
      </c>
      <c r="W4" s="1">
        <v>6</v>
      </c>
      <c r="X4" s="1">
        <v>6</v>
      </c>
      <c r="Y4" s="1">
        <v>8</v>
      </c>
      <c r="Z4" s="1">
        <v>8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4</v>
      </c>
      <c r="AV4" s="1">
        <v>1</v>
      </c>
      <c r="AW4" s="1">
        <v>0</v>
      </c>
      <c r="AX4" s="1">
        <v>1</v>
      </c>
      <c r="AY4" s="1">
        <v>1</v>
      </c>
      <c r="AZ4" s="1">
        <v>0</v>
      </c>
      <c r="BA4" s="1">
        <v>0</v>
      </c>
      <c r="BB4" s="1">
        <v>0</v>
      </c>
      <c r="BC4" s="1">
        <v>0</v>
      </c>
      <c r="BD4" s="1">
        <v>1</v>
      </c>
      <c r="BE4" s="1">
        <v>0</v>
      </c>
      <c r="BF4" s="1">
        <v>0</v>
      </c>
      <c r="BG4" s="1">
        <v>1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1</v>
      </c>
      <c r="BP4" s="1">
        <v>1</v>
      </c>
      <c r="BQ4" s="1">
        <v>0</v>
      </c>
      <c r="BR4" s="1">
        <v>1</v>
      </c>
      <c r="BS4" s="1">
        <v>1</v>
      </c>
      <c r="BT4" s="1">
        <v>0</v>
      </c>
      <c r="BU4" s="1">
        <v>1</v>
      </c>
      <c r="BV4" s="1">
        <v>0</v>
      </c>
      <c r="BW4" s="1">
        <v>25</v>
      </c>
      <c r="BX4" s="1">
        <v>25</v>
      </c>
      <c r="BY4" s="1">
        <v>25</v>
      </c>
      <c r="BZ4" s="1">
        <v>25</v>
      </c>
      <c r="CA4" s="1">
        <v>1</v>
      </c>
      <c r="CB4" s="1">
        <v>0</v>
      </c>
      <c r="CC4" s="1">
        <v>2</v>
      </c>
      <c r="CD4" s="1">
        <v>2</v>
      </c>
      <c r="CE4" s="1">
        <v>0</v>
      </c>
      <c r="CF4" s="1">
        <v>11</v>
      </c>
      <c r="CG4" s="1">
        <v>0</v>
      </c>
      <c r="CH4" s="1">
        <v>0</v>
      </c>
      <c r="CI4" s="1">
        <v>11</v>
      </c>
      <c r="CJ4" s="1">
        <v>9</v>
      </c>
      <c r="CK4" s="1">
        <v>3</v>
      </c>
      <c r="CL4" s="1">
        <v>1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8</v>
      </c>
      <c r="CS4" s="1">
        <v>8</v>
      </c>
      <c r="CT4" s="1">
        <v>0</v>
      </c>
      <c r="CU4" s="1">
        <v>0</v>
      </c>
      <c r="CV4" s="1">
        <v>0</v>
      </c>
      <c r="CW4" s="1">
        <v>14</v>
      </c>
      <c r="CX4" s="1">
        <v>8</v>
      </c>
      <c r="CY4" s="1">
        <v>8</v>
      </c>
      <c r="CZ4" s="1">
        <v>25</v>
      </c>
      <c r="DA4" s="1">
        <v>25</v>
      </c>
      <c r="DB4" s="1">
        <v>0</v>
      </c>
      <c r="DC4" s="1">
        <v>1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1</v>
      </c>
      <c r="DP4" s="1">
        <v>1</v>
      </c>
      <c r="DQ4" s="1">
        <v>1</v>
      </c>
      <c r="DR4" s="1">
        <v>1</v>
      </c>
      <c r="DS4" s="1">
        <v>0</v>
      </c>
      <c r="DT4" s="1">
        <v>0</v>
      </c>
      <c r="DU4" s="1">
        <v>15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2</v>
      </c>
      <c r="EE4" s="1">
        <v>2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1</v>
      </c>
      <c r="EQ4" s="1">
        <v>2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4</v>
      </c>
      <c r="EX4" s="1">
        <v>4</v>
      </c>
      <c r="EY4" s="1">
        <v>1</v>
      </c>
      <c r="EZ4" s="1">
        <v>1</v>
      </c>
      <c r="FA4" s="1">
        <v>1</v>
      </c>
      <c r="FB4" s="1">
        <v>1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1</v>
      </c>
      <c r="FK4" s="1">
        <v>1</v>
      </c>
      <c r="FL4" s="1">
        <v>1</v>
      </c>
      <c r="FM4" s="1">
        <v>2</v>
      </c>
      <c r="FN4" s="1">
        <v>2</v>
      </c>
      <c r="FO4" s="1">
        <v>2</v>
      </c>
      <c r="FP4" s="1">
        <v>2</v>
      </c>
      <c r="FQ4" s="1">
        <v>2</v>
      </c>
      <c r="FR4" s="1">
        <v>7</v>
      </c>
      <c r="FS4" s="1">
        <v>2</v>
      </c>
      <c r="FT4" s="1">
        <v>2</v>
      </c>
      <c r="FU4" s="1">
        <v>2</v>
      </c>
      <c r="FV4" s="1">
        <v>0</v>
      </c>
      <c r="FW4" s="1">
        <v>2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1</v>
      </c>
      <c r="GF4" s="1">
        <v>0</v>
      </c>
      <c r="GG4" s="1">
        <v>1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1</v>
      </c>
      <c r="GP4" s="1">
        <v>1</v>
      </c>
      <c r="GQ4" s="1">
        <v>1</v>
      </c>
      <c r="GR4" s="1">
        <v>1</v>
      </c>
    </row>
    <row r="5" spans="1:200">
      <c r="A5" s="1">
        <v>2011</v>
      </c>
      <c r="B5" s="1" t="s">
        <v>236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2</v>
      </c>
      <c r="L5" s="1">
        <v>2</v>
      </c>
      <c r="M5" s="1">
        <v>1</v>
      </c>
      <c r="N5" s="1">
        <v>1</v>
      </c>
      <c r="O5" s="1">
        <v>8</v>
      </c>
      <c r="P5" s="1">
        <v>8</v>
      </c>
      <c r="Q5" s="1">
        <v>8</v>
      </c>
      <c r="R5" s="1">
        <v>8</v>
      </c>
      <c r="S5" s="1">
        <v>8</v>
      </c>
      <c r="T5" s="1">
        <v>4</v>
      </c>
      <c r="U5" s="1">
        <v>8</v>
      </c>
      <c r="V5" s="1">
        <v>8</v>
      </c>
      <c r="W5" s="1">
        <v>4</v>
      </c>
      <c r="X5" s="1">
        <v>4</v>
      </c>
      <c r="Y5" s="1">
        <v>5</v>
      </c>
      <c r="Z5" s="1">
        <v>5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4</v>
      </c>
      <c r="AV5" s="1">
        <v>1</v>
      </c>
      <c r="AW5" s="1">
        <v>0</v>
      </c>
      <c r="AX5" s="1">
        <v>1</v>
      </c>
      <c r="AY5" s="1">
        <v>1</v>
      </c>
      <c r="AZ5" s="1">
        <v>0</v>
      </c>
      <c r="BA5" s="1">
        <v>0</v>
      </c>
      <c r="BB5" s="1">
        <v>0</v>
      </c>
      <c r="BC5" s="1">
        <v>0</v>
      </c>
      <c r="BD5" s="1">
        <v>1</v>
      </c>
      <c r="BE5" s="1">
        <v>0</v>
      </c>
      <c r="BF5" s="1">
        <v>0</v>
      </c>
      <c r="BG5" s="1">
        <v>1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1</v>
      </c>
      <c r="BP5" s="1">
        <v>1</v>
      </c>
      <c r="BQ5" s="1">
        <v>0</v>
      </c>
      <c r="BR5" s="1">
        <v>1</v>
      </c>
      <c r="BS5" s="1">
        <v>1</v>
      </c>
      <c r="BT5" s="1">
        <v>0</v>
      </c>
      <c r="BU5" s="1">
        <v>1</v>
      </c>
      <c r="BV5" s="1">
        <v>0</v>
      </c>
      <c r="BW5" s="1">
        <v>13</v>
      </c>
      <c r="BX5" s="1">
        <v>13</v>
      </c>
      <c r="BY5" s="1">
        <v>13</v>
      </c>
      <c r="BZ5" s="1">
        <v>13</v>
      </c>
      <c r="CA5" s="1">
        <v>1</v>
      </c>
      <c r="CB5" s="1">
        <v>0</v>
      </c>
      <c r="CC5" s="1">
        <v>1</v>
      </c>
      <c r="CD5" s="1">
        <v>1</v>
      </c>
      <c r="CE5" s="1">
        <v>0</v>
      </c>
      <c r="CF5" s="1">
        <v>2</v>
      </c>
      <c r="CG5" s="1">
        <v>0</v>
      </c>
      <c r="CH5" s="1">
        <v>0</v>
      </c>
      <c r="CI5" s="1">
        <v>2</v>
      </c>
      <c r="CJ5" s="1">
        <v>2</v>
      </c>
      <c r="CK5" s="1">
        <v>3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6</v>
      </c>
      <c r="CS5" s="1">
        <v>6</v>
      </c>
      <c r="CT5" s="1">
        <v>0</v>
      </c>
      <c r="CU5" s="1">
        <v>0</v>
      </c>
      <c r="CV5" s="1">
        <v>0</v>
      </c>
      <c r="CW5" s="1">
        <v>7</v>
      </c>
      <c r="CX5" s="1">
        <v>5</v>
      </c>
      <c r="CY5" s="1">
        <v>5</v>
      </c>
      <c r="CZ5" s="1">
        <v>13</v>
      </c>
      <c r="DA5" s="1">
        <v>13</v>
      </c>
      <c r="DB5" s="1">
        <v>0</v>
      </c>
      <c r="DC5" s="1">
        <v>1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1</v>
      </c>
      <c r="DP5" s="1">
        <v>1</v>
      </c>
      <c r="DQ5" s="1">
        <v>1</v>
      </c>
      <c r="DR5" s="1">
        <v>1</v>
      </c>
      <c r="DS5" s="1">
        <v>0</v>
      </c>
      <c r="DT5" s="1">
        <v>0</v>
      </c>
      <c r="DU5" s="1">
        <v>22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1</v>
      </c>
      <c r="EE5" s="1">
        <v>1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1</v>
      </c>
      <c r="EQ5" s="1">
        <v>2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4</v>
      </c>
      <c r="EX5" s="1">
        <v>4</v>
      </c>
      <c r="EY5" s="1">
        <v>1</v>
      </c>
      <c r="EZ5" s="1">
        <v>1</v>
      </c>
      <c r="FA5" s="1">
        <v>1</v>
      </c>
      <c r="FB5" s="1">
        <v>1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1</v>
      </c>
      <c r="FK5" s="1">
        <v>1</v>
      </c>
      <c r="FL5" s="1">
        <v>1</v>
      </c>
      <c r="FM5" s="1">
        <v>2</v>
      </c>
      <c r="FN5" s="1">
        <v>2</v>
      </c>
      <c r="FO5" s="1">
        <v>2</v>
      </c>
      <c r="FP5" s="1">
        <v>2</v>
      </c>
      <c r="FQ5" s="1">
        <v>2</v>
      </c>
      <c r="FR5" s="1">
        <v>7</v>
      </c>
      <c r="FS5" s="1">
        <v>2</v>
      </c>
      <c r="FT5" s="1">
        <v>2</v>
      </c>
      <c r="FU5" s="1">
        <v>2</v>
      </c>
      <c r="FV5" s="1">
        <v>0</v>
      </c>
      <c r="FW5" s="1">
        <v>2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1</v>
      </c>
      <c r="GF5" s="1">
        <v>0</v>
      </c>
      <c r="GG5" s="1">
        <v>1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1</v>
      </c>
      <c r="GP5" s="1">
        <v>1</v>
      </c>
      <c r="GQ5" s="1">
        <v>1</v>
      </c>
      <c r="GR5" s="1">
        <v>1</v>
      </c>
    </row>
    <row r="6" spans="1:200">
      <c r="A6" s="1">
        <v>2011</v>
      </c>
      <c r="B6" s="1" t="s">
        <v>237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2</v>
      </c>
      <c r="L6" s="1">
        <v>2</v>
      </c>
      <c r="M6" s="1">
        <v>1</v>
      </c>
      <c r="N6" s="1">
        <v>1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3</v>
      </c>
      <c r="U6" s="1">
        <v>7</v>
      </c>
      <c r="V6" s="1">
        <v>7</v>
      </c>
      <c r="W6" s="1">
        <v>4</v>
      </c>
      <c r="X6" s="1">
        <v>4</v>
      </c>
      <c r="Y6" s="1">
        <v>6</v>
      </c>
      <c r="Z6" s="1">
        <v>6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4</v>
      </c>
      <c r="AV6" s="1">
        <v>1</v>
      </c>
      <c r="AW6" s="1">
        <v>0</v>
      </c>
      <c r="AX6" s="1">
        <v>1</v>
      </c>
      <c r="AY6" s="1">
        <v>1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 s="1">
        <v>0</v>
      </c>
      <c r="BG6" s="1">
        <v>1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1</v>
      </c>
      <c r="BP6" s="1">
        <v>1</v>
      </c>
      <c r="BQ6" s="1">
        <v>0</v>
      </c>
      <c r="BR6" s="1">
        <v>1</v>
      </c>
      <c r="BS6" s="1">
        <v>1</v>
      </c>
      <c r="BT6" s="1">
        <v>0</v>
      </c>
      <c r="BU6" s="1">
        <v>1</v>
      </c>
      <c r="BV6" s="1">
        <v>0</v>
      </c>
      <c r="BW6" s="1">
        <v>11</v>
      </c>
      <c r="BX6" s="1">
        <v>11</v>
      </c>
      <c r="BY6" s="1">
        <v>11</v>
      </c>
      <c r="BZ6" s="1">
        <v>11</v>
      </c>
      <c r="CA6" s="1">
        <v>2</v>
      </c>
      <c r="CB6" s="1">
        <v>0</v>
      </c>
      <c r="CC6" s="1">
        <v>1</v>
      </c>
      <c r="CD6" s="1">
        <v>1</v>
      </c>
      <c r="CE6" s="1">
        <v>0</v>
      </c>
      <c r="CF6" s="1">
        <v>1</v>
      </c>
      <c r="CG6" s="1">
        <v>0</v>
      </c>
      <c r="CH6" s="1">
        <v>0</v>
      </c>
      <c r="CI6" s="1">
        <v>1</v>
      </c>
      <c r="CJ6" s="1">
        <v>1</v>
      </c>
      <c r="CK6" s="1">
        <v>1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6</v>
      </c>
      <c r="CS6" s="1">
        <v>6</v>
      </c>
      <c r="CT6" s="1">
        <v>0</v>
      </c>
      <c r="CU6" s="1">
        <v>0</v>
      </c>
      <c r="CV6" s="1">
        <v>0</v>
      </c>
      <c r="CW6" s="1">
        <v>1</v>
      </c>
      <c r="CX6" s="1">
        <v>7</v>
      </c>
      <c r="CY6" s="1">
        <v>7</v>
      </c>
      <c r="CZ6" s="1">
        <v>11</v>
      </c>
      <c r="DA6" s="1">
        <v>11</v>
      </c>
      <c r="DB6" s="1">
        <v>0</v>
      </c>
      <c r="DC6" s="1">
        <v>1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1</v>
      </c>
      <c r="DP6" s="1">
        <v>1</v>
      </c>
      <c r="DQ6" s="1">
        <v>1</v>
      </c>
      <c r="DR6" s="1">
        <v>1</v>
      </c>
      <c r="DS6" s="1">
        <v>0</v>
      </c>
      <c r="DT6" s="1">
        <v>0</v>
      </c>
      <c r="DU6" s="1">
        <v>11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1</v>
      </c>
      <c r="EE6" s="1">
        <v>1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1</v>
      </c>
      <c r="EP6" s="1">
        <v>1</v>
      </c>
      <c r="EQ6" s="1">
        <v>2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4</v>
      </c>
      <c r="EX6" s="1">
        <v>4</v>
      </c>
      <c r="EY6" s="1">
        <v>1</v>
      </c>
      <c r="EZ6" s="1">
        <v>1</v>
      </c>
      <c r="FA6" s="1">
        <v>1</v>
      </c>
      <c r="FB6" s="1">
        <v>1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1</v>
      </c>
      <c r="FK6" s="1">
        <v>1</v>
      </c>
      <c r="FL6" s="1">
        <v>1</v>
      </c>
      <c r="FM6" s="1">
        <v>2</v>
      </c>
      <c r="FN6" s="1">
        <v>2</v>
      </c>
      <c r="FO6" s="1">
        <v>2</v>
      </c>
      <c r="FP6" s="1">
        <v>2</v>
      </c>
      <c r="FQ6" s="1">
        <v>2</v>
      </c>
      <c r="FR6" s="1">
        <v>7</v>
      </c>
      <c r="FS6" s="1">
        <v>2</v>
      </c>
      <c r="FT6" s="1">
        <v>2</v>
      </c>
      <c r="FU6" s="1">
        <v>2</v>
      </c>
      <c r="FV6" s="1">
        <v>0</v>
      </c>
      <c r="FW6" s="1">
        <v>2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1</v>
      </c>
      <c r="GF6" s="1">
        <v>0</v>
      </c>
      <c r="GG6" s="1">
        <v>1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1</v>
      </c>
      <c r="GP6" s="1">
        <v>1</v>
      </c>
      <c r="GQ6" s="1">
        <v>1</v>
      </c>
      <c r="GR6" s="1">
        <v>1</v>
      </c>
    </row>
    <row r="7" spans="1:200">
      <c r="A7" s="1">
        <v>2011</v>
      </c>
      <c r="B7" s="1" t="s">
        <v>238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2</v>
      </c>
      <c r="L7" s="1">
        <v>2</v>
      </c>
      <c r="M7" s="1">
        <v>1</v>
      </c>
      <c r="N7" s="1">
        <v>1</v>
      </c>
      <c r="O7" s="1">
        <v>7</v>
      </c>
      <c r="P7" s="1">
        <v>7</v>
      </c>
      <c r="Q7" s="1">
        <v>7</v>
      </c>
      <c r="R7" s="1">
        <v>7</v>
      </c>
      <c r="S7" s="1">
        <v>7</v>
      </c>
      <c r="T7" s="1">
        <v>4</v>
      </c>
      <c r="U7" s="1">
        <v>7</v>
      </c>
      <c r="V7" s="1">
        <v>7</v>
      </c>
      <c r="W7" s="1">
        <v>4</v>
      </c>
      <c r="X7" s="1">
        <v>4</v>
      </c>
      <c r="Y7" s="1">
        <v>5</v>
      </c>
      <c r="Z7" s="1">
        <v>5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4</v>
      </c>
      <c r="AV7" s="1">
        <v>1</v>
      </c>
      <c r="AW7" s="1">
        <v>0</v>
      </c>
      <c r="AX7" s="1">
        <v>1</v>
      </c>
      <c r="AY7" s="1">
        <v>1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1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1</v>
      </c>
      <c r="BP7" s="1">
        <v>1</v>
      </c>
      <c r="BQ7" s="1">
        <v>0</v>
      </c>
      <c r="BR7" s="1">
        <v>1</v>
      </c>
      <c r="BS7" s="1">
        <v>1</v>
      </c>
      <c r="BT7" s="1">
        <v>0</v>
      </c>
      <c r="BU7" s="1">
        <v>1</v>
      </c>
      <c r="BV7" s="1">
        <v>0</v>
      </c>
      <c r="BW7" s="1">
        <v>10</v>
      </c>
      <c r="BX7" s="1">
        <v>10</v>
      </c>
      <c r="BY7" s="1">
        <v>10</v>
      </c>
      <c r="BZ7" s="1">
        <v>10</v>
      </c>
      <c r="CA7" s="1">
        <v>2</v>
      </c>
      <c r="CB7" s="1">
        <v>0</v>
      </c>
      <c r="CC7" s="1">
        <v>0</v>
      </c>
      <c r="CD7" s="1">
        <v>0</v>
      </c>
      <c r="CE7" s="1">
        <v>0</v>
      </c>
      <c r="CF7" s="1">
        <v>1</v>
      </c>
      <c r="CG7" s="1">
        <v>0</v>
      </c>
      <c r="CH7" s="1">
        <v>0</v>
      </c>
      <c r="CI7" s="1">
        <v>1</v>
      </c>
      <c r="CJ7" s="1">
        <v>1</v>
      </c>
      <c r="CK7" s="1">
        <v>1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6</v>
      </c>
      <c r="CS7" s="1">
        <v>6</v>
      </c>
      <c r="CT7" s="1">
        <v>0</v>
      </c>
      <c r="CU7" s="1">
        <v>0</v>
      </c>
      <c r="CV7" s="1">
        <v>0</v>
      </c>
      <c r="CW7" s="1">
        <v>2</v>
      </c>
      <c r="CX7" s="1">
        <v>7</v>
      </c>
      <c r="CY7" s="1">
        <v>7</v>
      </c>
      <c r="CZ7" s="1">
        <v>10</v>
      </c>
      <c r="DA7" s="1">
        <v>10</v>
      </c>
      <c r="DB7" s="1">
        <v>0</v>
      </c>
      <c r="DC7" s="1">
        <v>1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1</v>
      </c>
      <c r="DP7" s="1">
        <v>1</v>
      </c>
      <c r="DQ7" s="1">
        <v>1</v>
      </c>
      <c r="DR7" s="1">
        <v>1</v>
      </c>
      <c r="DS7" s="1">
        <v>0</v>
      </c>
      <c r="DT7" s="1">
        <v>0</v>
      </c>
      <c r="DU7" s="1">
        <v>17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1</v>
      </c>
      <c r="EE7" s="1">
        <v>1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1</v>
      </c>
      <c r="EQ7" s="1">
        <v>2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4</v>
      </c>
      <c r="EX7" s="1">
        <v>4</v>
      </c>
      <c r="EY7" s="1">
        <v>1</v>
      </c>
      <c r="EZ7" s="1">
        <v>1</v>
      </c>
      <c r="FA7" s="1">
        <v>1</v>
      </c>
      <c r="FB7" s="1">
        <v>1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1</v>
      </c>
      <c r="FK7" s="1">
        <v>1</v>
      </c>
      <c r="FL7" s="1">
        <v>1</v>
      </c>
      <c r="FM7" s="1">
        <v>2</v>
      </c>
      <c r="FN7" s="1">
        <v>2</v>
      </c>
      <c r="FO7" s="1">
        <v>2</v>
      </c>
      <c r="FP7" s="1">
        <v>2</v>
      </c>
      <c r="FQ7" s="1">
        <v>2</v>
      </c>
      <c r="FR7" s="1">
        <v>7</v>
      </c>
      <c r="FS7" s="1">
        <v>2</v>
      </c>
      <c r="FT7" s="1">
        <v>2</v>
      </c>
      <c r="FU7" s="1">
        <v>2</v>
      </c>
      <c r="FV7" s="1">
        <v>0</v>
      </c>
      <c r="FW7" s="1">
        <v>2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1</v>
      </c>
      <c r="GF7" s="1">
        <v>0</v>
      </c>
      <c r="GG7" s="1">
        <v>1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1</v>
      </c>
      <c r="GP7" s="1">
        <v>1</v>
      </c>
      <c r="GQ7" s="1">
        <v>1</v>
      </c>
      <c r="GR7" s="1">
        <v>1</v>
      </c>
    </row>
    <row r="8" spans="1:200">
      <c r="A8" s="1">
        <v>2011</v>
      </c>
      <c r="B8" s="1" t="s">
        <v>239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2</v>
      </c>
      <c r="L8" s="1">
        <v>2</v>
      </c>
      <c r="M8" s="1">
        <v>1</v>
      </c>
      <c r="N8" s="1">
        <v>1</v>
      </c>
      <c r="O8" s="1">
        <v>8</v>
      </c>
      <c r="P8" s="1">
        <v>8</v>
      </c>
      <c r="Q8" s="1">
        <v>8</v>
      </c>
      <c r="R8" s="1">
        <v>8</v>
      </c>
      <c r="S8" s="1">
        <v>8</v>
      </c>
      <c r="T8" s="1">
        <v>4</v>
      </c>
      <c r="U8" s="1">
        <v>8</v>
      </c>
      <c r="V8" s="1">
        <v>8</v>
      </c>
      <c r="W8" s="1">
        <v>4</v>
      </c>
      <c r="X8" s="1">
        <v>4</v>
      </c>
      <c r="Y8" s="1">
        <v>5</v>
      </c>
      <c r="Z8" s="1">
        <v>5</v>
      </c>
      <c r="AA8" s="1">
        <v>1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4</v>
      </c>
      <c r="AV8" s="1">
        <v>1</v>
      </c>
      <c r="AW8" s="1">
        <v>0</v>
      </c>
      <c r="AX8" s="1">
        <v>1</v>
      </c>
      <c r="AY8" s="1">
        <v>1</v>
      </c>
      <c r="AZ8" s="1">
        <v>0</v>
      </c>
      <c r="BA8" s="1">
        <v>0</v>
      </c>
      <c r="BB8" s="1">
        <v>0</v>
      </c>
      <c r="BC8" s="1">
        <v>0</v>
      </c>
      <c r="BD8" s="1">
        <v>1</v>
      </c>
      <c r="BE8" s="1">
        <v>0</v>
      </c>
      <c r="BF8" s="1">
        <v>0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1</v>
      </c>
      <c r="BP8" s="1">
        <v>1</v>
      </c>
      <c r="BQ8" s="1">
        <v>0</v>
      </c>
      <c r="BR8" s="1">
        <v>1</v>
      </c>
      <c r="BS8" s="1">
        <v>1</v>
      </c>
      <c r="BT8" s="1">
        <v>0</v>
      </c>
      <c r="BU8" s="1">
        <v>1</v>
      </c>
      <c r="BV8" s="1">
        <v>0</v>
      </c>
      <c r="BW8" s="1">
        <v>36</v>
      </c>
      <c r="BX8" s="1">
        <v>36</v>
      </c>
      <c r="BY8" s="1">
        <v>36</v>
      </c>
      <c r="BZ8" s="1">
        <v>36</v>
      </c>
      <c r="CA8" s="1">
        <v>2</v>
      </c>
      <c r="CB8" s="1">
        <v>0</v>
      </c>
      <c r="CC8" s="1">
        <v>1</v>
      </c>
      <c r="CD8" s="1">
        <v>1</v>
      </c>
      <c r="CE8" s="1">
        <v>0</v>
      </c>
      <c r="CF8" s="1">
        <v>1</v>
      </c>
      <c r="CG8" s="1">
        <v>0</v>
      </c>
      <c r="CH8" s="1">
        <v>0</v>
      </c>
      <c r="CI8" s="1">
        <v>1</v>
      </c>
      <c r="CJ8" s="1">
        <v>1</v>
      </c>
      <c r="CK8" s="1">
        <v>1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31</v>
      </c>
      <c r="CS8" s="1">
        <v>31</v>
      </c>
      <c r="CT8" s="1">
        <v>0</v>
      </c>
      <c r="CU8" s="1">
        <v>0</v>
      </c>
      <c r="CV8" s="1">
        <v>0</v>
      </c>
      <c r="CW8" s="1">
        <v>0</v>
      </c>
      <c r="CX8" s="1">
        <v>31</v>
      </c>
      <c r="CY8" s="1">
        <v>31</v>
      </c>
      <c r="CZ8" s="1">
        <v>36</v>
      </c>
      <c r="DA8" s="1">
        <v>36</v>
      </c>
      <c r="DB8" s="1">
        <v>0</v>
      </c>
      <c r="DC8" s="1">
        <v>1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1</v>
      </c>
      <c r="DP8" s="1">
        <v>1</v>
      </c>
      <c r="DQ8" s="1">
        <v>1</v>
      </c>
      <c r="DR8" s="1">
        <v>1</v>
      </c>
      <c r="DS8" s="1">
        <v>0</v>
      </c>
      <c r="DT8" s="1">
        <v>0</v>
      </c>
      <c r="DU8" s="1">
        <v>13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1</v>
      </c>
      <c r="EE8" s="1">
        <v>1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1</v>
      </c>
      <c r="EQ8" s="1">
        <v>2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4</v>
      </c>
      <c r="EX8" s="1">
        <v>4</v>
      </c>
      <c r="EY8" s="1">
        <v>1</v>
      </c>
      <c r="EZ8" s="1">
        <v>1</v>
      </c>
      <c r="FA8" s="1">
        <v>1</v>
      </c>
      <c r="FB8" s="1">
        <v>1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1</v>
      </c>
      <c r="FK8" s="1">
        <v>1</v>
      </c>
      <c r="FL8" s="1">
        <v>1</v>
      </c>
      <c r="FM8" s="1">
        <v>2</v>
      </c>
      <c r="FN8" s="1">
        <v>2</v>
      </c>
      <c r="FO8" s="1">
        <v>2</v>
      </c>
      <c r="FP8" s="1">
        <v>2</v>
      </c>
      <c r="FQ8" s="1">
        <v>2</v>
      </c>
      <c r="FR8" s="1">
        <v>7</v>
      </c>
      <c r="FS8" s="1">
        <v>2</v>
      </c>
      <c r="FT8" s="1">
        <v>2</v>
      </c>
      <c r="FU8" s="1">
        <v>2</v>
      </c>
      <c r="FV8" s="1">
        <v>0</v>
      </c>
      <c r="FW8" s="1">
        <v>2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1</v>
      </c>
      <c r="GF8" s="1">
        <v>0</v>
      </c>
      <c r="GG8" s="1">
        <v>1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1</v>
      </c>
      <c r="GP8" s="1">
        <v>1</v>
      </c>
      <c r="GQ8" s="1">
        <v>1</v>
      </c>
      <c r="GR8" s="1">
        <v>1</v>
      </c>
    </row>
    <row r="9" spans="1:200">
      <c r="A9" s="1">
        <v>2011</v>
      </c>
      <c r="B9" s="1" t="s">
        <v>240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2</v>
      </c>
      <c r="L9" s="1">
        <v>2</v>
      </c>
      <c r="M9" s="1">
        <v>1</v>
      </c>
      <c r="N9" s="1">
        <v>1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1</v>
      </c>
      <c r="U9" s="1">
        <v>2</v>
      </c>
      <c r="V9" s="1">
        <v>2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4</v>
      </c>
      <c r="AV9" s="1">
        <v>1</v>
      </c>
      <c r="AW9" s="1">
        <v>0</v>
      </c>
      <c r="AX9" s="1">
        <v>1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1</v>
      </c>
      <c r="BE9" s="1">
        <v>0</v>
      </c>
      <c r="BF9" s="1">
        <v>0</v>
      </c>
      <c r="BG9" s="1">
        <v>1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1</v>
      </c>
      <c r="BP9" s="1">
        <v>1</v>
      </c>
      <c r="BQ9" s="1">
        <v>0</v>
      </c>
      <c r="BR9" s="1">
        <v>1</v>
      </c>
      <c r="BS9" s="1">
        <v>1</v>
      </c>
      <c r="BT9" s="1">
        <v>0</v>
      </c>
      <c r="BU9" s="1">
        <v>1</v>
      </c>
      <c r="BV9" s="1">
        <v>0</v>
      </c>
      <c r="BW9" s="1">
        <v>3</v>
      </c>
      <c r="BX9" s="1">
        <v>3</v>
      </c>
      <c r="BY9" s="1">
        <v>3</v>
      </c>
      <c r="BZ9" s="1">
        <v>3</v>
      </c>
      <c r="CA9" s="1">
        <v>1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2</v>
      </c>
      <c r="CS9" s="1">
        <v>2</v>
      </c>
      <c r="CT9" s="1">
        <v>0</v>
      </c>
      <c r="CU9" s="1">
        <v>0</v>
      </c>
      <c r="CV9" s="1">
        <v>0</v>
      </c>
      <c r="CW9" s="1">
        <v>0</v>
      </c>
      <c r="CX9" s="1">
        <v>2</v>
      </c>
      <c r="CY9" s="1">
        <v>2</v>
      </c>
      <c r="CZ9" s="1">
        <v>3</v>
      </c>
      <c r="DA9" s="1">
        <v>3</v>
      </c>
      <c r="DB9" s="1">
        <v>0</v>
      </c>
      <c r="DC9" s="1">
        <v>1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1</v>
      </c>
      <c r="DP9" s="1">
        <v>1</v>
      </c>
      <c r="DQ9" s="1">
        <v>1</v>
      </c>
      <c r="DR9" s="1">
        <v>1</v>
      </c>
      <c r="DS9" s="1">
        <v>0</v>
      </c>
      <c r="DT9" s="1">
        <v>0</v>
      </c>
      <c r="DU9" s="1">
        <v>13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2</v>
      </c>
      <c r="EE9" s="1">
        <v>2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1</v>
      </c>
      <c r="EP9" s="1">
        <v>1</v>
      </c>
      <c r="EQ9" s="1">
        <v>2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4</v>
      </c>
      <c r="EX9" s="1">
        <v>4</v>
      </c>
      <c r="EY9" s="1">
        <v>1</v>
      </c>
      <c r="EZ9" s="1">
        <v>1</v>
      </c>
      <c r="FA9" s="1">
        <v>1</v>
      </c>
      <c r="FB9" s="1">
        <v>1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1</v>
      </c>
      <c r="FK9" s="1">
        <v>1</v>
      </c>
      <c r="FL9" s="1">
        <v>1</v>
      </c>
      <c r="FM9" s="1">
        <v>2</v>
      </c>
      <c r="FN9" s="1">
        <v>2</v>
      </c>
      <c r="FO9" s="1">
        <v>2</v>
      </c>
      <c r="FP9" s="1">
        <v>2</v>
      </c>
      <c r="FQ9" s="1">
        <v>2</v>
      </c>
      <c r="FR9" s="1">
        <v>7</v>
      </c>
      <c r="FS9" s="1">
        <v>2</v>
      </c>
      <c r="FT9" s="1">
        <v>2</v>
      </c>
      <c r="FU9" s="1">
        <v>2</v>
      </c>
      <c r="FV9" s="1">
        <v>0</v>
      </c>
      <c r="FW9" s="1">
        <v>2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1</v>
      </c>
      <c r="GF9" s="1">
        <v>0</v>
      </c>
      <c r="GG9" s="1">
        <v>1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1</v>
      </c>
      <c r="GP9" s="1">
        <v>1</v>
      </c>
      <c r="GQ9" s="1">
        <v>1</v>
      </c>
      <c r="GR9" s="1">
        <v>1</v>
      </c>
    </row>
    <row r="10" spans="1:200">
      <c r="A10" s="1">
        <v>2011</v>
      </c>
      <c r="B10" s="1" t="s">
        <v>241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2</v>
      </c>
      <c r="L10" s="1">
        <v>2</v>
      </c>
      <c r="M10" s="1">
        <v>1</v>
      </c>
      <c r="N10" s="1">
        <v>1</v>
      </c>
      <c r="O10" s="1">
        <v>7</v>
      </c>
      <c r="P10" s="1">
        <v>7</v>
      </c>
      <c r="Q10" s="1">
        <v>7</v>
      </c>
      <c r="R10" s="1">
        <v>7</v>
      </c>
      <c r="S10" s="1">
        <v>7</v>
      </c>
      <c r="T10" s="1">
        <v>3</v>
      </c>
      <c r="U10" s="1">
        <v>7</v>
      </c>
      <c r="V10" s="1">
        <v>7</v>
      </c>
      <c r="W10" s="1">
        <v>4</v>
      </c>
      <c r="X10" s="1">
        <v>4</v>
      </c>
      <c r="Y10" s="1">
        <v>6</v>
      </c>
      <c r="Z10" s="1">
        <v>6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4</v>
      </c>
      <c r="AV10" s="1">
        <v>1</v>
      </c>
      <c r="AW10" s="1">
        <v>0</v>
      </c>
      <c r="AX10" s="1">
        <v>1</v>
      </c>
      <c r="AY10" s="1">
        <v>1</v>
      </c>
      <c r="AZ10" s="1">
        <v>0</v>
      </c>
      <c r="BA10" s="1">
        <v>0</v>
      </c>
      <c r="BB10" s="1">
        <v>0</v>
      </c>
      <c r="BC10" s="1">
        <v>0</v>
      </c>
      <c r="BD10" s="1">
        <v>1</v>
      </c>
      <c r="BE10" s="1">
        <v>0</v>
      </c>
      <c r="BF10" s="1">
        <v>0</v>
      </c>
      <c r="BG10" s="1"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1</v>
      </c>
      <c r="BP10" s="1">
        <v>1</v>
      </c>
      <c r="BQ10" s="1">
        <v>0</v>
      </c>
      <c r="BR10" s="1">
        <v>1</v>
      </c>
      <c r="BS10" s="1">
        <v>1</v>
      </c>
      <c r="BT10" s="1">
        <v>0</v>
      </c>
      <c r="BU10" s="1">
        <v>1</v>
      </c>
      <c r="BV10" s="1">
        <v>0</v>
      </c>
      <c r="BW10" s="1">
        <v>9</v>
      </c>
      <c r="BX10" s="1">
        <v>9</v>
      </c>
      <c r="BY10" s="1">
        <v>9</v>
      </c>
      <c r="BZ10" s="1">
        <v>9</v>
      </c>
      <c r="CA10" s="1">
        <v>3</v>
      </c>
      <c r="CB10" s="1">
        <v>0</v>
      </c>
      <c r="CC10" s="1">
        <v>4</v>
      </c>
      <c r="CD10" s="1">
        <v>4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2</v>
      </c>
      <c r="CS10" s="1">
        <v>2</v>
      </c>
      <c r="CT10" s="1">
        <v>0</v>
      </c>
      <c r="CU10" s="1">
        <v>0</v>
      </c>
      <c r="CV10" s="1">
        <v>0</v>
      </c>
      <c r="CW10" s="1">
        <v>6</v>
      </c>
      <c r="CX10" s="1">
        <v>0</v>
      </c>
      <c r="CY10" s="1">
        <v>0</v>
      </c>
      <c r="CZ10" s="1">
        <v>9</v>
      </c>
      <c r="DA10" s="1">
        <v>9</v>
      </c>
      <c r="DB10" s="1">
        <v>0</v>
      </c>
      <c r="DC10" s="1">
        <v>1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1</v>
      </c>
      <c r="DP10" s="1">
        <v>1</v>
      </c>
      <c r="DQ10" s="1">
        <v>1</v>
      </c>
      <c r="DR10" s="1">
        <v>1</v>
      </c>
      <c r="DS10" s="1">
        <v>0</v>
      </c>
      <c r="DT10" s="1">
        <v>0</v>
      </c>
      <c r="DU10" s="1">
        <v>17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1</v>
      </c>
      <c r="EE10" s="1">
        <v>1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1</v>
      </c>
      <c r="EP10" s="1">
        <v>1</v>
      </c>
      <c r="EQ10" s="1">
        <v>2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4</v>
      </c>
      <c r="EX10" s="1">
        <v>4</v>
      </c>
      <c r="EY10" s="1">
        <v>1</v>
      </c>
      <c r="EZ10" s="1">
        <v>1</v>
      </c>
      <c r="FA10" s="1">
        <v>1</v>
      </c>
      <c r="FB10" s="1">
        <v>1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1</v>
      </c>
      <c r="FK10" s="1">
        <v>1</v>
      </c>
      <c r="FL10" s="1">
        <v>1</v>
      </c>
      <c r="FM10" s="1">
        <v>2</v>
      </c>
      <c r="FN10" s="1">
        <v>2</v>
      </c>
      <c r="FO10" s="1">
        <v>2</v>
      </c>
      <c r="FP10" s="1">
        <v>2</v>
      </c>
      <c r="FQ10" s="1">
        <v>2</v>
      </c>
      <c r="FR10" s="1">
        <v>7</v>
      </c>
      <c r="FS10" s="1">
        <v>2</v>
      </c>
      <c r="FT10" s="1">
        <v>2</v>
      </c>
      <c r="FU10" s="1">
        <v>2</v>
      </c>
      <c r="FV10" s="1">
        <v>0</v>
      </c>
      <c r="FW10" s="1">
        <v>2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1</v>
      </c>
      <c r="GF10" s="1">
        <v>0</v>
      </c>
      <c r="GG10" s="1">
        <v>1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1</v>
      </c>
      <c r="GP10" s="1">
        <v>1</v>
      </c>
      <c r="GQ10" s="1">
        <v>1</v>
      </c>
      <c r="GR10" s="1">
        <v>1</v>
      </c>
    </row>
    <row r="11" spans="1:200">
      <c r="A11" s="1">
        <v>2011</v>
      </c>
      <c r="B11" s="1" t="s">
        <v>242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2</v>
      </c>
      <c r="L11" s="1">
        <v>2</v>
      </c>
      <c r="M11" s="1">
        <v>1</v>
      </c>
      <c r="N11" s="1">
        <v>1</v>
      </c>
      <c r="O11" s="1">
        <v>8</v>
      </c>
      <c r="P11" s="1">
        <v>8</v>
      </c>
      <c r="Q11" s="1">
        <v>8</v>
      </c>
      <c r="R11" s="1">
        <v>8</v>
      </c>
      <c r="S11" s="1">
        <v>8</v>
      </c>
      <c r="T11" s="1">
        <v>5</v>
      </c>
      <c r="U11" s="1">
        <v>8</v>
      </c>
      <c r="V11" s="1">
        <v>8</v>
      </c>
      <c r="W11" s="1">
        <v>4</v>
      </c>
      <c r="X11" s="1">
        <v>4</v>
      </c>
      <c r="Y11" s="1">
        <v>5</v>
      </c>
      <c r="Z11" s="1">
        <v>5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4</v>
      </c>
      <c r="AV11" s="1">
        <v>1</v>
      </c>
      <c r="AW11" s="1">
        <v>0</v>
      </c>
      <c r="AX11" s="1">
        <v>1</v>
      </c>
      <c r="AY11" s="1">
        <v>1</v>
      </c>
      <c r="AZ11" s="1">
        <v>0</v>
      </c>
      <c r="BA11" s="1">
        <v>0</v>
      </c>
      <c r="BB11" s="1">
        <v>0</v>
      </c>
      <c r="BC11" s="1">
        <v>0</v>
      </c>
      <c r="BD11" s="1">
        <v>1</v>
      </c>
      <c r="BE11" s="1">
        <v>0</v>
      </c>
      <c r="BF11" s="1">
        <v>0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1</v>
      </c>
      <c r="BP11" s="1">
        <v>1</v>
      </c>
      <c r="BQ11" s="1">
        <v>0</v>
      </c>
      <c r="BR11" s="1">
        <v>1</v>
      </c>
      <c r="BS11" s="1">
        <v>1</v>
      </c>
      <c r="BT11" s="1">
        <v>0</v>
      </c>
      <c r="BU11" s="1">
        <v>1</v>
      </c>
      <c r="BV11" s="1">
        <v>0</v>
      </c>
      <c r="BW11" s="1">
        <v>15</v>
      </c>
      <c r="BX11" s="1">
        <v>15</v>
      </c>
      <c r="BY11" s="1">
        <v>15</v>
      </c>
      <c r="BZ11" s="1">
        <v>15</v>
      </c>
      <c r="CA11" s="1">
        <v>2</v>
      </c>
      <c r="CB11" s="1">
        <v>0</v>
      </c>
      <c r="CC11" s="1">
        <v>1</v>
      </c>
      <c r="CD11" s="1">
        <v>1</v>
      </c>
      <c r="CE11" s="1">
        <v>0</v>
      </c>
      <c r="CF11" s="1">
        <v>1</v>
      </c>
      <c r="CG11" s="1">
        <v>0</v>
      </c>
      <c r="CH11" s="1">
        <v>0</v>
      </c>
      <c r="CI11" s="1">
        <v>1</v>
      </c>
      <c r="CJ11" s="1">
        <v>1</v>
      </c>
      <c r="CK11" s="1">
        <v>1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10</v>
      </c>
      <c r="CS11" s="1">
        <v>10</v>
      </c>
      <c r="CT11" s="1">
        <v>0</v>
      </c>
      <c r="CU11" s="1">
        <v>0</v>
      </c>
      <c r="CV11" s="1">
        <v>0</v>
      </c>
      <c r="CW11" s="1">
        <v>0</v>
      </c>
      <c r="CX11" s="1">
        <v>8</v>
      </c>
      <c r="CY11" s="1">
        <v>8</v>
      </c>
      <c r="CZ11" s="1">
        <v>15</v>
      </c>
      <c r="DA11" s="1">
        <v>15</v>
      </c>
      <c r="DB11" s="1">
        <v>0</v>
      </c>
      <c r="DC11" s="1">
        <v>1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1</v>
      </c>
      <c r="DP11" s="1">
        <v>1</v>
      </c>
      <c r="DQ11" s="1">
        <v>1</v>
      </c>
      <c r="DR11" s="1">
        <v>1</v>
      </c>
      <c r="DS11" s="1">
        <v>0</v>
      </c>
      <c r="DT11" s="1">
        <v>0</v>
      </c>
      <c r="DU11" s="1">
        <v>7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1</v>
      </c>
      <c r="EE11" s="1">
        <v>1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1</v>
      </c>
      <c r="EQ11" s="1">
        <v>2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4</v>
      </c>
      <c r="EX11" s="1">
        <v>4</v>
      </c>
      <c r="EY11" s="1">
        <v>1</v>
      </c>
      <c r="EZ11" s="1">
        <v>1</v>
      </c>
      <c r="FA11" s="1">
        <v>1</v>
      </c>
      <c r="FB11" s="1">
        <v>1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1</v>
      </c>
      <c r="FK11" s="1">
        <v>1</v>
      </c>
      <c r="FL11" s="1">
        <v>1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7</v>
      </c>
      <c r="FS11" s="1">
        <v>2</v>
      </c>
      <c r="FT11" s="1">
        <v>2</v>
      </c>
      <c r="FU11" s="1">
        <v>2</v>
      </c>
      <c r="FV11" s="1">
        <v>0</v>
      </c>
      <c r="FW11" s="1">
        <v>2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1</v>
      </c>
      <c r="GF11" s="1">
        <v>0</v>
      </c>
      <c r="GG11" s="1">
        <v>1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1</v>
      </c>
      <c r="GP11" s="1">
        <v>1</v>
      </c>
      <c r="GQ11" s="1">
        <v>1</v>
      </c>
      <c r="GR11" s="1">
        <v>1</v>
      </c>
    </row>
    <row r="12" spans="1:200">
      <c r="A12" s="1">
        <v>2011</v>
      </c>
      <c r="B12" s="1" t="s">
        <v>243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2</v>
      </c>
      <c r="L12" s="1">
        <v>2</v>
      </c>
      <c r="M12" s="1">
        <v>1</v>
      </c>
      <c r="N12" s="1">
        <v>1</v>
      </c>
      <c r="O12" s="1">
        <v>8</v>
      </c>
      <c r="P12" s="1">
        <v>8</v>
      </c>
      <c r="Q12" s="1">
        <v>8</v>
      </c>
      <c r="R12" s="1">
        <v>8</v>
      </c>
      <c r="S12" s="1">
        <v>8</v>
      </c>
      <c r="T12" s="1">
        <v>4</v>
      </c>
      <c r="U12" s="1">
        <v>8</v>
      </c>
      <c r="V12" s="1">
        <v>8</v>
      </c>
      <c r="W12" s="1">
        <v>4</v>
      </c>
      <c r="X12" s="1">
        <v>4</v>
      </c>
      <c r="Y12" s="1">
        <v>5</v>
      </c>
      <c r="Z12" s="1">
        <v>5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4</v>
      </c>
      <c r="AV12" s="1">
        <v>1</v>
      </c>
      <c r="AW12" s="1">
        <v>0</v>
      </c>
      <c r="AX12" s="1">
        <v>1</v>
      </c>
      <c r="AY12" s="1">
        <v>1</v>
      </c>
      <c r="AZ12" s="1">
        <v>0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1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1</v>
      </c>
      <c r="BP12" s="1">
        <v>1</v>
      </c>
      <c r="BQ12" s="1">
        <v>0</v>
      </c>
      <c r="BR12" s="1">
        <v>1</v>
      </c>
      <c r="BS12" s="1">
        <v>1</v>
      </c>
      <c r="BT12" s="1">
        <v>0</v>
      </c>
      <c r="BU12" s="1">
        <v>1</v>
      </c>
      <c r="BV12" s="1">
        <v>0</v>
      </c>
      <c r="BW12" s="1">
        <v>17</v>
      </c>
      <c r="BX12" s="1">
        <v>17</v>
      </c>
      <c r="BY12" s="1">
        <v>17</v>
      </c>
      <c r="BZ12" s="1">
        <v>17</v>
      </c>
      <c r="CA12" s="1">
        <v>1</v>
      </c>
      <c r="CB12" s="1">
        <v>0</v>
      </c>
      <c r="CC12" s="1">
        <v>3</v>
      </c>
      <c r="CD12" s="1">
        <v>3</v>
      </c>
      <c r="CE12" s="1">
        <v>0</v>
      </c>
      <c r="CF12" s="1">
        <v>4</v>
      </c>
      <c r="CG12" s="1">
        <v>0</v>
      </c>
      <c r="CH12" s="1">
        <v>0</v>
      </c>
      <c r="CI12" s="1">
        <v>4</v>
      </c>
      <c r="CJ12" s="1">
        <v>4</v>
      </c>
      <c r="CK12" s="1">
        <v>3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6</v>
      </c>
      <c r="CS12" s="1">
        <v>6</v>
      </c>
      <c r="CT12" s="1">
        <v>0</v>
      </c>
      <c r="CU12" s="1">
        <v>0</v>
      </c>
      <c r="CV12" s="1">
        <v>0</v>
      </c>
      <c r="CW12" s="1">
        <v>28</v>
      </c>
      <c r="CX12" s="1">
        <v>5</v>
      </c>
      <c r="CY12" s="1">
        <v>5</v>
      </c>
      <c r="CZ12" s="1">
        <v>17</v>
      </c>
      <c r="DA12" s="1">
        <v>17</v>
      </c>
      <c r="DB12" s="1">
        <v>0</v>
      </c>
      <c r="DC12" s="1">
        <v>1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1</v>
      </c>
      <c r="DP12" s="1">
        <v>1</v>
      </c>
      <c r="DQ12" s="1">
        <v>1</v>
      </c>
      <c r="DR12" s="1">
        <v>1</v>
      </c>
      <c r="DS12" s="1">
        <v>0</v>
      </c>
      <c r="DT12" s="1">
        <v>0</v>
      </c>
      <c r="DU12" s="1">
        <v>25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1</v>
      </c>
      <c r="EE12" s="1">
        <v>1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1</v>
      </c>
      <c r="EQ12" s="1">
        <v>2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4</v>
      </c>
      <c r="EX12" s="1">
        <v>4</v>
      </c>
      <c r="EY12" s="1">
        <v>1</v>
      </c>
      <c r="EZ12" s="1">
        <v>1</v>
      </c>
      <c r="FA12" s="1">
        <v>1</v>
      </c>
      <c r="FB12" s="1">
        <v>1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1</v>
      </c>
      <c r="FK12" s="1">
        <v>1</v>
      </c>
      <c r="FL12" s="1">
        <v>1</v>
      </c>
      <c r="FM12" s="1">
        <v>2</v>
      </c>
      <c r="FN12" s="1">
        <v>2</v>
      </c>
      <c r="FO12" s="1">
        <v>2</v>
      </c>
      <c r="FP12" s="1">
        <v>2</v>
      </c>
      <c r="FQ12" s="1">
        <v>2</v>
      </c>
      <c r="FR12" s="1">
        <v>7</v>
      </c>
      <c r="FS12" s="1">
        <v>2</v>
      </c>
      <c r="FT12" s="1">
        <v>2</v>
      </c>
      <c r="FU12" s="1">
        <v>2</v>
      </c>
      <c r="FV12" s="1">
        <v>0</v>
      </c>
      <c r="FW12" s="1">
        <v>2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1</v>
      </c>
      <c r="GF12" s="1">
        <v>0</v>
      </c>
      <c r="GG12" s="1">
        <v>1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1</v>
      </c>
      <c r="GP12" s="1">
        <v>1</v>
      </c>
      <c r="GQ12" s="1">
        <v>1</v>
      </c>
      <c r="GR12" s="1">
        <v>1</v>
      </c>
    </row>
    <row r="13" spans="1:200">
      <c r="A13" s="1">
        <v>2011</v>
      </c>
      <c r="B13" s="1" t="s">
        <v>244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2</v>
      </c>
      <c r="L13" s="1">
        <v>2</v>
      </c>
      <c r="M13" s="1">
        <v>1</v>
      </c>
      <c r="N13" s="1">
        <v>1</v>
      </c>
      <c r="O13" s="1">
        <v>5</v>
      </c>
      <c r="P13" s="1">
        <v>5</v>
      </c>
      <c r="Q13" s="1">
        <v>5</v>
      </c>
      <c r="R13" s="1">
        <v>5</v>
      </c>
      <c r="S13" s="1">
        <v>5</v>
      </c>
      <c r="T13" s="1">
        <v>2</v>
      </c>
      <c r="U13" s="1">
        <v>5</v>
      </c>
      <c r="V13" s="1">
        <v>5</v>
      </c>
      <c r="W13" s="1">
        <v>3</v>
      </c>
      <c r="X13" s="1">
        <v>3</v>
      </c>
      <c r="Y13" s="1">
        <v>5</v>
      </c>
      <c r="Z13" s="1">
        <v>5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4</v>
      </c>
      <c r="AV13" s="1">
        <v>1</v>
      </c>
      <c r="AW13" s="1">
        <v>0</v>
      </c>
      <c r="AX13" s="1">
        <v>1</v>
      </c>
      <c r="AY13" s="1">
        <v>1</v>
      </c>
      <c r="AZ13" s="1">
        <v>0</v>
      </c>
      <c r="BA13" s="1">
        <v>0</v>
      </c>
      <c r="BB13" s="1">
        <v>0</v>
      </c>
      <c r="BC13" s="1">
        <v>0</v>
      </c>
      <c r="BD13" s="1">
        <v>1</v>
      </c>
      <c r="BE13" s="1">
        <v>0</v>
      </c>
      <c r="BF13" s="1">
        <v>0</v>
      </c>
      <c r="BG13" s="1">
        <v>1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1</v>
      </c>
      <c r="BP13" s="1">
        <v>1</v>
      </c>
      <c r="BQ13" s="1">
        <v>0</v>
      </c>
      <c r="BR13" s="1">
        <v>1</v>
      </c>
      <c r="BS13" s="1">
        <v>1</v>
      </c>
      <c r="BT13" s="1">
        <v>0</v>
      </c>
      <c r="BU13" s="1">
        <v>1</v>
      </c>
      <c r="BV13" s="1">
        <v>0</v>
      </c>
      <c r="BW13" s="1">
        <v>12</v>
      </c>
      <c r="BX13" s="1">
        <v>12</v>
      </c>
      <c r="BY13" s="1">
        <v>12</v>
      </c>
      <c r="BZ13" s="1">
        <v>12</v>
      </c>
      <c r="CA13" s="1">
        <v>3</v>
      </c>
      <c r="CB13" s="1">
        <v>0</v>
      </c>
      <c r="CC13" s="1">
        <v>4</v>
      </c>
      <c r="CD13" s="1">
        <v>4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1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4</v>
      </c>
      <c r="CS13" s="1">
        <v>4</v>
      </c>
      <c r="CT13" s="1">
        <v>0</v>
      </c>
      <c r="CU13" s="1">
        <v>0</v>
      </c>
      <c r="CV13" s="1">
        <v>0</v>
      </c>
      <c r="CW13" s="1">
        <v>6</v>
      </c>
      <c r="CX13" s="1">
        <v>6</v>
      </c>
      <c r="CY13" s="1">
        <v>6</v>
      </c>
      <c r="CZ13" s="1">
        <v>12</v>
      </c>
      <c r="DA13" s="1">
        <v>12</v>
      </c>
      <c r="DB13" s="1">
        <v>0</v>
      </c>
      <c r="DC13" s="1">
        <v>1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1</v>
      </c>
      <c r="DP13" s="1">
        <v>1</v>
      </c>
      <c r="DQ13" s="1">
        <v>1</v>
      </c>
      <c r="DR13" s="1">
        <v>1</v>
      </c>
      <c r="DS13" s="1">
        <v>0</v>
      </c>
      <c r="DT13" s="1">
        <v>0</v>
      </c>
      <c r="DU13" s="1">
        <v>16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2</v>
      </c>
      <c r="EE13" s="1">
        <v>2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1</v>
      </c>
      <c r="EQ13" s="1">
        <v>2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4</v>
      </c>
      <c r="EX13" s="1">
        <v>4</v>
      </c>
      <c r="EY13" s="1">
        <v>1</v>
      </c>
      <c r="EZ13" s="1">
        <v>1</v>
      </c>
      <c r="FA13" s="1">
        <v>1</v>
      </c>
      <c r="FB13" s="1">
        <v>1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1</v>
      </c>
      <c r="FK13" s="1">
        <v>1</v>
      </c>
      <c r="FL13" s="1">
        <v>1</v>
      </c>
      <c r="FM13" s="1">
        <v>2</v>
      </c>
      <c r="FN13" s="1">
        <v>2</v>
      </c>
      <c r="FO13" s="1">
        <v>2</v>
      </c>
      <c r="FP13" s="1">
        <v>2</v>
      </c>
      <c r="FQ13" s="1">
        <v>2</v>
      </c>
      <c r="FR13" s="1">
        <v>7</v>
      </c>
      <c r="FS13" s="1">
        <v>2</v>
      </c>
      <c r="FT13" s="1">
        <v>2</v>
      </c>
      <c r="FU13" s="1">
        <v>2</v>
      </c>
      <c r="FV13" s="1">
        <v>0</v>
      </c>
      <c r="FW13" s="1">
        <v>2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1</v>
      </c>
      <c r="GF13" s="1">
        <v>0</v>
      </c>
      <c r="GG13" s="1">
        <v>1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1</v>
      </c>
      <c r="GP13" s="1">
        <v>1</v>
      </c>
      <c r="GQ13" s="1">
        <v>1</v>
      </c>
      <c r="GR13" s="1">
        <v>1</v>
      </c>
    </row>
    <row r="14" spans="1:200">
      <c r="A14" s="1">
        <v>2011</v>
      </c>
      <c r="B14" s="1" t="s">
        <v>245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0</v>
      </c>
      <c r="K14" s="1">
        <v>2</v>
      </c>
      <c r="L14" s="1">
        <v>2</v>
      </c>
      <c r="M14" s="1">
        <v>1</v>
      </c>
      <c r="N14" s="1">
        <v>1</v>
      </c>
      <c r="O14" s="1">
        <v>8</v>
      </c>
      <c r="P14" s="1">
        <v>8</v>
      </c>
      <c r="Q14" s="1">
        <v>8</v>
      </c>
      <c r="R14" s="1">
        <v>8</v>
      </c>
      <c r="S14" s="1">
        <v>8</v>
      </c>
      <c r="T14" s="1">
        <v>5</v>
      </c>
      <c r="U14" s="1">
        <v>8</v>
      </c>
      <c r="V14" s="1">
        <v>8</v>
      </c>
      <c r="W14" s="1">
        <v>4</v>
      </c>
      <c r="X14" s="1">
        <v>4</v>
      </c>
      <c r="Y14" s="1">
        <v>5</v>
      </c>
      <c r="Z14" s="1">
        <v>5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4</v>
      </c>
      <c r="AV14" s="1">
        <v>1</v>
      </c>
      <c r="AW14" s="1">
        <v>0</v>
      </c>
      <c r="AX14" s="1">
        <v>1</v>
      </c>
      <c r="AY14" s="1">
        <v>1</v>
      </c>
      <c r="AZ14" s="1">
        <v>0</v>
      </c>
      <c r="BA14" s="1">
        <v>0</v>
      </c>
      <c r="BB14" s="1">
        <v>0</v>
      </c>
      <c r="BC14" s="1">
        <v>0</v>
      </c>
      <c r="BD14" s="1">
        <v>1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1</v>
      </c>
      <c r="BP14" s="1">
        <v>1</v>
      </c>
      <c r="BQ14" s="1">
        <v>0</v>
      </c>
      <c r="BR14" s="1">
        <v>1</v>
      </c>
      <c r="BS14" s="1">
        <v>1</v>
      </c>
      <c r="BT14" s="1">
        <v>0</v>
      </c>
      <c r="BU14" s="1">
        <v>1</v>
      </c>
      <c r="BV14" s="1">
        <v>0</v>
      </c>
      <c r="BW14" s="1">
        <v>18</v>
      </c>
      <c r="BX14" s="1">
        <v>18</v>
      </c>
      <c r="BY14" s="1">
        <v>18</v>
      </c>
      <c r="BZ14" s="1">
        <v>18</v>
      </c>
      <c r="CA14" s="1">
        <v>1</v>
      </c>
      <c r="CB14" s="1">
        <v>0</v>
      </c>
      <c r="CC14" s="1">
        <v>3</v>
      </c>
      <c r="CD14" s="1">
        <v>3</v>
      </c>
      <c r="CE14" s="1">
        <v>0</v>
      </c>
      <c r="CF14" s="1">
        <v>3</v>
      </c>
      <c r="CG14" s="1">
        <v>0</v>
      </c>
      <c r="CH14" s="1">
        <v>0</v>
      </c>
      <c r="CI14" s="1">
        <v>3</v>
      </c>
      <c r="CJ14" s="1">
        <v>3</v>
      </c>
      <c r="CK14" s="1">
        <v>1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10</v>
      </c>
      <c r="CS14" s="1">
        <v>10</v>
      </c>
      <c r="CT14" s="1">
        <v>0</v>
      </c>
      <c r="CU14" s="1">
        <v>0</v>
      </c>
      <c r="CV14" s="1">
        <v>0</v>
      </c>
      <c r="CW14" s="1">
        <v>21</v>
      </c>
      <c r="CX14" s="1">
        <v>7</v>
      </c>
      <c r="CY14" s="1">
        <v>7</v>
      </c>
      <c r="CZ14" s="1">
        <v>18</v>
      </c>
      <c r="DA14" s="1">
        <v>18</v>
      </c>
      <c r="DB14" s="1">
        <v>0</v>
      </c>
      <c r="DC14" s="1">
        <v>1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1</v>
      </c>
      <c r="DP14" s="1">
        <v>1</v>
      </c>
      <c r="DQ14" s="1">
        <v>1</v>
      </c>
      <c r="DR14" s="1">
        <v>1</v>
      </c>
      <c r="DS14" s="1">
        <v>0</v>
      </c>
      <c r="DT14" s="1">
        <v>0</v>
      </c>
      <c r="DU14" s="1">
        <v>22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1</v>
      </c>
      <c r="EE14" s="1">
        <v>1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1</v>
      </c>
      <c r="EQ14" s="1">
        <v>2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4</v>
      </c>
      <c r="EX14" s="1">
        <v>4</v>
      </c>
      <c r="EY14" s="1">
        <v>1</v>
      </c>
      <c r="EZ14" s="1">
        <v>1</v>
      </c>
      <c r="FA14" s="1">
        <v>1</v>
      </c>
      <c r="FB14" s="1">
        <v>1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1</v>
      </c>
      <c r="FK14" s="1">
        <v>1</v>
      </c>
      <c r="FL14" s="1">
        <v>1</v>
      </c>
      <c r="FM14" s="1">
        <v>2</v>
      </c>
      <c r="FN14" s="1">
        <v>2</v>
      </c>
      <c r="FO14" s="1">
        <v>2</v>
      </c>
      <c r="FP14" s="1">
        <v>2</v>
      </c>
      <c r="FQ14" s="1">
        <v>2</v>
      </c>
      <c r="FR14" s="1">
        <v>7</v>
      </c>
      <c r="FS14" s="1">
        <v>2</v>
      </c>
      <c r="FT14" s="1">
        <v>2</v>
      </c>
      <c r="FU14" s="1">
        <v>2</v>
      </c>
      <c r="FV14" s="1">
        <v>0</v>
      </c>
      <c r="FW14" s="1">
        <v>2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1</v>
      </c>
      <c r="GF14" s="1">
        <v>0</v>
      </c>
      <c r="GG14" s="1">
        <v>1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1</v>
      </c>
      <c r="GP14" s="1">
        <v>1</v>
      </c>
      <c r="GQ14" s="1">
        <v>1</v>
      </c>
      <c r="GR14" s="1">
        <v>1</v>
      </c>
    </row>
    <row r="15" spans="1:200">
      <c r="A15" s="1">
        <v>2011</v>
      </c>
      <c r="B15" s="1" t="s">
        <v>246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2</v>
      </c>
      <c r="L15" s="1">
        <v>2</v>
      </c>
      <c r="M15" s="1">
        <v>1</v>
      </c>
      <c r="N15" s="1">
        <v>1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1</v>
      </c>
      <c r="U15" s="1">
        <v>2</v>
      </c>
      <c r="V15" s="1">
        <v>2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4</v>
      </c>
      <c r="AV15" s="1">
        <v>1</v>
      </c>
      <c r="AW15" s="1">
        <v>0</v>
      </c>
      <c r="AX15" s="1">
        <v>1</v>
      </c>
      <c r="AY15" s="1">
        <v>1</v>
      </c>
      <c r="AZ15" s="1">
        <v>0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1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1</v>
      </c>
      <c r="BP15" s="1">
        <v>1</v>
      </c>
      <c r="BQ15" s="1">
        <v>0</v>
      </c>
      <c r="BR15" s="1">
        <v>1</v>
      </c>
      <c r="BS15" s="1">
        <v>1</v>
      </c>
      <c r="BT15" s="1">
        <v>0</v>
      </c>
      <c r="BU15" s="1">
        <v>1</v>
      </c>
      <c r="BV15" s="1">
        <v>0</v>
      </c>
      <c r="BW15" s="1">
        <v>6</v>
      </c>
      <c r="BX15" s="1">
        <v>6</v>
      </c>
      <c r="BY15" s="1">
        <v>6</v>
      </c>
      <c r="BZ15" s="1">
        <v>6</v>
      </c>
      <c r="CA15" s="1">
        <v>3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3</v>
      </c>
      <c r="CS15" s="1">
        <v>3</v>
      </c>
      <c r="CT15" s="1">
        <v>0</v>
      </c>
      <c r="CU15" s="1">
        <v>0</v>
      </c>
      <c r="CV15" s="1">
        <v>0</v>
      </c>
      <c r="CW15" s="1">
        <v>8</v>
      </c>
      <c r="CX15" s="1">
        <v>4</v>
      </c>
      <c r="CY15" s="1">
        <v>4</v>
      </c>
      <c r="CZ15" s="1">
        <v>6</v>
      </c>
      <c r="DA15" s="1">
        <v>6</v>
      </c>
      <c r="DB15" s="1">
        <v>0</v>
      </c>
      <c r="DC15" s="1">
        <v>1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1</v>
      </c>
      <c r="DP15" s="1">
        <v>1</v>
      </c>
      <c r="DQ15" s="1">
        <v>1</v>
      </c>
      <c r="DR15" s="1">
        <v>1</v>
      </c>
      <c r="DS15" s="1">
        <v>0</v>
      </c>
      <c r="DT15" s="1">
        <v>0</v>
      </c>
      <c r="DU15" s="1">
        <v>18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2</v>
      </c>
      <c r="EE15" s="1">
        <v>2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1</v>
      </c>
      <c r="EP15" s="1">
        <v>1</v>
      </c>
      <c r="EQ15" s="1">
        <v>2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4</v>
      </c>
      <c r="EX15" s="1">
        <v>4</v>
      </c>
      <c r="EY15" s="1">
        <v>1</v>
      </c>
      <c r="EZ15" s="1">
        <v>1</v>
      </c>
      <c r="FA15" s="1">
        <v>1</v>
      </c>
      <c r="FB15" s="1">
        <v>1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1</v>
      </c>
      <c r="FK15" s="1">
        <v>1</v>
      </c>
      <c r="FL15" s="1">
        <v>1</v>
      </c>
      <c r="FM15" s="1">
        <v>2</v>
      </c>
      <c r="FN15" s="1">
        <v>2</v>
      </c>
      <c r="FO15" s="1">
        <v>2</v>
      </c>
      <c r="FP15" s="1">
        <v>2</v>
      </c>
      <c r="FQ15" s="1">
        <v>2</v>
      </c>
      <c r="FR15" s="1">
        <v>7</v>
      </c>
      <c r="FS15" s="1">
        <v>2</v>
      </c>
      <c r="FT15" s="1">
        <v>2</v>
      </c>
      <c r="FU15" s="1">
        <v>2</v>
      </c>
      <c r="FV15" s="1">
        <v>0</v>
      </c>
      <c r="FW15" s="1">
        <v>2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1</v>
      </c>
      <c r="GF15" s="1">
        <v>0</v>
      </c>
      <c r="GG15" s="1">
        <v>1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1</v>
      </c>
      <c r="GP15" s="1">
        <v>1</v>
      </c>
      <c r="GQ15" s="1">
        <v>1</v>
      </c>
      <c r="GR15" s="1">
        <v>1</v>
      </c>
    </row>
    <row r="16" spans="1:200">
      <c r="A16" s="1">
        <v>2011</v>
      </c>
      <c r="B16" s="1" t="s">
        <v>247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2</v>
      </c>
      <c r="L16" s="1">
        <v>2</v>
      </c>
      <c r="M16" s="1">
        <v>1</v>
      </c>
      <c r="N16" s="1">
        <v>1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1">
        <v>4</v>
      </c>
      <c r="U16" s="1">
        <v>8</v>
      </c>
      <c r="V16" s="1">
        <v>8</v>
      </c>
      <c r="W16" s="1">
        <v>4</v>
      </c>
      <c r="X16" s="1">
        <v>4</v>
      </c>
      <c r="Y16" s="1">
        <v>5</v>
      </c>
      <c r="Z16" s="1">
        <v>5</v>
      </c>
      <c r="AA16" s="1">
        <v>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4</v>
      </c>
      <c r="AV16" s="1">
        <v>1</v>
      </c>
      <c r="AW16" s="1">
        <v>0</v>
      </c>
      <c r="AX16" s="1">
        <v>1</v>
      </c>
      <c r="AY16" s="1">
        <v>1</v>
      </c>
      <c r="AZ16" s="1">
        <v>0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1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1</v>
      </c>
      <c r="BP16" s="1">
        <v>1</v>
      </c>
      <c r="BQ16" s="1">
        <v>0</v>
      </c>
      <c r="BR16" s="1">
        <v>1</v>
      </c>
      <c r="BS16" s="1">
        <v>1</v>
      </c>
      <c r="BT16" s="1">
        <v>0</v>
      </c>
      <c r="BU16" s="1">
        <v>1</v>
      </c>
      <c r="BV16" s="1">
        <v>0</v>
      </c>
      <c r="BW16" s="1">
        <v>14</v>
      </c>
      <c r="BX16" s="1">
        <v>14</v>
      </c>
      <c r="BY16" s="1">
        <v>14</v>
      </c>
      <c r="BZ16" s="1">
        <v>14</v>
      </c>
      <c r="CA16" s="1">
        <v>1</v>
      </c>
      <c r="CB16" s="1">
        <v>0</v>
      </c>
      <c r="CC16" s="1">
        <v>3</v>
      </c>
      <c r="CD16" s="1">
        <v>3</v>
      </c>
      <c r="CE16" s="1">
        <v>0</v>
      </c>
      <c r="CF16" s="1">
        <v>3</v>
      </c>
      <c r="CG16" s="1">
        <v>0</v>
      </c>
      <c r="CH16" s="1">
        <v>0</v>
      </c>
      <c r="CI16" s="1">
        <v>3</v>
      </c>
      <c r="CJ16" s="1">
        <v>3</v>
      </c>
      <c r="CK16" s="1">
        <v>1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6</v>
      </c>
      <c r="CS16" s="1">
        <v>6</v>
      </c>
      <c r="CT16" s="1">
        <v>0</v>
      </c>
      <c r="CU16" s="1">
        <v>0</v>
      </c>
      <c r="CV16" s="1">
        <v>0</v>
      </c>
      <c r="CW16" s="1">
        <v>25</v>
      </c>
      <c r="CX16" s="1">
        <v>5</v>
      </c>
      <c r="CY16" s="1">
        <v>5</v>
      </c>
      <c r="CZ16" s="1">
        <v>14</v>
      </c>
      <c r="DA16" s="1">
        <v>14</v>
      </c>
      <c r="DB16" s="1">
        <v>0</v>
      </c>
      <c r="DC16" s="1">
        <v>1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1</v>
      </c>
      <c r="DP16" s="1">
        <v>1</v>
      </c>
      <c r="DQ16" s="1">
        <v>1</v>
      </c>
      <c r="DR16" s="1">
        <v>1</v>
      </c>
      <c r="DS16" s="1">
        <v>0</v>
      </c>
      <c r="DT16" s="1">
        <v>0</v>
      </c>
      <c r="DU16" s="1">
        <v>22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1</v>
      </c>
      <c r="EE16" s="1">
        <v>1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1</v>
      </c>
      <c r="EQ16" s="1">
        <v>2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4</v>
      </c>
      <c r="EX16" s="1">
        <v>4</v>
      </c>
      <c r="EY16" s="1">
        <v>1</v>
      </c>
      <c r="EZ16" s="1">
        <v>1</v>
      </c>
      <c r="FA16" s="1">
        <v>1</v>
      </c>
      <c r="FB16" s="1">
        <v>1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1</v>
      </c>
      <c r="FK16" s="1">
        <v>1</v>
      </c>
      <c r="FL16" s="1">
        <v>1</v>
      </c>
      <c r="FM16" s="1">
        <v>2</v>
      </c>
      <c r="FN16" s="1">
        <v>2</v>
      </c>
      <c r="FO16" s="1">
        <v>2</v>
      </c>
      <c r="FP16" s="1">
        <v>2</v>
      </c>
      <c r="FQ16" s="1">
        <v>2</v>
      </c>
      <c r="FR16" s="1">
        <v>7</v>
      </c>
      <c r="FS16" s="1">
        <v>2</v>
      </c>
      <c r="FT16" s="1">
        <v>2</v>
      </c>
      <c r="FU16" s="1">
        <v>2</v>
      </c>
      <c r="FV16" s="1">
        <v>0</v>
      </c>
      <c r="FW16" s="1">
        <v>2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1</v>
      </c>
      <c r="GF16" s="1">
        <v>0</v>
      </c>
      <c r="GG16" s="1">
        <v>1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1</v>
      </c>
      <c r="GP16" s="1">
        <v>1</v>
      </c>
      <c r="GQ16" s="1">
        <v>1</v>
      </c>
      <c r="GR16" s="1">
        <v>1</v>
      </c>
    </row>
    <row r="17" spans="1:200">
      <c r="A17" s="1">
        <v>2011</v>
      </c>
      <c r="B17" s="1" t="s">
        <v>248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2</v>
      </c>
      <c r="L17" s="1">
        <v>2</v>
      </c>
      <c r="M17" s="1">
        <v>1</v>
      </c>
      <c r="N17" s="1">
        <v>1</v>
      </c>
      <c r="O17" s="1">
        <v>7</v>
      </c>
      <c r="P17" s="1">
        <v>7</v>
      </c>
      <c r="Q17" s="1">
        <v>7</v>
      </c>
      <c r="R17" s="1">
        <v>7</v>
      </c>
      <c r="S17" s="1">
        <v>7</v>
      </c>
      <c r="T17" s="1">
        <v>3</v>
      </c>
      <c r="U17" s="1">
        <v>7</v>
      </c>
      <c r="V17" s="1">
        <v>7</v>
      </c>
      <c r="W17" s="1">
        <v>4</v>
      </c>
      <c r="X17" s="1">
        <v>4</v>
      </c>
      <c r="Y17" s="1">
        <v>6</v>
      </c>
      <c r="Z17" s="1">
        <v>6</v>
      </c>
      <c r="AA17" s="1">
        <v>1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4</v>
      </c>
      <c r="AV17" s="1">
        <v>1</v>
      </c>
      <c r="AW17" s="1">
        <v>0</v>
      </c>
      <c r="AX17" s="1">
        <v>1</v>
      </c>
      <c r="AY17" s="1">
        <v>1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1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1</v>
      </c>
      <c r="BP17" s="1">
        <v>1</v>
      </c>
      <c r="BQ17" s="1">
        <v>0</v>
      </c>
      <c r="BR17" s="1">
        <v>1</v>
      </c>
      <c r="BS17" s="1">
        <v>1</v>
      </c>
      <c r="BT17" s="1">
        <v>0</v>
      </c>
      <c r="BU17" s="1">
        <v>1</v>
      </c>
      <c r="BV17" s="1">
        <v>0</v>
      </c>
      <c r="BW17" s="1">
        <v>13</v>
      </c>
      <c r="BX17" s="1">
        <v>13</v>
      </c>
      <c r="BY17" s="1">
        <v>13</v>
      </c>
      <c r="BZ17" s="1">
        <v>13</v>
      </c>
      <c r="CA17" s="1">
        <v>1</v>
      </c>
      <c r="CB17" s="1">
        <v>0</v>
      </c>
      <c r="CC17" s="1">
        <v>3</v>
      </c>
      <c r="CD17" s="1">
        <v>3</v>
      </c>
      <c r="CE17" s="1">
        <v>0</v>
      </c>
      <c r="CF17" s="1">
        <v>3</v>
      </c>
      <c r="CG17" s="1">
        <v>0</v>
      </c>
      <c r="CH17" s="1">
        <v>0</v>
      </c>
      <c r="CI17" s="1">
        <v>3</v>
      </c>
      <c r="CJ17" s="1">
        <v>3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6</v>
      </c>
      <c r="CS17" s="1">
        <v>6</v>
      </c>
      <c r="CT17" s="1">
        <v>0</v>
      </c>
      <c r="CU17" s="1">
        <v>0</v>
      </c>
      <c r="CV17" s="1">
        <v>0</v>
      </c>
      <c r="CW17" s="1">
        <v>13</v>
      </c>
      <c r="CX17" s="1">
        <v>5</v>
      </c>
      <c r="CY17" s="1">
        <v>5</v>
      </c>
      <c r="CZ17" s="1">
        <v>13</v>
      </c>
      <c r="DA17" s="1">
        <v>13</v>
      </c>
      <c r="DB17" s="1">
        <v>0</v>
      </c>
      <c r="DC17" s="1">
        <v>1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1</v>
      </c>
      <c r="DP17" s="1">
        <v>1</v>
      </c>
      <c r="DQ17" s="1">
        <v>1</v>
      </c>
      <c r="DR17" s="1">
        <v>1</v>
      </c>
      <c r="DS17" s="1">
        <v>0</v>
      </c>
      <c r="DT17" s="1">
        <v>0</v>
      </c>
      <c r="DU17" s="1">
        <v>23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1</v>
      </c>
      <c r="EE17" s="1">
        <v>1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1</v>
      </c>
      <c r="EP17" s="1">
        <v>1</v>
      </c>
      <c r="EQ17" s="1">
        <v>2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4</v>
      </c>
      <c r="EX17" s="1">
        <v>4</v>
      </c>
      <c r="EY17" s="1">
        <v>1</v>
      </c>
      <c r="EZ17" s="1">
        <v>1</v>
      </c>
      <c r="FA17" s="1">
        <v>1</v>
      </c>
      <c r="FB17" s="1">
        <v>1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1</v>
      </c>
      <c r="FK17" s="1">
        <v>1</v>
      </c>
      <c r="FL17" s="1">
        <v>1</v>
      </c>
      <c r="FM17" s="1">
        <v>2</v>
      </c>
      <c r="FN17" s="1">
        <v>2</v>
      </c>
      <c r="FO17" s="1">
        <v>2</v>
      </c>
      <c r="FP17" s="1">
        <v>2</v>
      </c>
      <c r="FQ17" s="1">
        <v>2</v>
      </c>
      <c r="FR17" s="1">
        <v>7</v>
      </c>
      <c r="FS17" s="1">
        <v>2</v>
      </c>
      <c r="FT17" s="1">
        <v>2</v>
      </c>
      <c r="FU17" s="1">
        <v>2</v>
      </c>
      <c r="FV17" s="1">
        <v>0</v>
      </c>
      <c r="FW17" s="1">
        <v>2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1</v>
      </c>
      <c r="GF17" s="1">
        <v>0</v>
      </c>
      <c r="GG17" s="1">
        <v>1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1</v>
      </c>
      <c r="GP17" s="1">
        <v>1</v>
      </c>
      <c r="GQ17" s="1">
        <v>1</v>
      </c>
      <c r="GR17" s="1">
        <v>1</v>
      </c>
    </row>
    <row r="18" spans="1:200">
      <c r="A18" s="1">
        <v>2011</v>
      </c>
      <c r="B18" s="1" t="s">
        <v>249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2</v>
      </c>
      <c r="L18" s="1">
        <v>2</v>
      </c>
      <c r="M18" s="1">
        <v>1</v>
      </c>
      <c r="N18" s="1">
        <v>1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">
        <v>1</v>
      </c>
      <c r="U18" s="1">
        <v>5</v>
      </c>
      <c r="V18" s="1">
        <v>5</v>
      </c>
      <c r="W18" s="1">
        <v>3</v>
      </c>
      <c r="X18" s="1">
        <v>3</v>
      </c>
      <c r="Y18" s="1">
        <v>4</v>
      </c>
      <c r="Z18" s="1">
        <v>4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4</v>
      </c>
      <c r="AV18" s="1">
        <v>1</v>
      </c>
      <c r="AW18" s="1">
        <v>0</v>
      </c>
      <c r="AX18" s="1">
        <v>1</v>
      </c>
      <c r="AY18" s="1">
        <v>1</v>
      </c>
      <c r="AZ18" s="1">
        <v>0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1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1</v>
      </c>
      <c r="BP18" s="1">
        <v>1</v>
      </c>
      <c r="BQ18" s="1">
        <v>0</v>
      </c>
      <c r="BR18" s="1">
        <v>1</v>
      </c>
      <c r="BS18" s="1">
        <v>1</v>
      </c>
      <c r="BT18" s="1">
        <v>0</v>
      </c>
      <c r="BU18" s="1">
        <v>1</v>
      </c>
      <c r="BV18" s="1">
        <v>0</v>
      </c>
      <c r="BW18" s="1">
        <v>10</v>
      </c>
      <c r="BX18" s="1">
        <v>10</v>
      </c>
      <c r="BY18" s="1">
        <v>10</v>
      </c>
      <c r="BZ18" s="1">
        <v>10</v>
      </c>
      <c r="CA18" s="1">
        <v>1</v>
      </c>
      <c r="CB18" s="1">
        <v>0</v>
      </c>
      <c r="CC18" s="1">
        <v>2</v>
      </c>
      <c r="CD18" s="1">
        <v>2</v>
      </c>
      <c r="CE18" s="1">
        <v>0</v>
      </c>
      <c r="CF18" s="1">
        <v>1</v>
      </c>
      <c r="CG18" s="1">
        <v>0</v>
      </c>
      <c r="CH18" s="1">
        <v>0</v>
      </c>
      <c r="CI18" s="1">
        <v>1</v>
      </c>
      <c r="CJ18" s="1">
        <v>1</v>
      </c>
      <c r="CK18" s="1">
        <v>1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5</v>
      </c>
      <c r="CS18" s="1">
        <v>5</v>
      </c>
      <c r="CT18" s="1">
        <v>0</v>
      </c>
      <c r="CU18" s="1">
        <v>0</v>
      </c>
      <c r="CV18" s="1">
        <v>0</v>
      </c>
      <c r="CW18" s="1">
        <v>5</v>
      </c>
      <c r="CX18" s="1">
        <v>6</v>
      </c>
      <c r="CY18" s="1">
        <v>6</v>
      </c>
      <c r="CZ18" s="1">
        <v>10</v>
      </c>
      <c r="DA18" s="1">
        <v>10</v>
      </c>
      <c r="DB18" s="1">
        <v>0</v>
      </c>
      <c r="DC18" s="1">
        <v>1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1</v>
      </c>
      <c r="DP18" s="1">
        <v>1</v>
      </c>
      <c r="DQ18" s="1">
        <v>1</v>
      </c>
      <c r="DR18" s="1">
        <v>1</v>
      </c>
      <c r="DS18" s="1">
        <v>0</v>
      </c>
      <c r="DT18" s="1">
        <v>0</v>
      </c>
      <c r="DU18" s="1">
        <v>13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2</v>
      </c>
      <c r="EE18" s="1">
        <v>2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1</v>
      </c>
      <c r="EQ18" s="1">
        <v>2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4</v>
      </c>
      <c r="EX18" s="1">
        <v>4</v>
      </c>
      <c r="EY18" s="1">
        <v>1</v>
      </c>
      <c r="EZ18" s="1">
        <v>1</v>
      </c>
      <c r="FA18" s="1">
        <v>1</v>
      </c>
      <c r="FB18" s="1">
        <v>1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1</v>
      </c>
      <c r="FK18" s="1">
        <v>1</v>
      </c>
      <c r="FL18" s="1">
        <v>1</v>
      </c>
      <c r="FM18" s="1">
        <v>2</v>
      </c>
      <c r="FN18" s="1">
        <v>2</v>
      </c>
      <c r="FO18" s="1">
        <v>2</v>
      </c>
      <c r="FP18" s="1">
        <v>2</v>
      </c>
      <c r="FQ18" s="1">
        <v>2</v>
      </c>
      <c r="FR18" s="1">
        <v>7</v>
      </c>
      <c r="FS18" s="1">
        <v>2</v>
      </c>
      <c r="FT18" s="1">
        <v>2</v>
      </c>
      <c r="FU18" s="1">
        <v>2</v>
      </c>
      <c r="FV18" s="1">
        <v>0</v>
      </c>
      <c r="FW18" s="1">
        <v>2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1</v>
      </c>
      <c r="GF18" s="1">
        <v>0</v>
      </c>
      <c r="GG18" s="1">
        <v>1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1</v>
      </c>
      <c r="GP18" s="1">
        <v>1</v>
      </c>
      <c r="GQ18" s="1">
        <v>1</v>
      </c>
      <c r="GR18" s="1">
        <v>1</v>
      </c>
    </row>
    <row r="19" spans="1:200">
      <c r="A19" s="1">
        <v>2011</v>
      </c>
      <c r="B19" s="1" t="s">
        <v>250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2</v>
      </c>
      <c r="L19" s="1">
        <v>2</v>
      </c>
      <c r="M19" s="1">
        <v>1</v>
      </c>
      <c r="N19" s="1">
        <v>1</v>
      </c>
      <c r="O19" s="1">
        <v>5</v>
      </c>
      <c r="P19" s="1">
        <v>5</v>
      </c>
      <c r="Q19" s="1">
        <v>5</v>
      </c>
      <c r="R19" s="1">
        <v>5</v>
      </c>
      <c r="S19" s="1">
        <v>5</v>
      </c>
      <c r="T19" s="1">
        <v>1</v>
      </c>
      <c r="U19" s="1">
        <v>5</v>
      </c>
      <c r="V19" s="1">
        <v>5</v>
      </c>
      <c r="W19" s="1">
        <v>4</v>
      </c>
      <c r="X19" s="1">
        <v>4</v>
      </c>
      <c r="Y19" s="1">
        <v>7</v>
      </c>
      <c r="Z19" s="1">
        <v>7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4</v>
      </c>
      <c r="AV19" s="1">
        <v>1</v>
      </c>
      <c r="AW19" s="1">
        <v>0</v>
      </c>
      <c r="AX19" s="1">
        <v>1</v>
      </c>
      <c r="AY19" s="1">
        <v>1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 s="1">
        <v>0</v>
      </c>
      <c r="BG19" s="1">
        <v>1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1</v>
      </c>
      <c r="BP19" s="1">
        <v>1</v>
      </c>
      <c r="BQ19" s="1">
        <v>0</v>
      </c>
      <c r="BR19" s="1">
        <v>1</v>
      </c>
      <c r="BS19" s="1">
        <v>1</v>
      </c>
      <c r="BT19" s="1">
        <v>0</v>
      </c>
      <c r="BU19" s="1">
        <v>1</v>
      </c>
      <c r="BV19" s="1">
        <v>0</v>
      </c>
      <c r="BW19" s="1">
        <v>9</v>
      </c>
      <c r="BX19" s="1">
        <v>9</v>
      </c>
      <c r="BY19" s="1">
        <v>9</v>
      </c>
      <c r="BZ19" s="1">
        <v>9</v>
      </c>
      <c r="CA19" s="1">
        <v>1</v>
      </c>
      <c r="CB19" s="1">
        <v>0</v>
      </c>
      <c r="CC19" s="1">
        <v>2</v>
      </c>
      <c r="CD19" s="1">
        <v>2</v>
      </c>
      <c r="CE19" s="1">
        <v>0</v>
      </c>
      <c r="CF19" s="1">
        <v>1</v>
      </c>
      <c r="CG19" s="1">
        <v>0</v>
      </c>
      <c r="CH19" s="1">
        <v>0</v>
      </c>
      <c r="CI19" s="1">
        <v>1</v>
      </c>
      <c r="CJ19" s="1">
        <v>1</v>
      </c>
      <c r="CK19" s="1">
        <v>1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4</v>
      </c>
      <c r="CS19" s="1">
        <v>4</v>
      </c>
      <c r="CT19" s="1">
        <v>0</v>
      </c>
      <c r="CU19" s="1">
        <v>0</v>
      </c>
      <c r="CV19" s="1">
        <v>0</v>
      </c>
      <c r="CW19" s="1">
        <v>3</v>
      </c>
      <c r="CX19" s="1">
        <v>5</v>
      </c>
      <c r="CY19" s="1">
        <v>5</v>
      </c>
      <c r="CZ19" s="1">
        <v>9</v>
      </c>
      <c r="DA19" s="1">
        <v>9</v>
      </c>
      <c r="DB19" s="1">
        <v>0</v>
      </c>
      <c r="DC19" s="1">
        <v>1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1</v>
      </c>
      <c r="DP19" s="1">
        <v>1</v>
      </c>
      <c r="DQ19" s="1">
        <v>1</v>
      </c>
      <c r="DR19" s="1">
        <v>1</v>
      </c>
      <c r="DS19" s="1">
        <v>0</v>
      </c>
      <c r="DT19" s="1">
        <v>0</v>
      </c>
      <c r="DU19" s="1">
        <v>13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1</v>
      </c>
      <c r="EE19" s="1">
        <v>1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1</v>
      </c>
      <c r="EQ19" s="1">
        <v>2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4</v>
      </c>
      <c r="EX19" s="1">
        <v>4</v>
      </c>
      <c r="EY19" s="1">
        <v>1</v>
      </c>
      <c r="EZ19" s="1">
        <v>1</v>
      </c>
      <c r="FA19" s="1">
        <v>1</v>
      </c>
      <c r="FB19" s="1">
        <v>1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1</v>
      </c>
      <c r="FK19" s="1">
        <v>1</v>
      </c>
      <c r="FL19" s="1">
        <v>1</v>
      </c>
      <c r="FM19" s="1">
        <v>2</v>
      </c>
      <c r="FN19" s="1">
        <v>2</v>
      </c>
      <c r="FO19" s="1">
        <v>2</v>
      </c>
      <c r="FP19" s="1">
        <v>2</v>
      </c>
      <c r="FQ19" s="1">
        <v>2</v>
      </c>
      <c r="FR19" s="1">
        <v>7</v>
      </c>
      <c r="FS19" s="1">
        <v>2</v>
      </c>
      <c r="FT19" s="1">
        <v>2</v>
      </c>
      <c r="FU19" s="1">
        <v>2</v>
      </c>
      <c r="FV19" s="1">
        <v>0</v>
      </c>
      <c r="FW19" s="1">
        <v>2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1</v>
      </c>
      <c r="GF19" s="1">
        <v>0</v>
      </c>
      <c r="GG19" s="1">
        <v>1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1</v>
      </c>
      <c r="GP19" s="1">
        <v>1</v>
      </c>
      <c r="GQ19" s="1">
        <v>1</v>
      </c>
      <c r="GR19" s="1">
        <v>1</v>
      </c>
    </row>
    <row r="20" spans="1:200">
      <c r="A20" s="1">
        <v>2011</v>
      </c>
      <c r="B20" s="1" t="s">
        <v>251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2</v>
      </c>
      <c r="L20" s="1">
        <v>2</v>
      </c>
      <c r="M20" s="1">
        <v>1</v>
      </c>
      <c r="N20" s="1">
        <v>1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1</v>
      </c>
      <c r="U20" s="1">
        <v>2</v>
      </c>
      <c r="V20" s="1">
        <v>2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4</v>
      </c>
      <c r="AV20" s="1">
        <v>1</v>
      </c>
      <c r="AW20" s="1">
        <v>0</v>
      </c>
      <c r="AX20" s="1">
        <v>1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1</v>
      </c>
      <c r="BE20" s="1">
        <v>0</v>
      </c>
      <c r="BF20" s="1">
        <v>0</v>
      </c>
      <c r="BG20" s="1">
        <v>1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1</v>
      </c>
      <c r="BP20" s="1">
        <v>1</v>
      </c>
      <c r="BQ20" s="1">
        <v>0</v>
      </c>
      <c r="BR20" s="1">
        <v>1</v>
      </c>
      <c r="BS20" s="1">
        <v>1</v>
      </c>
      <c r="BT20" s="1">
        <v>0</v>
      </c>
      <c r="BU20" s="1">
        <v>1</v>
      </c>
      <c r="BV20" s="1">
        <v>0</v>
      </c>
      <c r="BW20" s="1">
        <v>5</v>
      </c>
      <c r="BX20" s="1">
        <v>5</v>
      </c>
      <c r="BY20" s="1">
        <v>5</v>
      </c>
      <c r="BZ20" s="1">
        <v>5</v>
      </c>
      <c r="CA20" s="1">
        <v>2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3</v>
      </c>
      <c r="CS20" s="1">
        <v>3</v>
      </c>
      <c r="CT20" s="1">
        <v>0</v>
      </c>
      <c r="CU20" s="1">
        <v>0</v>
      </c>
      <c r="CV20" s="1">
        <v>0</v>
      </c>
      <c r="CW20" s="1">
        <v>3</v>
      </c>
      <c r="CX20" s="1">
        <v>4</v>
      </c>
      <c r="CY20" s="1">
        <v>4</v>
      </c>
      <c r="CZ20" s="1">
        <v>5</v>
      </c>
      <c r="DA20" s="1">
        <v>5</v>
      </c>
      <c r="DB20" s="1">
        <v>0</v>
      </c>
      <c r="DC20" s="1">
        <v>1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1</v>
      </c>
      <c r="DQ20" s="1">
        <v>1</v>
      </c>
      <c r="DR20" s="1">
        <v>1</v>
      </c>
      <c r="DS20" s="1">
        <v>0</v>
      </c>
      <c r="DT20" s="1">
        <v>0</v>
      </c>
      <c r="DU20" s="1">
        <v>19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2</v>
      </c>
      <c r="EE20" s="1">
        <v>2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1</v>
      </c>
      <c r="EP20" s="1">
        <v>1</v>
      </c>
      <c r="EQ20" s="1">
        <v>2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4</v>
      </c>
      <c r="EX20" s="1">
        <v>4</v>
      </c>
      <c r="EY20" s="1">
        <v>1</v>
      </c>
      <c r="EZ20" s="1">
        <v>1</v>
      </c>
      <c r="FA20" s="1">
        <v>1</v>
      </c>
      <c r="FB20" s="1">
        <v>1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1</v>
      </c>
      <c r="FK20" s="1">
        <v>1</v>
      </c>
      <c r="FL20" s="1">
        <v>1</v>
      </c>
      <c r="FM20" s="1">
        <v>2</v>
      </c>
      <c r="FN20" s="1">
        <v>2</v>
      </c>
      <c r="FO20" s="1">
        <v>2</v>
      </c>
      <c r="FP20" s="1">
        <v>2</v>
      </c>
      <c r="FQ20" s="1">
        <v>2</v>
      </c>
      <c r="FR20" s="1">
        <v>7</v>
      </c>
      <c r="FS20" s="1">
        <v>2</v>
      </c>
      <c r="FT20" s="1">
        <v>2</v>
      </c>
      <c r="FU20" s="1">
        <v>2</v>
      </c>
      <c r="FV20" s="1">
        <v>0</v>
      </c>
      <c r="FW20" s="1">
        <v>2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1</v>
      </c>
      <c r="GF20" s="1">
        <v>0</v>
      </c>
      <c r="GG20" s="1">
        <v>1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1</v>
      </c>
      <c r="GP20" s="1">
        <v>1</v>
      </c>
      <c r="GQ20" s="1">
        <v>1</v>
      </c>
      <c r="GR20" s="1">
        <v>1</v>
      </c>
    </row>
    <row r="21" spans="1:200">
      <c r="A21" s="1">
        <v>2011</v>
      </c>
      <c r="B21" s="1" t="s">
        <v>252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2</v>
      </c>
      <c r="L21" s="1">
        <v>2</v>
      </c>
      <c r="M21" s="1">
        <v>1</v>
      </c>
      <c r="N21" s="1">
        <v>1</v>
      </c>
      <c r="O21" s="1">
        <v>5</v>
      </c>
      <c r="P21" s="1">
        <v>5</v>
      </c>
      <c r="Q21" s="1">
        <v>5</v>
      </c>
      <c r="R21" s="1">
        <v>5</v>
      </c>
      <c r="S21" s="1">
        <v>5</v>
      </c>
      <c r="T21" s="1">
        <v>1</v>
      </c>
      <c r="U21" s="1">
        <v>5</v>
      </c>
      <c r="V21" s="1">
        <v>5</v>
      </c>
      <c r="W21" s="1">
        <v>4</v>
      </c>
      <c r="X21" s="1">
        <v>4</v>
      </c>
      <c r="Y21" s="1">
        <v>7</v>
      </c>
      <c r="Z21" s="1">
        <v>7</v>
      </c>
      <c r="AA21" s="1">
        <v>1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4</v>
      </c>
      <c r="AV21" s="1">
        <v>1</v>
      </c>
      <c r="AW21" s="1">
        <v>0</v>
      </c>
      <c r="AX21" s="1">
        <v>1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1</v>
      </c>
      <c r="BE21" s="1">
        <v>0</v>
      </c>
      <c r="BF21" s="1">
        <v>0</v>
      </c>
      <c r="BG21" s="1">
        <v>1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1</v>
      </c>
      <c r="BP21" s="1">
        <v>1</v>
      </c>
      <c r="BQ21" s="1">
        <v>0</v>
      </c>
      <c r="BR21" s="1">
        <v>1</v>
      </c>
      <c r="BS21" s="1">
        <v>1</v>
      </c>
      <c r="BT21" s="1">
        <v>0</v>
      </c>
      <c r="BU21" s="1">
        <v>1</v>
      </c>
      <c r="BV21" s="1">
        <v>0</v>
      </c>
      <c r="BW21" s="1">
        <v>8</v>
      </c>
      <c r="BX21" s="1">
        <v>8</v>
      </c>
      <c r="BY21" s="1">
        <v>8</v>
      </c>
      <c r="BZ21" s="1">
        <v>8</v>
      </c>
      <c r="CA21" s="1">
        <v>1</v>
      </c>
      <c r="CB21" s="1">
        <v>0</v>
      </c>
      <c r="CC21" s="1">
        <v>1</v>
      </c>
      <c r="CD21" s="1">
        <v>1</v>
      </c>
      <c r="CE21" s="1">
        <v>0</v>
      </c>
      <c r="CF21" s="1">
        <v>1</v>
      </c>
      <c r="CG21" s="1">
        <v>0</v>
      </c>
      <c r="CH21" s="1">
        <v>0</v>
      </c>
      <c r="CI21" s="1">
        <v>1</v>
      </c>
      <c r="CJ21" s="1">
        <v>1</v>
      </c>
      <c r="CK21" s="1">
        <v>1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4</v>
      </c>
      <c r="CS21" s="1">
        <v>4</v>
      </c>
      <c r="CT21" s="1">
        <v>0</v>
      </c>
      <c r="CU21" s="1">
        <v>0</v>
      </c>
      <c r="CV21" s="1">
        <v>0</v>
      </c>
      <c r="CW21" s="1">
        <v>2</v>
      </c>
      <c r="CX21" s="1">
        <v>5</v>
      </c>
      <c r="CY21" s="1">
        <v>5</v>
      </c>
      <c r="CZ21" s="1">
        <v>8</v>
      </c>
      <c r="DA21" s="1">
        <v>8</v>
      </c>
      <c r="DB21" s="1">
        <v>0</v>
      </c>
      <c r="DC21" s="1">
        <v>1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1</v>
      </c>
      <c r="DQ21" s="1">
        <v>1</v>
      </c>
      <c r="DR21" s="1">
        <v>1</v>
      </c>
      <c r="DS21" s="1">
        <v>0</v>
      </c>
      <c r="DT21" s="1">
        <v>0</v>
      </c>
      <c r="DU21" s="1">
        <v>13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1</v>
      </c>
      <c r="EE21" s="1">
        <v>1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1</v>
      </c>
      <c r="EQ21" s="1">
        <v>2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4</v>
      </c>
      <c r="EX21" s="1">
        <v>4</v>
      </c>
      <c r="EY21" s="1">
        <v>1</v>
      </c>
      <c r="EZ21" s="1">
        <v>1</v>
      </c>
      <c r="FA21" s="1">
        <v>1</v>
      </c>
      <c r="FB21" s="1">
        <v>1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1</v>
      </c>
      <c r="FK21" s="1">
        <v>1</v>
      </c>
      <c r="FL21" s="1">
        <v>1</v>
      </c>
      <c r="FM21" s="1">
        <v>2</v>
      </c>
      <c r="FN21" s="1">
        <v>2</v>
      </c>
      <c r="FO21" s="1">
        <v>2</v>
      </c>
      <c r="FP21" s="1">
        <v>2</v>
      </c>
      <c r="FQ21" s="1">
        <v>2</v>
      </c>
      <c r="FR21" s="1">
        <v>7</v>
      </c>
      <c r="FS21" s="1">
        <v>2</v>
      </c>
      <c r="FT21" s="1">
        <v>2</v>
      </c>
      <c r="FU21" s="1">
        <v>2</v>
      </c>
      <c r="FV21" s="1">
        <v>0</v>
      </c>
      <c r="FW21" s="1">
        <v>2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1</v>
      </c>
      <c r="GF21" s="1">
        <v>0</v>
      </c>
      <c r="GG21" s="1">
        <v>1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1</v>
      </c>
      <c r="GP21" s="1">
        <v>1</v>
      </c>
      <c r="GQ21" s="1">
        <v>1</v>
      </c>
      <c r="GR21" s="1">
        <v>1</v>
      </c>
    </row>
    <row r="22" spans="1:200">
      <c r="A22" s="1">
        <v>2011</v>
      </c>
      <c r="B22" s="1" t="s">
        <v>253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2</v>
      </c>
      <c r="L22" s="1">
        <v>2</v>
      </c>
      <c r="M22" s="1">
        <v>1</v>
      </c>
      <c r="N22" s="1">
        <v>1</v>
      </c>
      <c r="O22" s="1">
        <v>4</v>
      </c>
      <c r="P22" s="1">
        <v>4</v>
      </c>
      <c r="Q22" s="1">
        <v>4</v>
      </c>
      <c r="R22" s="1">
        <v>4</v>
      </c>
      <c r="S22" s="1">
        <v>4</v>
      </c>
      <c r="T22" s="1">
        <v>2</v>
      </c>
      <c r="U22" s="1">
        <v>4</v>
      </c>
      <c r="V22" s="1">
        <v>4</v>
      </c>
      <c r="W22" s="1">
        <v>3</v>
      </c>
      <c r="X22" s="1">
        <v>3</v>
      </c>
      <c r="Y22" s="1">
        <v>4</v>
      </c>
      <c r="Z22" s="1">
        <v>4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4</v>
      </c>
      <c r="AV22" s="1">
        <v>1</v>
      </c>
      <c r="AW22" s="1">
        <v>0</v>
      </c>
      <c r="AX22" s="1">
        <v>1</v>
      </c>
      <c r="AY22" s="1">
        <v>1</v>
      </c>
      <c r="AZ22" s="1">
        <v>0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1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1</v>
      </c>
      <c r="BP22" s="1">
        <v>1</v>
      </c>
      <c r="BQ22" s="1">
        <v>0</v>
      </c>
      <c r="BR22" s="1">
        <v>1</v>
      </c>
      <c r="BS22" s="1">
        <v>1</v>
      </c>
      <c r="BT22" s="1">
        <v>0</v>
      </c>
      <c r="BU22" s="1">
        <v>1</v>
      </c>
      <c r="BV22" s="1">
        <v>0</v>
      </c>
      <c r="BW22" s="1">
        <v>8</v>
      </c>
      <c r="BX22" s="1">
        <v>8</v>
      </c>
      <c r="BY22" s="1">
        <v>8</v>
      </c>
      <c r="BZ22" s="1">
        <v>8</v>
      </c>
      <c r="CA22" s="1">
        <v>1</v>
      </c>
      <c r="CB22" s="1">
        <v>0</v>
      </c>
      <c r="CC22" s="1">
        <v>2</v>
      </c>
      <c r="CD22" s="1">
        <v>2</v>
      </c>
      <c r="CE22" s="1">
        <v>0</v>
      </c>
      <c r="CF22" s="1">
        <v>3</v>
      </c>
      <c r="CG22" s="1">
        <v>0</v>
      </c>
      <c r="CH22" s="1">
        <v>0</v>
      </c>
      <c r="CI22" s="1">
        <v>3</v>
      </c>
      <c r="CJ22" s="1">
        <v>3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2</v>
      </c>
      <c r="CS22" s="1">
        <v>2</v>
      </c>
      <c r="CT22" s="1">
        <v>0</v>
      </c>
      <c r="CU22" s="1">
        <v>0</v>
      </c>
      <c r="CV22" s="1">
        <v>0</v>
      </c>
      <c r="CW22" s="1">
        <v>0</v>
      </c>
      <c r="CX22" s="1">
        <v>2</v>
      </c>
      <c r="CY22" s="1">
        <v>2</v>
      </c>
      <c r="CZ22" s="1">
        <v>8</v>
      </c>
      <c r="DA22" s="1">
        <v>8</v>
      </c>
      <c r="DB22" s="1">
        <v>0</v>
      </c>
      <c r="DC22" s="1">
        <v>1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1</v>
      </c>
      <c r="DQ22" s="1">
        <v>1</v>
      </c>
      <c r="DR22" s="1">
        <v>1</v>
      </c>
      <c r="DS22" s="1">
        <v>0</v>
      </c>
      <c r="DT22" s="1">
        <v>0</v>
      </c>
      <c r="DU22" s="1">
        <v>13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1</v>
      </c>
      <c r="EE22" s="1">
        <v>1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1</v>
      </c>
      <c r="EQ22" s="1">
        <v>2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4</v>
      </c>
      <c r="EX22" s="1">
        <v>4</v>
      </c>
      <c r="EY22" s="1">
        <v>1</v>
      </c>
      <c r="EZ22" s="1">
        <v>1</v>
      </c>
      <c r="FA22" s="1">
        <v>1</v>
      </c>
      <c r="FB22" s="1">
        <v>1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1</v>
      </c>
      <c r="FK22" s="1">
        <v>1</v>
      </c>
      <c r="FL22" s="1">
        <v>1</v>
      </c>
      <c r="FM22" s="1">
        <v>2</v>
      </c>
      <c r="FN22" s="1">
        <v>2</v>
      </c>
      <c r="FO22" s="1">
        <v>2</v>
      </c>
      <c r="FP22" s="1">
        <v>2</v>
      </c>
      <c r="FQ22" s="1">
        <v>2</v>
      </c>
      <c r="FR22" s="1">
        <v>7</v>
      </c>
      <c r="FS22" s="1">
        <v>2</v>
      </c>
      <c r="FT22" s="1">
        <v>2</v>
      </c>
      <c r="FU22" s="1">
        <v>2</v>
      </c>
      <c r="FV22" s="1">
        <v>0</v>
      </c>
      <c r="FW22" s="1">
        <v>2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1</v>
      </c>
      <c r="GF22" s="1">
        <v>0</v>
      </c>
      <c r="GG22" s="1">
        <v>1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1</v>
      </c>
      <c r="GP22" s="1">
        <v>1</v>
      </c>
      <c r="GQ22" s="1">
        <v>1</v>
      </c>
      <c r="GR22" s="1">
        <v>1</v>
      </c>
    </row>
    <row r="23" spans="1:200">
      <c r="A23" s="1">
        <v>2011</v>
      </c>
      <c r="B23" s="1" t="s">
        <v>254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2</v>
      </c>
      <c r="L23" s="1">
        <v>2</v>
      </c>
      <c r="M23" s="1">
        <v>1</v>
      </c>
      <c r="N23" s="1">
        <v>1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2</v>
      </c>
      <c r="U23" s="1">
        <v>3</v>
      </c>
      <c r="V23" s="1">
        <v>3</v>
      </c>
      <c r="W23" s="1">
        <v>2</v>
      </c>
      <c r="X23" s="1">
        <v>2</v>
      </c>
      <c r="Y23" s="1">
        <v>3</v>
      </c>
      <c r="Z23" s="1">
        <v>3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4</v>
      </c>
      <c r="AV23" s="1">
        <v>1</v>
      </c>
      <c r="AW23" s="1">
        <v>0</v>
      </c>
      <c r="AX23" s="1">
        <v>1</v>
      </c>
      <c r="AY23" s="1">
        <v>1</v>
      </c>
      <c r="AZ23" s="1">
        <v>0</v>
      </c>
      <c r="BA23" s="1">
        <v>0</v>
      </c>
      <c r="BB23" s="1">
        <v>0</v>
      </c>
      <c r="BC23" s="1">
        <v>0</v>
      </c>
      <c r="BD23" s="1">
        <v>1</v>
      </c>
      <c r="BE23" s="1">
        <v>0</v>
      </c>
      <c r="BF23" s="1">
        <v>0</v>
      </c>
      <c r="BG23" s="1">
        <v>1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1</v>
      </c>
      <c r="BP23" s="1">
        <v>1</v>
      </c>
      <c r="BQ23" s="1">
        <v>0</v>
      </c>
      <c r="BR23" s="1">
        <v>1</v>
      </c>
      <c r="BS23" s="1">
        <v>1</v>
      </c>
      <c r="BT23" s="1">
        <v>0</v>
      </c>
      <c r="BU23" s="1">
        <v>1</v>
      </c>
      <c r="BV23" s="1">
        <v>0</v>
      </c>
      <c r="BW23" s="1">
        <v>6</v>
      </c>
      <c r="BX23" s="1">
        <v>6</v>
      </c>
      <c r="BY23" s="1">
        <v>6</v>
      </c>
      <c r="BZ23" s="1">
        <v>6</v>
      </c>
      <c r="CA23" s="1">
        <v>1</v>
      </c>
      <c r="CB23" s="1">
        <v>0</v>
      </c>
      <c r="CC23" s="1">
        <v>0</v>
      </c>
      <c r="CD23" s="1">
        <v>0</v>
      </c>
      <c r="CE23" s="1">
        <v>0</v>
      </c>
      <c r="CF23" s="1">
        <v>1</v>
      </c>
      <c r="CG23" s="1">
        <v>0</v>
      </c>
      <c r="CH23" s="1">
        <v>0</v>
      </c>
      <c r="CI23" s="1">
        <v>1</v>
      </c>
      <c r="CJ23" s="1">
        <v>1</v>
      </c>
      <c r="CK23" s="1">
        <v>2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2</v>
      </c>
      <c r="CS23" s="1">
        <v>2</v>
      </c>
      <c r="CT23" s="1">
        <v>0</v>
      </c>
      <c r="CU23" s="1">
        <v>0</v>
      </c>
      <c r="CV23" s="1">
        <v>0</v>
      </c>
      <c r="CW23" s="1">
        <v>0</v>
      </c>
      <c r="CX23" s="1">
        <v>2</v>
      </c>
      <c r="CY23" s="1">
        <v>2</v>
      </c>
      <c r="CZ23" s="1">
        <v>6</v>
      </c>
      <c r="DA23" s="1">
        <v>6</v>
      </c>
      <c r="DB23" s="1">
        <v>0</v>
      </c>
      <c r="DC23" s="1">
        <v>1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1</v>
      </c>
      <c r="DQ23" s="1">
        <v>1</v>
      </c>
      <c r="DR23" s="1">
        <v>1</v>
      </c>
      <c r="DS23" s="1">
        <v>0</v>
      </c>
      <c r="DT23" s="1">
        <v>0</v>
      </c>
      <c r="DU23" s="1">
        <v>14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1</v>
      </c>
      <c r="EE23" s="1">
        <v>1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1</v>
      </c>
      <c r="EQ23" s="1">
        <v>2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4</v>
      </c>
      <c r="EX23" s="1">
        <v>4</v>
      </c>
      <c r="EY23" s="1">
        <v>1</v>
      </c>
      <c r="EZ23" s="1">
        <v>1</v>
      </c>
      <c r="FA23" s="1">
        <v>1</v>
      </c>
      <c r="FB23" s="1">
        <v>1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1</v>
      </c>
      <c r="FK23" s="1">
        <v>1</v>
      </c>
      <c r="FL23" s="1">
        <v>1</v>
      </c>
      <c r="FM23" s="1">
        <v>2</v>
      </c>
      <c r="FN23" s="1">
        <v>2</v>
      </c>
      <c r="FO23" s="1">
        <v>2</v>
      </c>
      <c r="FP23" s="1">
        <v>2</v>
      </c>
      <c r="FQ23" s="1">
        <v>2</v>
      </c>
      <c r="FR23" s="1">
        <v>7</v>
      </c>
      <c r="FS23" s="1">
        <v>2</v>
      </c>
      <c r="FT23" s="1">
        <v>2</v>
      </c>
      <c r="FU23" s="1">
        <v>2</v>
      </c>
      <c r="FV23" s="1">
        <v>0</v>
      </c>
      <c r="FW23" s="1">
        <v>2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1</v>
      </c>
      <c r="GF23" s="1">
        <v>0</v>
      </c>
      <c r="GG23" s="1">
        <v>1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1</v>
      </c>
      <c r="GP23" s="1">
        <v>1</v>
      </c>
      <c r="GQ23" s="1">
        <v>1</v>
      </c>
      <c r="GR23" s="1">
        <v>1</v>
      </c>
    </row>
    <row r="24" spans="1:200">
      <c r="A24" s="1">
        <v>2011</v>
      </c>
      <c r="B24" s="1" t="s">
        <v>255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2</v>
      </c>
      <c r="L24" s="1">
        <v>2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0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4</v>
      </c>
      <c r="AV24" s="1">
        <v>1</v>
      </c>
      <c r="AW24" s="1">
        <v>0</v>
      </c>
      <c r="AX24" s="1">
        <v>1</v>
      </c>
      <c r="AY24" s="1">
        <v>1</v>
      </c>
      <c r="AZ24" s="1">
        <v>0</v>
      </c>
      <c r="BA24" s="1">
        <v>0</v>
      </c>
      <c r="BB24" s="1">
        <v>0</v>
      </c>
      <c r="BC24" s="1">
        <v>0</v>
      </c>
      <c r="BD24" s="1">
        <v>1</v>
      </c>
      <c r="BE24" s="1">
        <v>0</v>
      </c>
      <c r="BF24" s="1">
        <v>0</v>
      </c>
      <c r="BG24" s="1">
        <v>1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1</v>
      </c>
      <c r="BP24" s="1">
        <v>1</v>
      </c>
      <c r="BQ24" s="1">
        <v>0</v>
      </c>
      <c r="BR24" s="1">
        <v>1</v>
      </c>
      <c r="BS24" s="1">
        <v>1</v>
      </c>
      <c r="BT24" s="1">
        <v>0</v>
      </c>
      <c r="BU24" s="1">
        <v>1</v>
      </c>
      <c r="BV24" s="1">
        <v>0</v>
      </c>
      <c r="BW24" s="1">
        <v>7</v>
      </c>
      <c r="BX24" s="1">
        <v>7</v>
      </c>
      <c r="BY24" s="1">
        <v>7</v>
      </c>
      <c r="BZ24" s="1">
        <v>7</v>
      </c>
      <c r="CA24" s="1">
        <v>1</v>
      </c>
      <c r="CB24" s="1">
        <v>0</v>
      </c>
      <c r="CC24" s="1">
        <v>0</v>
      </c>
      <c r="CD24" s="1">
        <v>0</v>
      </c>
      <c r="CE24" s="1">
        <v>0</v>
      </c>
      <c r="CF24" s="1">
        <v>1</v>
      </c>
      <c r="CG24" s="1">
        <v>0</v>
      </c>
      <c r="CH24" s="1">
        <v>0</v>
      </c>
      <c r="CI24" s="1">
        <v>1</v>
      </c>
      <c r="CJ24" s="1">
        <v>1</v>
      </c>
      <c r="CK24" s="1">
        <v>1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4</v>
      </c>
      <c r="CS24" s="1">
        <v>4</v>
      </c>
      <c r="CT24" s="1">
        <v>0</v>
      </c>
      <c r="CU24" s="1">
        <v>0</v>
      </c>
      <c r="CV24" s="1">
        <v>0</v>
      </c>
      <c r="CW24" s="1">
        <v>8</v>
      </c>
      <c r="CX24" s="1">
        <v>5</v>
      </c>
      <c r="CY24" s="1">
        <v>5</v>
      </c>
      <c r="CZ24" s="1">
        <v>7</v>
      </c>
      <c r="DA24" s="1">
        <v>7</v>
      </c>
      <c r="DB24" s="1">
        <v>0</v>
      </c>
      <c r="DC24" s="1">
        <v>1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1</v>
      </c>
      <c r="DP24" s="1">
        <v>1</v>
      </c>
      <c r="DQ24" s="1">
        <v>1</v>
      </c>
      <c r="DR24" s="1">
        <v>1</v>
      </c>
      <c r="DS24" s="1">
        <v>0</v>
      </c>
      <c r="DT24" s="1">
        <v>0</v>
      </c>
      <c r="DU24" s="1">
        <v>16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1</v>
      </c>
      <c r="EE24" s="1">
        <v>1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1</v>
      </c>
      <c r="EQ24" s="1">
        <v>2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4</v>
      </c>
      <c r="EX24" s="1">
        <v>4</v>
      </c>
      <c r="EY24" s="1">
        <v>1</v>
      </c>
      <c r="EZ24" s="1">
        <v>1</v>
      </c>
      <c r="FA24" s="1">
        <v>1</v>
      </c>
      <c r="FB24" s="1">
        <v>1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1</v>
      </c>
      <c r="FK24" s="1">
        <v>1</v>
      </c>
      <c r="FL24" s="1">
        <v>1</v>
      </c>
      <c r="FM24" s="1">
        <v>2</v>
      </c>
      <c r="FN24" s="1">
        <v>2</v>
      </c>
      <c r="FO24" s="1">
        <v>2</v>
      </c>
      <c r="FP24" s="1">
        <v>2</v>
      </c>
      <c r="FQ24" s="1">
        <v>2</v>
      </c>
      <c r="FR24" s="1">
        <v>7</v>
      </c>
      <c r="FS24" s="1">
        <v>2</v>
      </c>
      <c r="FT24" s="1">
        <v>2</v>
      </c>
      <c r="FU24" s="1">
        <v>2</v>
      </c>
      <c r="FV24" s="1">
        <v>0</v>
      </c>
      <c r="FW24" s="1">
        <v>2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1</v>
      </c>
      <c r="GF24" s="1">
        <v>0</v>
      </c>
      <c r="GG24" s="1">
        <v>1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1</v>
      </c>
      <c r="GP24" s="1">
        <v>1</v>
      </c>
      <c r="GQ24" s="1">
        <v>1</v>
      </c>
      <c r="GR24" s="1">
        <v>1</v>
      </c>
    </row>
    <row r="25" spans="1:200">
      <c r="A25" s="1">
        <v>2011</v>
      </c>
      <c r="B25" s="1" t="s">
        <v>256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1">
        <v>2</v>
      </c>
      <c r="L25" s="1">
        <v>2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0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4</v>
      </c>
      <c r="AV25" s="1">
        <v>1</v>
      </c>
      <c r="AW25" s="1">
        <v>0</v>
      </c>
      <c r="AX25" s="1">
        <v>1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1</v>
      </c>
      <c r="BP25" s="1">
        <v>1</v>
      </c>
      <c r="BQ25" s="1">
        <v>0</v>
      </c>
      <c r="BR25" s="1">
        <v>1</v>
      </c>
      <c r="BS25" s="1">
        <v>1</v>
      </c>
      <c r="BT25" s="1">
        <v>0</v>
      </c>
      <c r="BU25" s="1">
        <v>1</v>
      </c>
      <c r="BV25" s="1">
        <v>0</v>
      </c>
      <c r="BW25" s="1">
        <v>7</v>
      </c>
      <c r="BX25" s="1">
        <v>7</v>
      </c>
      <c r="BY25" s="1">
        <v>7</v>
      </c>
      <c r="BZ25" s="1">
        <v>7</v>
      </c>
      <c r="CA25" s="1">
        <v>2</v>
      </c>
      <c r="CB25" s="1">
        <v>0</v>
      </c>
      <c r="CC25" s="1">
        <v>0</v>
      </c>
      <c r="CD25" s="1">
        <v>0</v>
      </c>
      <c r="CE25" s="1">
        <v>0</v>
      </c>
      <c r="CF25" s="1">
        <v>1</v>
      </c>
      <c r="CG25" s="1">
        <v>0</v>
      </c>
      <c r="CH25" s="1">
        <v>0</v>
      </c>
      <c r="CI25" s="1">
        <v>1</v>
      </c>
      <c r="CJ25" s="1">
        <v>1</v>
      </c>
      <c r="CK25" s="1">
        <v>2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2</v>
      </c>
      <c r="CS25" s="1">
        <v>2</v>
      </c>
      <c r="CT25" s="1">
        <v>0</v>
      </c>
      <c r="CU25" s="1">
        <v>0</v>
      </c>
      <c r="CV25" s="1">
        <v>0</v>
      </c>
      <c r="CW25" s="1">
        <v>4</v>
      </c>
      <c r="CX25" s="1">
        <v>3</v>
      </c>
      <c r="CY25" s="1">
        <v>3</v>
      </c>
      <c r="CZ25" s="1">
        <v>7</v>
      </c>
      <c r="DA25" s="1">
        <v>7</v>
      </c>
      <c r="DB25" s="1">
        <v>0</v>
      </c>
      <c r="DC25" s="1">
        <v>1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</v>
      </c>
      <c r="DP25" s="1">
        <v>1</v>
      </c>
      <c r="DQ25" s="1">
        <v>1</v>
      </c>
      <c r="DR25" s="1">
        <v>1</v>
      </c>
      <c r="DS25" s="1">
        <v>0</v>
      </c>
      <c r="DT25" s="1">
        <v>0</v>
      </c>
      <c r="DU25" s="1">
        <v>15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1</v>
      </c>
      <c r="EE25" s="1">
        <v>1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1</v>
      </c>
      <c r="EQ25" s="1">
        <v>2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4</v>
      </c>
      <c r="EX25" s="1">
        <v>4</v>
      </c>
      <c r="EY25" s="1">
        <v>1</v>
      </c>
      <c r="EZ25" s="1">
        <v>1</v>
      </c>
      <c r="FA25" s="1">
        <v>1</v>
      </c>
      <c r="FB25" s="1">
        <v>1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1</v>
      </c>
      <c r="FK25" s="1">
        <v>1</v>
      </c>
      <c r="FL25" s="1">
        <v>1</v>
      </c>
      <c r="FM25" s="1">
        <v>2</v>
      </c>
      <c r="FN25" s="1">
        <v>2</v>
      </c>
      <c r="FO25" s="1">
        <v>2</v>
      </c>
      <c r="FP25" s="1">
        <v>2</v>
      </c>
      <c r="FQ25" s="1">
        <v>2</v>
      </c>
      <c r="FR25" s="1">
        <v>7</v>
      </c>
      <c r="FS25" s="1">
        <v>2</v>
      </c>
      <c r="FT25" s="1">
        <v>2</v>
      </c>
      <c r="FU25" s="1">
        <v>2</v>
      </c>
      <c r="FV25" s="1">
        <v>0</v>
      </c>
      <c r="FW25" s="1">
        <v>2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1</v>
      </c>
      <c r="GF25" s="1">
        <v>0</v>
      </c>
      <c r="GG25" s="1">
        <v>1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1</v>
      </c>
      <c r="GP25" s="1">
        <v>1</v>
      </c>
      <c r="GQ25" s="1">
        <v>1</v>
      </c>
      <c r="GR25" s="1">
        <v>1</v>
      </c>
    </row>
    <row r="26" spans="1:200">
      <c r="A26" s="1">
        <v>2011</v>
      </c>
      <c r="B26" s="1" t="s">
        <v>257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2</v>
      </c>
      <c r="L26" s="1">
        <v>2</v>
      </c>
      <c r="M26" s="1">
        <v>1</v>
      </c>
      <c r="N26" s="1">
        <v>1</v>
      </c>
      <c r="O26" s="1">
        <v>3</v>
      </c>
      <c r="P26" s="1">
        <v>3</v>
      </c>
      <c r="Q26" s="1">
        <v>3</v>
      </c>
      <c r="R26" s="1">
        <v>3</v>
      </c>
      <c r="S26" s="1">
        <v>3</v>
      </c>
      <c r="T26" s="1">
        <v>1</v>
      </c>
      <c r="U26" s="1">
        <v>3</v>
      </c>
      <c r="V26" s="1">
        <v>3</v>
      </c>
      <c r="W26" s="1">
        <v>2</v>
      </c>
      <c r="X26" s="1">
        <v>2</v>
      </c>
      <c r="Y26" s="1">
        <v>2</v>
      </c>
      <c r="Z26" s="1">
        <v>2</v>
      </c>
      <c r="AA26" s="1">
        <v>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4</v>
      </c>
      <c r="AV26" s="1">
        <v>1</v>
      </c>
      <c r="AW26" s="1">
        <v>0</v>
      </c>
      <c r="AX26" s="1">
        <v>1</v>
      </c>
      <c r="AY26" s="1">
        <v>1</v>
      </c>
      <c r="AZ26" s="1">
        <v>0</v>
      </c>
      <c r="BA26" s="1">
        <v>0</v>
      </c>
      <c r="BB26" s="1">
        <v>0</v>
      </c>
      <c r="BC26" s="1">
        <v>0</v>
      </c>
      <c r="BD26" s="1">
        <v>1</v>
      </c>
      <c r="BE26" s="1">
        <v>0</v>
      </c>
      <c r="BF26" s="1">
        <v>0</v>
      </c>
      <c r="BG26" s="1">
        <v>1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1</v>
      </c>
      <c r="BP26" s="1">
        <v>1</v>
      </c>
      <c r="BQ26" s="1">
        <v>0</v>
      </c>
      <c r="BR26" s="1">
        <v>1</v>
      </c>
      <c r="BS26" s="1">
        <v>1</v>
      </c>
      <c r="BT26" s="1">
        <v>0</v>
      </c>
      <c r="BU26" s="1">
        <v>1</v>
      </c>
      <c r="BV26" s="1">
        <v>0</v>
      </c>
      <c r="BW26" s="1">
        <v>9</v>
      </c>
      <c r="BX26" s="1">
        <v>9</v>
      </c>
      <c r="BY26" s="1">
        <v>9</v>
      </c>
      <c r="BZ26" s="1">
        <v>9</v>
      </c>
      <c r="CA26" s="1">
        <v>1</v>
      </c>
      <c r="CB26" s="1">
        <v>0</v>
      </c>
      <c r="CC26" s="1">
        <v>1</v>
      </c>
      <c r="CD26" s="1">
        <v>1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7</v>
      </c>
      <c r="CS26" s="1">
        <v>7</v>
      </c>
      <c r="CT26" s="1">
        <v>0</v>
      </c>
      <c r="CU26" s="1">
        <v>0</v>
      </c>
      <c r="CV26" s="1">
        <v>0</v>
      </c>
      <c r="CW26" s="1">
        <v>11</v>
      </c>
      <c r="CX26" s="1">
        <v>8</v>
      </c>
      <c r="CY26" s="1">
        <v>8</v>
      </c>
      <c r="CZ26" s="1">
        <v>9</v>
      </c>
      <c r="DA26" s="1">
        <v>9</v>
      </c>
      <c r="DB26" s="1">
        <v>0</v>
      </c>
      <c r="DC26" s="1">
        <v>1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1</v>
      </c>
      <c r="DP26" s="1">
        <v>1</v>
      </c>
      <c r="DQ26" s="1">
        <v>1</v>
      </c>
      <c r="DR26" s="1">
        <v>1</v>
      </c>
      <c r="DS26" s="1">
        <v>0</v>
      </c>
      <c r="DT26" s="1">
        <v>0</v>
      </c>
      <c r="DU26" s="1">
        <v>14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1</v>
      </c>
      <c r="EE26" s="1">
        <v>1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1</v>
      </c>
      <c r="EQ26" s="1">
        <v>2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4</v>
      </c>
      <c r="EX26" s="1">
        <v>4</v>
      </c>
      <c r="EY26" s="1">
        <v>1</v>
      </c>
      <c r="EZ26" s="1">
        <v>1</v>
      </c>
      <c r="FA26" s="1">
        <v>1</v>
      </c>
      <c r="FB26" s="1">
        <v>1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1</v>
      </c>
      <c r="FK26" s="1">
        <v>1</v>
      </c>
      <c r="FL26" s="1">
        <v>1</v>
      </c>
      <c r="FM26" s="1">
        <v>2</v>
      </c>
      <c r="FN26" s="1">
        <v>2</v>
      </c>
      <c r="FO26" s="1">
        <v>2</v>
      </c>
      <c r="FP26" s="1">
        <v>2</v>
      </c>
      <c r="FQ26" s="1">
        <v>2</v>
      </c>
      <c r="FR26" s="1">
        <v>7</v>
      </c>
      <c r="FS26" s="1">
        <v>2</v>
      </c>
      <c r="FT26" s="1">
        <v>2</v>
      </c>
      <c r="FU26" s="1">
        <v>2</v>
      </c>
      <c r="FV26" s="1">
        <v>0</v>
      </c>
      <c r="FW26" s="1">
        <v>2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1</v>
      </c>
      <c r="GF26" s="1">
        <v>0</v>
      </c>
      <c r="GG26" s="1">
        <v>1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1</v>
      </c>
      <c r="GP26" s="1">
        <v>1</v>
      </c>
      <c r="GQ26" s="1">
        <v>1</v>
      </c>
      <c r="GR26" s="1">
        <v>1</v>
      </c>
    </row>
    <row r="27" spans="1:200">
      <c r="A27" s="1">
        <v>2011</v>
      </c>
      <c r="B27" s="1" t="s">
        <v>258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2</v>
      </c>
      <c r="L27" s="1">
        <v>2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0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4</v>
      </c>
      <c r="AV27" s="1">
        <v>1</v>
      </c>
      <c r="AW27" s="1">
        <v>0</v>
      </c>
      <c r="AX27" s="1">
        <v>1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  <c r="BD27" s="1">
        <v>1</v>
      </c>
      <c r="BE27" s="1">
        <v>0</v>
      </c>
      <c r="BF27" s="1">
        <v>0</v>
      </c>
      <c r="BG27" s="1">
        <v>1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1</v>
      </c>
      <c r="BP27" s="1">
        <v>1</v>
      </c>
      <c r="BQ27" s="1">
        <v>0</v>
      </c>
      <c r="BR27" s="1">
        <v>1</v>
      </c>
      <c r="BS27" s="1">
        <v>1</v>
      </c>
      <c r="BT27" s="1">
        <v>0</v>
      </c>
      <c r="BU27" s="1">
        <v>1</v>
      </c>
      <c r="BV27" s="1">
        <v>0</v>
      </c>
      <c r="BW27" s="1">
        <v>8</v>
      </c>
      <c r="BX27" s="1">
        <v>8</v>
      </c>
      <c r="BY27" s="1">
        <v>8</v>
      </c>
      <c r="BZ27" s="1">
        <v>8</v>
      </c>
      <c r="CA27" s="1">
        <v>2</v>
      </c>
      <c r="CB27" s="1">
        <v>0</v>
      </c>
      <c r="CC27" s="1">
        <v>1</v>
      </c>
      <c r="CD27" s="1">
        <v>1</v>
      </c>
      <c r="CE27" s="1">
        <v>0</v>
      </c>
      <c r="CF27" s="1">
        <v>4</v>
      </c>
      <c r="CG27" s="1">
        <v>0</v>
      </c>
      <c r="CH27" s="1">
        <v>0</v>
      </c>
      <c r="CI27" s="1">
        <v>4</v>
      </c>
      <c r="CJ27" s="1">
        <v>4</v>
      </c>
      <c r="CK27" s="1">
        <v>1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1</v>
      </c>
      <c r="CY27" s="1">
        <v>1</v>
      </c>
      <c r="CZ27" s="1">
        <v>8</v>
      </c>
      <c r="DA27" s="1">
        <v>8</v>
      </c>
      <c r="DB27" s="1">
        <v>0</v>
      </c>
      <c r="DC27" s="1">
        <v>1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1</v>
      </c>
      <c r="DR27" s="1">
        <v>1</v>
      </c>
      <c r="DS27" s="1">
        <v>0</v>
      </c>
      <c r="DT27" s="1">
        <v>0</v>
      </c>
      <c r="DU27" s="1">
        <v>15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1</v>
      </c>
      <c r="EE27" s="1">
        <v>1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1</v>
      </c>
      <c r="EQ27" s="1">
        <v>2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4</v>
      </c>
      <c r="EX27" s="1">
        <v>4</v>
      </c>
      <c r="EY27" s="1">
        <v>1</v>
      </c>
      <c r="EZ27" s="1">
        <v>1</v>
      </c>
      <c r="FA27" s="1">
        <v>1</v>
      </c>
      <c r="FB27" s="1">
        <v>1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1</v>
      </c>
      <c r="FK27" s="1">
        <v>1</v>
      </c>
      <c r="FL27" s="1">
        <v>1</v>
      </c>
      <c r="FM27" s="1">
        <v>2</v>
      </c>
      <c r="FN27" s="1">
        <v>2</v>
      </c>
      <c r="FO27" s="1">
        <v>2</v>
      </c>
      <c r="FP27" s="1">
        <v>2</v>
      </c>
      <c r="FQ27" s="1">
        <v>2</v>
      </c>
      <c r="FR27" s="1">
        <v>7</v>
      </c>
      <c r="FS27" s="1">
        <v>2</v>
      </c>
      <c r="FT27" s="1">
        <v>2</v>
      </c>
      <c r="FU27" s="1">
        <v>2</v>
      </c>
      <c r="FV27" s="1">
        <v>0</v>
      </c>
      <c r="FW27" s="1">
        <v>2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1</v>
      </c>
      <c r="GF27" s="1">
        <v>0</v>
      </c>
      <c r="GG27" s="1">
        <v>1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1</v>
      </c>
      <c r="GP27" s="1">
        <v>1</v>
      </c>
      <c r="GQ27" s="1">
        <v>1</v>
      </c>
      <c r="GR27" s="1">
        <v>1</v>
      </c>
    </row>
    <row r="28" spans="1:200">
      <c r="A28" s="1">
        <v>2011</v>
      </c>
      <c r="B28" s="1" t="s">
        <v>259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0</v>
      </c>
      <c r="K28" s="1">
        <v>2</v>
      </c>
      <c r="L28" s="1">
        <v>2</v>
      </c>
      <c r="M28" s="1">
        <v>1</v>
      </c>
      <c r="N28" s="1">
        <v>1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1</v>
      </c>
      <c r="U28" s="1">
        <v>3</v>
      </c>
      <c r="V28" s="1">
        <v>3</v>
      </c>
      <c r="W28" s="1">
        <v>2</v>
      </c>
      <c r="X28" s="1">
        <v>2</v>
      </c>
      <c r="Y28" s="1">
        <v>2</v>
      </c>
      <c r="Z28" s="1">
        <v>2</v>
      </c>
      <c r="AA28" s="1">
        <v>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4</v>
      </c>
      <c r="AV28" s="1">
        <v>1</v>
      </c>
      <c r="AW28" s="1">
        <v>0</v>
      </c>
      <c r="AX28" s="1">
        <v>1</v>
      </c>
      <c r="AY28" s="1">
        <v>1</v>
      </c>
      <c r="AZ28" s="1">
        <v>0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1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1</v>
      </c>
      <c r="BP28" s="1">
        <v>1</v>
      </c>
      <c r="BQ28" s="1">
        <v>0</v>
      </c>
      <c r="BR28" s="1">
        <v>1</v>
      </c>
      <c r="BS28" s="1">
        <v>1</v>
      </c>
      <c r="BT28" s="1">
        <v>0</v>
      </c>
      <c r="BU28" s="1">
        <v>1</v>
      </c>
      <c r="BV28" s="1">
        <v>0</v>
      </c>
      <c r="BW28" s="1">
        <v>5</v>
      </c>
      <c r="BX28" s="1">
        <v>5</v>
      </c>
      <c r="BY28" s="1">
        <v>5</v>
      </c>
      <c r="BZ28" s="1">
        <v>5</v>
      </c>
      <c r="CA28" s="1">
        <v>1</v>
      </c>
      <c r="CB28" s="1">
        <v>0</v>
      </c>
      <c r="CC28" s="1">
        <v>1</v>
      </c>
      <c r="CD28" s="1">
        <v>1</v>
      </c>
      <c r="CE28" s="1">
        <v>0</v>
      </c>
      <c r="CF28" s="1">
        <v>1</v>
      </c>
      <c r="CG28" s="1">
        <v>0</v>
      </c>
      <c r="CH28" s="1">
        <v>0</v>
      </c>
      <c r="CI28" s="1">
        <v>1</v>
      </c>
      <c r="CJ28" s="1">
        <v>1</v>
      </c>
      <c r="CK28" s="1">
        <v>1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1</v>
      </c>
      <c r="CS28" s="1">
        <v>1</v>
      </c>
      <c r="CT28" s="1">
        <v>0</v>
      </c>
      <c r="CU28" s="1">
        <v>0</v>
      </c>
      <c r="CV28" s="1">
        <v>0</v>
      </c>
      <c r="CW28" s="1">
        <v>2</v>
      </c>
      <c r="CX28" s="1">
        <v>1</v>
      </c>
      <c r="CY28" s="1">
        <v>1</v>
      </c>
      <c r="CZ28" s="1">
        <v>5</v>
      </c>
      <c r="DA28" s="1">
        <v>5</v>
      </c>
      <c r="DB28" s="1">
        <v>0</v>
      </c>
      <c r="DC28" s="1">
        <v>1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  <c r="DP28" s="1">
        <v>1</v>
      </c>
      <c r="DQ28" s="1">
        <v>1</v>
      </c>
      <c r="DR28" s="1">
        <v>1</v>
      </c>
      <c r="DS28" s="1">
        <v>0</v>
      </c>
      <c r="DT28" s="1">
        <v>0</v>
      </c>
      <c r="DU28" s="1">
        <v>15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1</v>
      </c>
      <c r="EE28" s="1">
        <v>1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1</v>
      </c>
      <c r="EQ28" s="1">
        <v>2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4</v>
      </c>
      <c r="EX28" s="1">
        <v>4</v>
      </c>
      <c r="EY28" s="1">
        <v>1</v>
      </c>
      <c r="EZ28" s="1">
        <v>1</v>
      </c>
      <c r="FA28" s="1">
        <v>1</v>
      </c>
      <c r="FB28" s="1">
        <v>1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1</v>
      </c>
      <c r="FK28" s="1">
        <v>1</v>
      </c>
      <c r="FL28" s="1">
        <v>1</v>
      </c>
      <c r="FM28" s="1">
        <v>2</v>
      </c>
      <c r="FN28" s="1">
        <v>2</v>
      </c>
      <c r="FO28" s="1">
        <v>2</v>
      </c>
      <c r="FP28" s="1">
        <v>2</v>
      </c>
      <c r="FQ28" s="1">
        <v>2</v>
      </c>
      <c r="FR28" s="1">
        <v>7</v>
      </c>
      <c r="FS28" s="1">
        <v>2</v>
      </c>
      <c r="FT28" s="1">
        <v>2</v>
      </c>
      <c r="FU28" s="1">
        <v>2</v>
      </c>
      <c r="FV28" s="1">
        <v>0</v>
      </c>
      <c r="FW28" s="1">
        <v>2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1</v>
      </c>
      <c r="GF28" s="1">
        <v>0</v>
      </c>
      <c r="GG28" s="1">
        <v>1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1</v>
      </c>
      <c r="GP28" s="1">
        <v>1</v>
      </c>
      <c r="GQ28" s="1">
        <v>1</v>
      </c>
      <c r="GR28" s="1">
        <v>1</v>
      </c>
    </row>
    <row r="29" spans="1:200">
      <c r="A29" s="1">
        <v>2011</v>
      </c>
      <c r="B29" s="1" t="s">
        <v>260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2</v>
      </c>
      <c r="L29" s="1">
        <v>2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0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4</v>
      </c>
      <c r="AV29" s="1">
        <v>1</v>
      </c>
      <c r="AW29" s="1">
        <v>0</v>
      </c>
      <c r="AX29" s="1">
        <v>1</v>
      </c>
      <c r="AY29" s="1">
        <v>1</v>
      </c>
      <c r="AZ29" s="1">
        <v>0</v>
      </c>
      <c r="BA29" s="1">
        <v>0</v>
      </c>
      <c r="BB29" s="1">
        <v>0</v>
      </c>
      <c r="BC29" s="1">
        <v>0</v>
      </c>
      <c r="BD29" s="1">
        <v>1</v>
      </c>
      <c r="BE29" s="1">
        <v>0</v>
      </c>
      <c r="BF29" s="1">
        <v>0</v>
      </c>
      <c r="BG29" s="1">
        <v>1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1</v>
      </c>
      <c r="BP29" s="1">
        <v>1</v>
      </c>
      <c r="BQ29" s="1">
        <v>0</v>
      </c>
      <c r="BR29" s="1">
        <v>1</v>
      </c>
      <c r="BS29" s="1">
        <v>1</v>
      </c>
      <c r="BT29" s="1">
        <v>0</v>
      </c>
      <c r="BU29" s="1">
        <v>1</v>
      </c>
      <c r="BV29" s="1">
        <v>0</v>
      </c>
      <c r="BW29" s="1">
        <v>4</v>
      </c>
      <c r="BX29" s="1">
        <v>4</v>
      </c>
      <c r="BY29" s="1">
        <v>4</v>
      </c>
      <c r="BZ29" s="1">
        <v>4</v>
      </c>
      <c r="CA29" s="1">
        <v>1</v>
      </c>
      <c r="CB29" s="1">
        <v>0</v>
      </c>
      <c r="CC29" s="1">
        <v>0</v>
      </c>
      <c r="CD29" s="1">
        <v>0</v>
      </c>
      <c r="CE29" s="1">
        <v>0</v>
      </c>
      <c r="CF29" s="1">
        <v>1</v>
      </c>
      <c r="CG29" s="1">
        <v>0</v>
      </c>
      <c r="CH29" s="1">
        <v>0</v>
      </c>
      <c r="CI29" s="1">
        <v>1</v>
      </c>
      <c r="CJ29" s="1">
        <v>1</v>
      </c>
      <c r="CK29" s="1">
        <v>1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1</v>
      </c>
      <c r="CS29" s="1">
        <v>1</v>
      </c>
      <c r="CT29" s="1">
        <v>0</v>
      </c>
      <c r="CU29" s="1">
        <v>0</v>
      </c>
      <c r="CV29" s="1">
        <v>0</v>
      </c>
      <c r="CW29" s="1">
        <v>0</v>
      </c>
      <c r="CX29" s="1">
        <v>2</v>
      </c>
      <c r="CY29" s="1">
        <v>2</v>
      </c>
      <c r="CZ29" s="1">
        <v>4</v>
      </c>
      <c r="DA29" s="1">
        <v>4</v>
      </c>
      <c r="DB29" s="1">
        <v>0</v>
      </c>
      <c r="DC29" s="1">
        <v>1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1</v>
      </c>
      <c r="DR29" s="1">
        <v>1</v>
      </c>
      <c r="DS29" s="1">
        <v>0</v>
      </c>
      <c r="DT29" s="1">
        <v>0</v>
      </c>
      <c r="DU29" s="1">
        <v>14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1</v>
      </c>
      <c r="EE29" s="1">
        <v>1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1</v>
      </c>
      <c r="EQ29" s="1">
        <v>2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4</v>
      </c>
      <c r="EX29" s="1">
        <v>4</v>
      </c>
      <c r="EY29" s="1">
        <v>1</v>
      </c>
      <c r="EZ29" s="1">
        <v>1</v>
      </c>
      <c r="FA29" s="1">
        <v>1</v>
      </c>
      <c r="FB29" s="1">
        <v>1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1</v>
      </c>
      <c r="FK29" s="1">
        <v>1</v>
      </c>
      <c r="FL29" s="1">
        <v>1</v>
      </c>
      <c r="FM29" s="1">
        <v>2</v>
      </c>
      <c r="FN29" s="1">
        <v>2</v>
      </c>
      <c r="FO29" s="1">
        <v>2</v>
      </c>
      <c r="FP29" s="1">
        <v>2</v>
      </c>
      <c r="FQ29" s="1">
        <v>2</v>
      </c>
      <c r="FR29" s="1">
        <v>7</v>
      </c>
      <c r="FS29" s="1">
        <v>2</v>
      </c>
      <c r="FT29" s="1">
        <v>2</v>
      </c>
      <c r="FU29" s="1">
        <v>2</v>
      </c>
      <c r="FV29" s="1">
        <v>0</v>
      </c>
      <c r="FW29" s="1">
        <v>2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1</v>
      </c>
      <c r="GF29" s="1">
        <v>0</v>
      </c>
      <c r="GG29" s="1">
        <v>1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1</v>
      </c>
      <c r="GP29" s="1">
        <v>1</v>
      </c>
      <c r="GQ29" s="1">
        <v>1</v>
      </c>
      <c r="GR29" s="1">
        <v>1</v>
      </c>
    </row>
    <row r="30" spans="1:200">
      <c r="A30" s="1">
        <v>2011</v>
      </c>
      <c r="B30" s="1" t="s">
        <v>261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2</v>
      </c>
      <c r="L30" s="1">
        <v>2</v>
      </c>
      <c r="M30" s="1">
        <v>1</v>
      </c>
      <c r="N30" s="1">
        <v>1</v>
      </c>
      <c r="O30" s="1">
        <v>5</v>
      </c>
      <c r="P30" s="1">
        <v>5</v>
      </c>
      <c r="Q30" s="1">
        <v>5</v>
      </c>
      <c r="R30" s="1">
        <v>5</v>
      </c>
      <c r="S30" s="1">
        <v>5</v>
      </c>
      <c r="T30" s="1">
        <v>2</v>
      </c>
      <c r="U30" s="1">
        <v>5</v>
      </c>
      <c r="V30" s="1">
        <v>5</v>
      </c>
      <c r="W30" s="1">
        <v>3</v>
      </c>
      <c r="X30" s="1">
        <v>3</v>
      </c>
      <c r="Y30" s="1">
        <v>3</v>
      </c>
      <c r="Z30" s="1">
        <v>3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4</v>
      </c>
      <c r="AV30" s="1">
        <v>1</v>
      </c>
      <c r="AW30" s="1">
        <v>0</v>
      </c>
      <c r="AX30" s="1">
        <v>1</v>
      </c>
      <c r="AY30" s="1">
        <v>1</v>
      </c>
      <c r="AZ30" s="1">
        <v>0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1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1</v>
      </c>
      <c r="BP30" s="1">
        <v>1</v>
      </c>
      <c r="BQ30" s="1">
        <v>0</v>
      </c>
      <c r="BR30" s="1">
        <v>1</v>
      </c>
      <c r="BS30" s="1">
        <v>1</v>
      </c>
      <c r="BT30" s="1">
        <v>0</v>
      </c>
      <c r="BU30" s="1">
        <v>1</v>
      </c>
      <c r="BV30" s="1">
        <v>0</v>
      </c>
      <c r="BW30" s="1">
        <v>8</v>
      </c>
      <c r="BX30" s="1">
        <v>8</v>
      </c>
      <c r="BY30" s="1">
        <v>8</v>
      </c>
      <c r="BZ30" s="1">
        <v>8</v>
      </c>
      <c r="CA30" s="1">
        <v>1</v>
      </c>
      <c r="CB30" s="1">
        <v>0</v>
      </c>
      <c r="CC30" s="1">
        <v>1</v>
      </c>
      <c r="CD30" s="1">
        <v>1</v>
      </c>
      <c r="CE30" s="1">
        <v>0</v>
      </c>
      <c r="CF30" s="1">
        <v>2</v>
      </c>
      <c r="CG30" s="1">
        <v>0</v>
      </c>
      <c r="CH30" s="1">
        <v>0</v>
      </c>
      <c r="CI30" s="1">
        <v>2</v>
      </c>
      <c r="CJ30" s="1">
        <v>2</v>
      </c>
      <c r="CK30" s="1">
        <v>1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3</v>
      </c>
      <c r="CS30" s="1">
        <v>3</v>
      </c>
      <c r="CT30" s="1">
        <v>0</v>
      </c>
      <c r="CU30" s="1">
        <v>0</v>
      </c>
      <c r="CV30" s="1">
        <v>0</v>
      </c>
      <c r="CW30" s="1">
        <v>0</v>
      </c>
      <c r="CX30" s="1">
        <v>1</v>
      </c>
      <c r="CY30" s="1">
        <v>1</v>
      </c>
      <c r="CZ30" s="1">
        <v>8</v>
      </c>
      <c r="DA30" s="1">
        <v>8</v>
      </c>
      <c r="DB30" s="1">
        <v>0</v>
      </c>
      <c r="DC30" s="1">
        <v>1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1</v>
      </c>
      <c r="DQ30" s="1">
        <v>1</v>
      </c>
      <c r="DR30" s="1">
        <v>1</v>
      </c>
      <c r="DS30" s="1">
        <v>0</v>
      </c>
      <c r="DT30" s="1">
        <v>0</v>
      </c>
      <c r="DU30" s="1">
        <v>14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1</v>
      </c>
      <c r="EE30" s="1">
        <v>1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1</v>
      </c>
      <c r="EQ30" s="1">
        <v>2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4</v>
      </c>
      <c r="EX30" s="1">
        <v>4</v>
      </c>
      <c r="EY30" s="1">
        <v>1</v>
      </c>
      <c r="EZ30" s="1">
        <v>1</v>
      </c>
      <c r="FA30" s="1">
        <v>1</v>
      </c>
      <c r="FB30" s="1">
        <v>1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1</v>
      </c>
      <c r="FK30" s="1">
        <v>1</v>
      </c>
      <c r="FL30" s="1">
        <v>1</v>
      </c>
      <c r="FM30" s="1">
        <v>2</v>
      </c>
      <c r="FN30" s="1">
        <v>2</v>
      </c>
      <c r="FO30" s="1">
        <v>2</v>
      </c>
      <c r="FP30" s="1">
        <v>2</v>
      </c>
      <c r="FQ30" s="1">
        <v>2</v>
      </c>
      <c r="FR30" s="1">
        <v>7</v>
      </c>
      <c r="FS30" s="1">
        <v>2</v>
      </c>
      <c r="FT30" s="1">
        <v>2</v>
      </c>
      <c r="FU30" s="1">
        <v>2</v>
      </c>
      <c r="FV30" s="1">
        <v>0</v>
      </c>
      <c r="FW30" s="1">
        <v>2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1</v>
      </c>
      <c r="GF30" s="1">
        <v>0</v>
      </c>
      <c r="GG30" s="1">
        <v>1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1</v>
      </c>
      <c r="GP30" s="1">
        <v>1</v>
      </c>
      <c r="GQ30" s="1">
        <v>1</v>
      </c>
      <c r="GR30" s="1">
        <v>1</v>
      </c>
    </row>
    <row r="31" spans="1:200">
      <c r="A31" s="1">
        <v>2011</v>
      </c>
      <c r="B31" s="1" t="s">
        <v>262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2</v>
      </c>
      <c r="L31" s="1">
        <v>2</v>
      </c>
      <c r="M31" s="1">
        <v>1</v>
      </c>
      <c r="N31" s="1">
        <v>1</v>
      </c>
      <c r="O31" s="1">
        <v>12</v>
      </c>
      <c r="P31" s="1">
        <v>12</v>
      </c>
      <c r="Q31" s="1">
        <v>12</v>
      </c>
      <c r="R31" s="1">
        <v>12</v>
      </c>
      <c r="S31" s="1">
        <v>12</v>
      </c>
      <c r="T31" s="1">
        <v>5</v>
      </c>
      <c r="U31" s="1">
        <v>12</v>
      </c>
      <c r="V31" s="1">
        <v>12</v>
      </c>
      <c r="W31" s="1">
        <v>6</v>
      </c>
      <c r="X31" s="1">
        <v>6</v>
      </c>
      <c r="Y31" s="1">
        <v>8</v>
      </c>
      <c r="Z31" s="1">
        <v>8</v>
      </c>
      <c r="AA31" s="1">
        <v>1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4</v>
      </c>
      <c r="AV31" s="1">
        <v>1</v>
      </c>
      <c r="AW31" s="1">
        <v>0</v>
      </c>
      <c r="AX31" s="1">
        <v>1</v>
      </c>
      <c r="AY31" s="1">
        <v>1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1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1</v>
      </c>
      <c r="BP31" s="1">
        <v>1</v>
      </c>
      <c r="BQ31" s="1">
        <v>0</v>
      </c>
      <c r="BR31" s="1">
        <v>1</v>
      </c>
      <c r="BS31" s="1">
        <v>1</v>
      </c>
      <c r="BT31" s="1">
        <v>0</v>
      </c>
      <c r="BU31" s="1">
        <v>1</v>
      </c>
      <c r="BV31" s="1">
        <v>0</v>
      </c>
      <c r="BW31" s="1">
        <v>25</v>
      </c>
      <c r="BX31" s="1">
        <v>25</v>
      </c>
      <c r="BY31" s="1">
        <v>25</v>
      </c>
      <c r="BZ31" s="1">
        <v>25</v>
      </c>
      <c r="CA31" s="1">
        <v>1</v>
      </c>
      <c r="CB31" s="1">
        <v>0</v>
      </c>
      <c r="CC31" s="1">
        <v>4</v>
      </c>
      <c r="CD31" s="1">
        <v>4</v>
      </c>
      <c r="CE31" s="1">
        <v>0</v>
      </c>
      <c r="CF31" s="1">
        <v>9</v>
      </c>
      <c r="CG31" s="1">
        <v>0</v>
      </c>
      <c r="CH31" s="1">
        <v>0</v>
      </c>
      <c r="CI31" s="1">
        <v>9</v>
      </c>
      <c r="CJ31" s="1">
        <v>9</v>
      </c>
      <c r="CK31" s="1">
        <v>2</v>
      </c>
      <c r="CL31" s="1">
        <v>1</v>
      </c>
      <c r="CM31" s="1">
        <v>0</v>
      </c>
      <c r="CN31" s="1">
        <v>0</v>
      </c>
      <c r="CO31" s="1">
        <v>0</v>
      </c>
      <c r="CP31" s="1">
        <v>1</v>
      </c>
      <c r="CQ31" s="1">
        <v>8</v>
      </c>
      <c r="CR31" s="1">
        <v>8</v>
      </c>
      <c r="CS31" s="1">
        <v>8</v>
      </c>
      <c r="CT31" s="1">
        <v>0</v>
      </c>
      <c r="CU31" s="1">
        <v>0</v>
      </c>
      <c r="CV31" s="1">
        <v>0</v>
      </c>
      <c r="CW31" s="1">
        <v>4</v>
      </c>
      <c r="CX31" s="1">
        <v>14</v>
      </c>
      <c r="CY31" s="1">
        <v>14</v>
      </c>
      <c r="CZ31" s="1">
        <v>25</v>
      </c>
      <c r="DA31" s="1">
        <v>25</v>
      </c>
      <c r="DB31" s="1">
        <v>0</v>
      </c>
      <c r="DC31" s="1">
        <v>1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1</v>
      </c>
      <c r="DP31" s="1">
        <v>1</v>
      </c>
      <c r="DQ31" s="1">
        <v>1</v>
      </c>
      <c r="DR31" s="1">
        <v>1</v>
      </c>
      <c r="DS31" s="1">
        <v>0</v>
      </c>
      <c r="DT31" s="1">
        <v>0</v>
      </c>
      <c r="DU31" s="1">
        <v>15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2</v>
      </c>
      <c r="EE31" s="1">
        <v>2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1</v>
      </c>
      <c r="EQ31" s="1">
        <v>2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4</v>
      </c>
      <c r="EX31" s="1">
        <v>4</v>
      </c>
      <c r="EY31" s="1">
        <v>1</v>
      </c>
      <c r="EZ31" s="1">
        <v>1</v>
      </c>
      <c r="FA31" s="1">
        <v>1</v>
      </c>
      <c r="FB31" s="1">
        <v>1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1</v>
      </c>
      <c r="FK31" s="1">
        <v>1</v>
      </c>
      <c r="FL31" s="1">
        <v>1</v>
      </c>
      <c r="FM31" s="1">
        <v>2</v>
      </c>
      <c r="FN31" s="1">
        <v>2</v>
      </c>
      <c r="FO31" s="1">
        <v>2</v>
      </c>
      <c r="FP31" s="1">
        <v>2</v>
      </c>
      <c r="FQ31" s="1">
        <v>2</v>
      </c>
      <c r="FR31" s="1">
        <v>7</v>
      </c>
      <c r="FS31" s="1">
        <v>2</v>
      </c>
      <c r="FT31" s="1">
        <v>2</v>
      </c>
      <c r="FU31" s="1">
        <v>2</v>
      </c>
      <c r="FV31" s="1">
        <v>0</v>
      </c>
      <c r="FW31" s="1">
        <v>2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1</v>
      </c>
      <c r="GF31" s="1">
        <v>0</v>
      </c>
      <c r="GG31" s="1">
        <v>1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1</v>
      </c>
      <c r="GP31" s="1">
        <v>1</v>
      </c>
      <c r="GQ31" s="1">
        <v>1</v>
      </c>
      <c r="GR31" s="1">
        <v>1</v>
      </c>
    </row>
    <row r="32" spans="1:200">
      <c r="A32" s="1">
        <v>2011</v>
      </c>
      <c r="B32" s="1" t="s">
        <v>263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  <c r="K32" s="1">
        <v>2</v>
      </c>
      <c r="L32" s="1">
        <v>2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0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4</v>
      </c>
      <c r="AV32" s="1">
        <v>1</v>
      </c>
      <c r="AW32" s="1">
        <v>0</v>
      </c>
      <c r="AX32" s="1">
        <v>1</v>
      </c>
      <c r="AY32" s="1">
        <v>1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s="1">
        <v>0</v>
      </c>
      <c r="BF32" s="1">
        <v>0</v>
      </c>
      <c r="BG32" s="1">
        <v>1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1</v>
      </c>
      <c r="BP32" s="1">
        <v>1</v>
      </c>
      <c r="BQ32" s="1">
        <v>0</v>
      </c>
      <c r="BR32" s="1">
        <v>1</v>
      </c>
      <c r="BS32" s="1">
        <v>1</v>
      </c>
      <c r="BT32" s="1">
        <v>0</v>
      </c>
      <c r="BU32" s="1">
        <v>1</v>
      </c>
      <c r="BV32" s="1">
        <v>0</v>
      </c>
      <c r="BW32" s="1">
        <v>13</v>
      </c>
      <c r="BX32" s="1">
        <v>13</v>
      </c>
      <c r="BY32" s="1">
        <v>13</v>
      </c>
      <c r="BZ32" s="1">
        <v>13</v>
      </c>
      <c r="CA32" s="1">
        <v>1</v>
      </c>
      <c r="CB32" s="1">
        <v>0</v>
      </c>
      <c r="CC32" s="1">
        <v>1</v>
      </c>
      <c r="CD32" s="1">
        <v>1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11</v>
      </c>
      <c r="CS32" s="1">
        <v>11</v>
      </c>
      <c r="CT32" s="1">
        <v>0</v>
      </c>
      <c r="CU32" s="1">
        <v>0</v>
      </c>
      <c r="CV32" s="1">
        <v>0</v>
      </c>
      <c r="CW32" s="1">
        <v>21</v>
      </c>
      <c r="CX32" s="1">
        <v>12</v>
      </c>
      <c r="CY32" s="1">
        <v>12</v>
      </c>
      <c r="CZ32" s="1">
        <v>13</v>
      </c>
      <c r="DA32" s="1">
        <v>13</v>
      </c>
      <c r="DB32" s="1">
        <v>0</v>
      </c>
      <c r="DC32" s="1">
        <v>1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1</v>
      </c>
      <c r="DP32" s="1">
        <v>1</v>
      </c>
      <c r="DQ32" s="1">
        <v>1</v>
      </c>
      <c r="DR32" s="1">
        <v>1</v>
      </c>
      <c r="DS32" s="1">
        <v>0</v>
      </c>
      <c r="DT32" s="1">
        <v>0</v>
      </c>
      <c r="DU32" s="1">
        <v>15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1</v>
      </c>
      <c r="EE32" s="1">
        <v>1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1</v>
      </c>
      <c r="EQ32" s="1">
        <v>2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4</v>
      </c>
      <c r="EX32" s="1">
        <v>4</v>
      </c>
      <c r="EY32" s="1">
        <v>1</v>
      </c>
      <c r="EZ32" s="1">
        <v>1</v>
      </c>
      <c r="FA32" s="1">
        <v>1</v>
      </c>
      <c r="FB32" s="1">
        <v>1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1</v>
      </c>
      <c r="FK32" s="1">
        <v>1</v>
      </c>
      <c r="FL32" s="1">
        <v>1</v>
      </c>
      <c r="FM32" s="1">
        <v>2</v>
      </c>
      <c r="FN32" s="1">
        <v>2</v>
      </c>
      <c r="FO32" s="1">
        <v>2</v>
      </c>
      <c r="FP32" s="1">
        <v>2</v>
      </c>
      <c r="FQ32" s="1">
        <v>2</v>
      </c>
      <c r="FR32" s="1">
        <v>7</v>
      </c>
      <c r="FS32" s="1">
        <v>2</v>
      </c>
      <c r="FT32" s="1">
        <v>2</v>
      </c>
      <c r="FU32" s="1">
        <v>2</v>
      </c>
      <c r="FV32" s="1">
        <v>0</v>
      </c>
      <c r="FW32" s="1">
        <v>2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1</v>
      </c>
      <c r="GF32" s="1">
        <v>0</v>
      </c>
      <c r="GG32" s="1">
        <v>1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1</v>
      </c>
      <c r="GP32" s="1">
        <v>1</v>
      </c>
      <c r="GQ32" s="1">
        <v>1</v>
      </c>
      <c r="GR32" s="1">
        <v>1</v>
      </c>
    </row>
    <row r="33" spans="1:200">
      <c r="A33" s="1">
        <v>2011</v>
      </c>
      <c r="B33" s="1" t="s">
        <v>264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0</v>
      </c>
      <c r="K33" s="1">
        <v>2</v>
      </c>
      <c r="L33" s="1">
        <v>2</v>
      </c>
      <c r="M33" s="1">
        <v>1</v>
      </c>
      <c r="N33" s="1">
        <v>1</v>
      </c>
      <c r="O33" s="1">
        <v>5</v>
      </c>
      <c r="P33" s="1">
        <v>5</v>
      </c>
      <c r="Q33" s="1">
        <v>5</v>
      </c>
      <c r="R33" s="1">
        <v>5</v>
      </c>
      <c r="S33" s="1">
        <v>5</v>
      </c>
      <c r="T33" s="1">
        <v>2</v>
      </c>
      <c r="U33" s="1">
        <v>5</v>
      </c>
      <c r="V33" s="1">
        <v>5</v>
      </c>
      <c r="W33" s="1">
        <v>3</v>
      </c>
      <c r="X33" s="1">
        <v>3</v>
      </c>
      <c r="Y33" s="1">
        <v>3</v>
      </c>
      <c r="Z33" s="1">
        <v>3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4</v>
      </c>
      <c r="AV33" s="1">
        <v>1</v>
      </c>
      <c r="AW33" s="1">
        <v>0</v>
      </c>
      <c r="AX33" s="1">
        <v>1</v>
      </c>
      <c r="AY33" s="1">
        <v>1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1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1</v>
      </c>
      <c r="BP33" s="1">
        <v>1</v>
      </c>
      <c r="BQ33" s="1">
        <v>0</v>
      </c>
      <c r="BR33" s="1">
        <v>1</v>
      </c>
      <c r="BS33" s="1">
        <v>1</v>
      </c>
      <c r="BT33" s="1">
        <v>0</v>
      </c>
      <c r="BU33" s="1">
        <v>1</v>
      </c>
      <c r="BV33" s="1">
        <v>0</v>
      </c>
      <c r="BW33" s="1">
        <v>11</v>
      </c>
      <c r="BX33" s="1">
        <v>11</v>
      </c>
      <c r="BY33" s="1">
        <v>11</v>
      </c>
      <c r="BZ33" s="1">
        <v>11</v>
      </c>
      <c r="CA33" s="1">
        <v>1</v>
      </c>
      <c r="CB33" s="1">
        <v>0</v>
      </c>
      <c r="CC33" s="1">
        <v>1</v>
      </c>
      <c r="CD33" s="1">
        <v>1</v>
      </c>
      <c r="CE33" s="1">
        <v>0</v>
      </c>
      <c r="CF33" s="1">
        <v>3</v>
      </c>
      <c r="CG33" s="1">
        <v>0</v>
      </c>
      <c r="CH33" s="1">
        <v>0</v>
      </c>
      <c r="CI33" s="1">
        <v>3</v>
      </c>
      <c r="CJ33" s="1">
        <v>3</v>
      </c>
      <c r="CK33" s="1">
        <v>1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5</v>
      </c>
      <c r="CS33" s="1">
        <v>5</v>
      </c>
      <c r="CT33" s="1">
        <v>0</v>
      </c>
      <c r="CU33" s="1">
        <v>0</v>
      </c>
      <c r="CV33" s="1">
        <v>0</v>
      </c>
      <c r="CW33" s="1">
        <v>0</v>
      </c>
      <c r="CX33" s="1">
        <v>3</v>
      </c>
      <c r="CY33" s="1">
        <v>3</v>
      </c>
      <c r="CZ33" s="1">
        <v>11</v>
      </c>
      <c r="DA33" s="1">
        <v>11</v>
      </c>
      <c r="DB33" s="1">
        <v>0</v>
      </c>
      <c r="DC33" s="1">
        <v>1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1</v>
      </c>
      <c r="DP33" s="1">
        <v>1</v>
      </c>
      <c r="DQ33" s="1">
        <v>1</v>
      </c>
      <c r="DR33" s="1">
        <v>1</v>
      </c>
      <c r="DS33" s="1">
        <v>0</v>
      </c>
      <c r="DT33" s="1">
        <v>0</v>
      </c>
      <c r="DU33" s="1">
        <v>15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1</v>
      </c>
      <c r="EE33" s="1">
        <v>1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1</v>
      </c>
      <c r="EQ33" s="1">
        <v>2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4</v>
      </c>
      <c r="EX33" s="1">
        <v>4</v>
      </c>
      <c r="EY33" s="1">
        <v>1</v>
      </c>
      <c r="EZ33" s="1">
        <v>1</v>
      </c>
      <c r="FA33" s="1">
        <v>1</v>
      </c>
      <c r="FB33" s="1">
        <v>1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1</v>
      </c>
      <c r="FK33" s="1">
        <v>1</v>
      </c>
      <c r="FL33" s="1">
        <v>1</v>
      </c>
      <c r="FM33" s="1">
        <v>2</v>
      </c>
      <c r="FN33" s="1">
        <v>2</v>
      </c>
      <c r="FO33" s="1">
        <v>2</v>
      </c>
      <c r="FP33" s="1">
        <v>2</v>
      </c>
      <c r="FQ33" s="1">
        <v>2</v>
      </c>
      <c r="FR33" s="1">
        <v>7</v>
      </c>
      <c r="FS33" s="1">
        <v>2</v>
      </c>
      <c r="FT33" s="1">
        <v>2</v>
      </c>
      <c r="FU33" s="1">
        <v>2</v>
      </c>
      <c r="FV33" s="1">
        <v>0</v>
      </c>
      <c r="FW33" s="1">
        <v>2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1</v>
      </c>
      <c r="GF33" s="1">
        <v>0</v>
      </c>
      <c r="GG33" s="1">
        <v>1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1</v>
      </c>
      <c r="GP33" s="1">
        <v>1</v>
      </c>
      <c r="GQ33" s="1">
        <v>1</v>
      </c>
      <c r="GR33" s="1">
        <v>1</v>
      </c>
    </row>
    <row r="34" spans="1:200">
      <c r="A34" s="1">
        <v>2011</v>
      </c>
      <c r="B34" s="1" t="s">
        <v>265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2</v>
      </c>
      <c r="L34" s="1">
        <v>2</v>
      </c>
      <c r="M34" s="1">
        <v>1</v>
      </c>
      <c r="N34" s="1">
        <v>1</v>
      </c>
      <c r="O34" s="1">
        <v>5</v>
      </c>
      <c r="P34" s="1">
        <v>5</v>
      </c>
      <c r="Q34" s="1">
        <v>5</v>
      </c>
      <c r="R34" s="1">
        <v>5</v>
      </c>
      <c r="S34" s="1">
        <v>5</v>
      </c>
      <c r="T34" s="1">
        <v>2</v>
      </c>
      <c r="U34" s="1">
        <v>5</v>
      </c>
      <c r="V34" s="1">
        <v>5</v>
      </c>
      <c r="W34" s="1">
        <v>3</v>
      </c>
      <c r="X34" s="1">
        <v>3</v>
      </c>
      <c r="Y34" s="1">
        <v>3</v>
      </c>
      <c r="Z34" s="1">
        <v>3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4</v>
      </c>
      <c r="AV34" s="1">
        <v>1</v>
      </c>
      <c r="AW34" s="1">
        <v>0</v>
      </c>
      <c r="AX34" s="1">
        <v>1</v>
      </c>
      <c r="AY34" s="1">
        <v>1</v>
      </c>
      <c r="AZ34" s="1">
        <v>0</v>
      </c>
      <c r="BA34" s="1">
        <v>0</v>
      </c>
      <c r="BB34" s="1">
        <v>0</v>
      </c>
      <c r="BC34" s="1">
        <v>0</v>
      </c>
      <c r="BD34" s="1">
        <v>1</v>
      </c>
      <c r="BE34" s="1">
        <v>0</v>
      </c>
      <c r="BF34" s="1">
        <v>0</v>
      </c>
      <c r="BG34" s="1">
        <v>1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1</v>
      </c>
      <c r="BP34" s="1">
        <v>1</v>
      </c>
      <c r="BQ34" s="1">
        <v>0</v>
      </c>
      <c r="BR34" s="1">
        <v>1</v>
      </c>
      <c r="BS34" s="1">
        <v>1</v>
      </c>
      <c r="BT34" s="1">
        <v>0</v>
      </c>
      <c r="BU34" s="1">
        <v>1</v>
      </c>
      <c r="BV34" s="1">
        <v>0</v>
      </c>
      <c r="BW34" s="1">
        <v>11</v>
      </c>
      <c r="BX34" s="1">
        <v>11</v>
      </c>
      <c r="BY34" s="1">
        <v>11</v>
      </c>
      <c r="BZ34" s="1">
        <v>11</v>
      </c>
      <c r="CA34" s="1">
        <v>1</v>
      </c>
      <c r="CB34" s="1">
        <v>0</v>
      </c>
      <c r="CC34" s="1">
        <v>1</v>
      </c>
      <c r="CD34" s="1">
        <v>1</v>
      </c>
      <c r="CE34" s="1">
        <v>0</v>
      </c>
      <c r="CF34" s="1">
        <v>3</v>
      </c>
      <c r="CG34" s="1">
        <v>0</v>
      </c>
      <c r="CH34" s="1">
        <v>0</v>
      </c>
      <c r="CI34" s="1">
        <v>3</v>
      </c>
      <c r="CJ34" s="1">
        <v>3</v>
      </c>
      <c r="CK34" s="1">
        <v>1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5</v>
      </c>
      <c r="CS34" s="1">
        <v>5</v>
      </c>
      <c r="CT34" s="1">
        <v>0</v>
      </c>
      <c r="CU34" s="1">
        <v>0</v>
      </c>
      <c r="CV34" s="1">
        <v>0</v>
      </c>
      <c r="CW34" s="1">
        <v>0</v>
      </c>
      <c r="CX34" s="1">
        <v>3</v>
      </c>
      <c r="CY34" s="1">
        <v>3</v>
      </c>
      <c r="CZ34" s="1">
        <v>11</v>
      </c>
      <c r="DA34" s="1">
        <v>11</v>
      </c>
      <c r="DB34" s="1">
        <v>0</v>
      </c>
      <c r="DC34" s="1">
        <v>1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1</v>
      </c>
      <c r="DP34" s="1">
        <v>1</v>
      </c>
      <c r="DQ34" s="1">
        <v>1</v>
      </c>
      <c r="DR34" s="1">
        <v>1</v>
      </c>
      <c r="DS34" s="1">
        <v>0</v>
      </c>
      <c r="DT34" s="1">
        <v>0</v>
      </c>
      <c r="DU34" s="1">
        <v>14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1</v>
      </c>
      <c r="EE34" s="1">
        <v>1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1</v>
      </c>
      <c r="EQ34" s="1">
        <v>2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4</v>
      </c>
      <c r="EX34" s="1">
        <v>4</v>
      </c>
      <c r="EY34" s="1">
        <v>1</v>
      </c>
      <c r="EZ34" s="1">
        <v>1</v>
      </c>
      <c r="FA34" s="1">
        <v>1</v>
      </c>
      <c r="FB34" s="1">
        <v>1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1</v>
      </c>
      <c r="FK34" s="1">
        <v>1</v>
      </c>
      <c r="FL34" s="1">
        <v>1</v>
      </c>
      <c r="FM34" s="1">
        <v>2</v>
      </c>
      <c r="FN34" s="1">
        <v>2</v>
      </c>
      <c r="FO34" s="1">
        <v>2</v>
      </c>
      <c r="FP34" s="1">
        <v>2</v>
      </c>
      <c r="FQ34" s="1">
        <v>2</v>
      </c>
      <c r="FR34" s="1">
        <v>7</v>
      </c>
      <c r="FS34" s="1">
        <v>2</v>
      </c>
      <c r="FT34" s="1">
        <v>2</v>
      </c>
      <c r="FU34" s="1">
        <v>2</v>
      </c>
      <c r="FV34" s="1">
        <v>0</v>
      </c>
      <c r="FW34" s="1">
        <v>2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1</v>
      </c>
      <c r="GF34" s="1">
        <v>0</v>
      </c>
      <c r="GG34" s="1">
        <v>1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1</v>
      </c>
      <c r="GP34" s="1">
        <v>1</v>
      </c>
      <c r="GQ34" s="1">
        <v>1</v>
      </c>
      <c r="GR34" s="1">
        <v>1</v>
      </c>
    </row>
    <row r="35" spans="1:200">
      <c r="A35" s="1">
        <v>2011</v>
      </c>
      <c r="B35" s="1" t="s">
        <v>266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2</v>
      </c>
      <c r="L35" s="1">
        <v>2</v>
      </c>
      <c r="M35" s="1">
        <v>1</v>
      </c>
      <c r="N35" s="1">
        <v>1</v>
      </c>
      <c r="O35" s="1">
        <v>12</v>
      </c>
      <c r="P35" s="1">
        <v>12</v>
      </c>
      <c r="Q35" s="1">
        <v>12</v>
      </c>
      <c r="R35" s="1">
        <v>12</v>
      </c>
      <c r="S35" s="1">
        <v>12</v>
      </c>
      <c r="T35" s="1">
        <v>5</v>
      </c>
      <c r="U35" s="1">
        <v>12</v>
      </c>
      <c r="V35" s="1">
        <v>12</v>
      </c>
      <c r="W35" s="1">
        <v>6</v>
      </c>
      <c r="X35" s="1">
        <v>6</v>
      </c>
      <c r="Y35" s="1">
        <v>8</v>
      </c>
      <c r="Z35" s="1">
        <v>8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4</v>
      </c>
      <c r="AV35" s="1">
        <v>1</v>
      </c>
      <c r="AW35" s="1">
        <v>0</v>
      </c>
      <c r="AX35" s="1">
        <v>1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1</v>
      </c>
      <c r="BE35" s="1">
        <v>0</v>
      </c>
      <c r="BF35" s="1">
        <v>0</v>
      </c>
      <c r="BG35" s="1">
        <v>1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1</v>
      </c>
      <c r="BP35" s="1">
        <v>1</v>
      </c>
      <c r="BQ35" s="1">
        <v>0</v>
      </c>
      <c r="BR35" s="1">
        <v>1</v>
      </c>
      <c r="BS35" s="1">
        <v>1</v>
      </c>
      <c r="BT35" s="1">
        <v>0</v>
      </c>
      <c r="BU35" s="1">
        <v>1</v>
      </c>
      <c r="BV35" s="1">
        <v>0</v>
      </c>
      <c r="BW35" s="1">
        <v>25</v>
      </c>
      <c r="BX35" s="1">
        <v>25</v>
      </c>
      <c r="BY35" s="1">
        <v>25</v>
      </c>
      <c r="BZ35" s="1">
        <v>25</v>
      </c>
      <c r="CA35" s="1">
        <v>1</v>
      </c>
      <c r="CB35" s="1">
        <v>0</v>
      </c>
      <c r="CC35" s="1">
        <v>4</v>
      </c>
      <c r="CD35" s="1">
        <v>4</v>
      </c>
      <c r="CE35" s="1">
        <v>0</v>
      </c>
      <c r="CF35" s="1">
        <v>9</v>
      </c>
      <c r="CG35" s="1">
        <v>0</v>
      </c>
      <c r="CH35" s="1">
        <v>0</v>
      </c>
      <c r="CI35" s="1">
        <v>9</v>
      </c>
      <c r="CJ35" s="1">
        <v>9</v>
      </c>
      <c r="CK35" s="1">
        <v>2</v>
      </c>
      <c r="CL35" s="1">
        <v>1</v>
      </c>
      <c r="CM35" s="1">
        <v>0</v>
      </c>
      <c r="CN35" s="1">
        <v>0</v>
      </c>
      <c r="CO35" s="1">
        <v>0</v>
      </c>
      <c r="CP35" s="1">
        <v>1</v>
      </c>
      <c r="CQ35" s="1">
        <v>8</v>
      </c>
      <c r="CR35" s="1">
        <v>8</v>
      </c>
      <c r="CS35" s="1">
        <v>8</v>
      </c>
      <c r="CT35" s="1">
        <v>0</v>
      </c>
      <c r="CU35" s="1">
        <v>0</v>
      </c>
      <c r="CV35" s="1">
        <v>0</v>
      </c>
      <c r="CW35" s="1">
        <v>4</v>
      </c>
      <c r="CX35" s="1">
        <v>14</v>
      </c>
      <c r="CY35" s="1">
        <v>14</v>
      </c>
      <c r="CZ35" s="1">
        <v>25</v>
      </c>
      <c r="DA35" s="1">
        <v>25</v>
      </c>
      <c r="DB35" s="1">
        <v>0</v>
      </c>
      <c r="DC35" s="1">
        <v>1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1</v>
      </c>
      <c r="DP35" s="1">
        <v>1</v>
      </c>
      <c r="DQ35" s="1">
        <v>1</v>
      </c>
      <c r="DR35" s="1">
        <v>1</v>
      </c>
      <c r="DS35" s="1">
        <v>0</v>
      </c>
      <c r="DT35" s="1">
        <v>0</v>
      </c>
      <c r="DU35" s="1">
        <v>15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2</v>
      </c>
      <c r="EE35" s="1">
        <v>2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1</v>
      </c>
      <c r="EQ35" s="1">
        <v>2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4</v>
      </c>
      <c r="EX35" s="1">
        <v>4</v>
      </c>
      <c r="EY35" s="1">
        <v>1</v>
      </c>
      <c r="EZ35" s="1">
        <v>1</v>
      </c>
      <c r="FA35" s="1">
        <v>1</v>
      </c>
      <c r="FB35" s="1">
        <v>1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1</v>
      </c>
      <c r="FK35" s="1">
        <v>1</v>
      </c>
      <c r="FL35" s="1">
        <v>1</v>
      </c>
      <c r="FM35" s="1">
        <v>2</v>
      </c>
      <c r="FN35" s="1">
        <v>2</v>
      </c>
      <c r="FO35" s="1">
        <v>2</v>
      </c>
      <c r="FP35" s="1">
        <v>2</v>
      </c>
      <c r="FQ35" s="1">
        <v>2</v>
      </c>
      <c r="FR35" s="1">
        <v>7</v>
      </c>
      <c r="FS35" s="1">
        <v>2</v>
      </c>
      <c r="FT35" s="1">
        <v>2</v>
      </c>
      <c r="FU35" s="1">
        <v>2</v>
      </c>
      <c r="FV35" s="1">
        <v>0</v>
      </c>
      <c r="FW35" s="1">
        <v>2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1</v>
      </c>
      <c r="GF35" s="1">
        <v>0</v>
      </c>
      <c r="GG35" s="1">
        <v>1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1</v>
      </c>
      <c r="GP35" s="1">
        <v>1</v>
      </c>
      <c r="GQ35" s="1">
        <v>1</v>
      </c>
      <c r="GR35" s="1">
        <v>1</v>
      </c>
    </row>
    <row r="36" spans="1:200">
      <c r="A36" s="1">
        <v>2015</v>
      </c>
      <c r="B36" s="1" t="s">
        <v>234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3</v>
      </c>
      <c r="P36" s="1">
        <v>1</v>
      </c>
      <c r="Q36" s="1">
        <v>3</v>
      </c>
      <c r="R36" s="1">
        <v>1</v>
      </c>
      <c r="S36" s="1">
        <v>3</v>
      </c>
      <c r="T36" s="1">
        <v>1</v>
      </c>
      <c r="U36" s="1">
        <v>3</v>
      </c>
      <c r="V36" s="1">
        <v>3</v>
      </c>
      <c r="W36" s="1">
        <v>2</v>
      </c>
      <c r="X36" s="1">
        <v>2</v>
      </c>
      <c r="Y36" s="1">
        <v>2</v>
      </c>
      <c r="Z36" s="1">
        <v>0</v>
      </c>
      <c r="AA36" s="1">
        <v>1</v>
      </c>
      <c r="AB36" s="1">
        <v>0</v>
      </c>
      <c r="AC36" s="1">
        <v>1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2</v>
      </c>
      <c r="AS36" s="1">
        <v>2</v>
      </c>
      <c r="AT36" s="1">
        <v>2</v>
      </c>
      <c r="AU36" s="1">
        <v>3</v>
      </c>
      <c r="AV36" s="1">
        <v>2</v>
      </c>
      <c r="AW36" s="1">
        <v>1</v>
      </c>
      <c r="AX36" s="1">
        <v>0</v>
      </c>
      <c r="AY36" s="1">
        <v>0</v>
      </c>
      <c r="AZ36" s="1">
        <v>1</v>
      </c>
      <c r="BA36" s="1">
        <v>1</v>
      </c>
      <c r="BB36" s="1">
        <v>2</v>
      </c>
      <c r="BC36" s="1">
        <v>2</v>
      </c>
      <c r="BD36" s="1">
        <v>2</v>
      </c>
      <c r="BE36" s="1">
        <v>0</v>
      </c>
      <c r="BF36" s="1">
        <v>0</v>
      </c>
      <c r="BG36" s="1">
        <v>0</v>
      </c>
      <c r="BH36" s="1">
        <v>1</v>
      </c>
      <c r="BI36" s="1">
        <v>2</v>
      </c>
      <c r="BJ36" s="1">
        <v>2</v>
      </c>
      <c r="BK36" s="1">
        <v>2</v>
      </c>
      <c r="BL36" s="1">
        <v>5</v>
      </c>
      <c r="BM36" s="1">
        <v>2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11</v>
      </c>
      <c r="BY36" s="1">
        <v>11</v>
      </c>
      <c r="BZ36" s="1">
        <v>11</v>
      </c>
      <c r="CA36" s="1">
        <v>1</v>
      </c>
      <c r="CB36" s="1">
        <v>0</v>
      </c>
      <c r="CC36" s="1">
        <v>4</v>
      </c>
      <c r="CD36" s="1">
        <v>4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5</v>
      </c>
      <c r="CL36" s="1">
        <v>0</v>
      </c>
      <c r="CM36" s="1">
        <v>0</v>
      </c>
      <c r="CN36" s="1">
        <v>0</v>
      </c>
      <c r="CO36" s="1">
        <v>0</v>
      </c>
      <c r="CP36" s="1">
        <v>1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1</v>
      </c>
      <c r="CY36" s="1">
        <v>1</v>
      </c>
      <c r="CZ36" s="1">
        <v>11</v>
      </c>
      <c r="DA36" s="1">
        <v>11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0</v>
      </c>
      <c r="DN36" s="1">
        <v>1</v>
      </c>
      <c r="DO36" s="1">
        <v>0</v>
      </c>
      <c r="DP36" s="1">
        <v>1</v>
      </c>
      <c r="DQ36" s="1">
        <v>1</v>
      </c>
      <c r="DR36" s="1">
        <v>0</v>
      </c>
      <c r="DS36" s="1">
        <v>3</v>
      </c>
      <c r="DT36" s="1">
        <v>3</v>
      </c>
      <c r="DU36" s="1">
        <v>6</v>
      </c>
      <c r="DV36" s="1">
        <v>1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1</v>
      </c>
      <c r="EE36" s="1">
        <v>1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1</v>
      </c>
      <c r="GG36" s="1">
        <v>0</v>
      </c>
      <c r="GH36" s="1">
        <v>1</v>
      </c>
      <c r="GI36" s="1">
        <v>1</v>
      </c>
      <c r="GJ36" s="1">
        <v>1</v>
      </c>
      <c r="GK36" s="1">
        <v>1</v>
      </c>
      <c r="GL36" s="1">
        <v>4</v>
      </c>
      <c r="GM36" s="1">
        <v>1</v>
      </c>
      <c r="GN36" s="1">
        <v>1</v>
      </c>
      <c r="GO36" s="1">
        <v>1</v>
      </c>
      <c r="GP36" s="1">
        <v>1</v>
      </c>
      <c r="GQ36" s="1">
        <v>0</v>
      </c>
      <c r="GR36" s="1">
        <v>1</v>
      </c>
    </row>
    <row r="37" spans="1:200">
      <c r="A37" s="1">
        <v>2015</v>
      </c>
      <c r="B37" s="1" t="s">
        <v>267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2</v>
      </c>
      <c r="L37" s="1">
        <v>2</v>
      </c>
      <c r="M37" s="1">
        <v>0</v>
      </c>
      <c r="N37" s="1">
        <v>1</v>
      </c>
      <c r="O37" s="1">
        <v>3</v>
      </c>
      <c r="P37" s="1">
        <v>1</v>
      </c>
      <c r="Q37" s="1">
        <v>3</v>
      </c>
      <c r="R37" s="1">
        <v>1</v>
      </c>
      <c r="S37" s="1">
        <v>3</v>
      </c>
      <c r="T37" s="1">
        <v>1</v>
      </c>
      <c r="U37" s="1">
        <v>3</v>
      </c>
      <c r="V37" s="1">
        <v>3</v>
      </c>
      <c r="W37" s="1">
        <v>2</v>
      </c>
      <c r="X37" s="1">
        <v>2</v>
      </c>
      <c r="Y37" s="1">
        <v>2</v>
      </c>
      <c r="Z37" s="1">
        <v>0</v>
      </c>
      <c r="AA37" s="1">
        <v>1</v>
      </c>
      <c r="AB37" s="1">
        <v>0</v>
      </c>
      <c r="AC37" s="1">
        <v>1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2</v>
      </c>
      <c r="AS37" s="1">
        <v>2</v>
      </c>
      <c r="AT37" s="1">
        <v>2</v>
      </c>
      <c r="AU37" s="1">
        <v>3</v>
      </c>
      <c r="AV37" s="1">
        <v>2</v>
      </c>
      <c r="AW37" s="1">
        <v>1</v>
      </c>
      <c r="AX37" s="1">
        <v>0</v>
      </c>
      <c r="AY37" s="1">
        <v>0</v>
      </c>
      <c r="AZ37" s="1">
        <v>1</v>
      </c>
      <c r="BA37" s="1">
        <v>1</v>
      </c>
      <c r="BB37" s="1">
        <v>2</v>
      </c>
      <c r="BC37" s="1">
        <v>2</v>
      </c>
      <c r="BD37" s="1">
        <v>2</v>
      </c>
      <c r="BE37" s="1">
        <v>0</v>
      </c>
      <c r="BF37" s="1">
        <v>0</v>
      </c>
      <c r="BG37" s="1">
        <v>0</v>
      </c>
      <c r="BH37" s="1">
        <v>1</v>
      </c>
      <c r="BI37" s="1">
        <v>2</v>
      </c>
      <c r="BJ37" s="1">
        <v>2</v>
      </c>
      <c r="BK37" s="1">
        <v>2</v>
      </c>
      <c r="BL37" s="1">
        <v>5</v>
      </c>
      <c r="BM37" s="1">
        <v>2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11</v>
      </c>
      <c r="BY37" s="1">
        <v>11</v>
      </c>
      <c r="BZ37" s="1">
        <v>11</v>
      </c>
      <c r="CA37" s="1">
        <v>1</v>
      </c>
      <c r="CB37" s="1">
        <v>0</v>
      </c>
      <c r="CC37" s="1">
        <v>4</v>
      </c>
      <c r="CD37" s="1">
        <v>4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5</v>
      </c>
      <c r="CL37" s="1">
        <v>0</v>
      </c>
      <c r="CM37" s="1">
        <v>0</v>
      </c>
      <c r="CN37" s="1">
        <v>0</v>
      </c>
      <c r="CO37" s="1">
        <v>0</v>
      </c>
      <c r="CP37" s="1">
        <v>1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1</v>
      </c>
      <c r="CY37" s="1">
        <v>1</v>
      </c>
      <c r="CZ37" s="1">
        <v>11</v>
      </c>
      <c r="DA37" s="1">
        <v>11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0</v>
      </c>
      <c r="DN37" s="1">
        <v>1</v>
      </c>
      <c r="DO37" s="1">
        <v>0</v>
      </c>
      <c r="DP37" s="1">
        <v>1</v>
      </c>
      <c r="DQ37" s="1">
        <v>1</v>
      </c>
      <c r="DR37" s="1">
        <v>0</v>
      </c>
      <c r="DS37" s="1">
        <v>3</v>
      </c>
      <c r="DT37" s="1">
        <v>3</v>
      </c>
      <c r="DU37" s="1">
        <v>6</v>
      </c>
      <c r="DV37" s="1">
        <v>1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1</v>
      </c>
      <c r="EE37" s="1">
        <v>1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1</v>
      </c>
      <c r="GG37" s="1">
        <v>0</v>
      </c>
      <c r="GH37" s="1">
        <v>1</v>
      </c>
      <c r="GI37" s="1">
        <v>1</v>
      </c>
      <c r="GJ37" s="1">
        <v>1</v>
      </c>
      <c r="GK37" s="1">
        <v>1</v>
      </c>
      <c r="GL37" s="1">
        <v>4</v>
      </c>
      <c r="GM37" s="1">
        <v>1</v>
      </c>
      <c r="GN37" s="1">
        <v>1</v>
      </c>
      <c r="GO37" s="1">
        <v>1</v>
      </c>
      <c r="GP37" s="1">
        <v>1</v>
      </c>
      <c r="GQ37" s="1">
        <v>0</v>
      </c>
      <c r="GR37" s="1">
        <v>1</v>
      </c>
    </row>
    <row r="38" spans="1:200">
      <c r="A38" s="1">
        <v>2015</v>
      </c>
      <c r="B38" s="1" t="s">
        <v>235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2</v>
      </c>
      <c r="M38" s="1">
        <v>0</v>
      </c>
      <c r="N38" s="1">
        <v>1</v>
      </c>
      <c r="O38" s="1">
        <v>11</v>
      </c>
      <c r="P38" s="1">
        <v>4</v>
      </c>
      <c r="Q38" s="1">
        <v>11</v>
      </c>
      <c r="R38" s="1">
        <v>4</v>
      </c>
      <c r="S38" s="1">
        <v>11</v>
      </c>
      <c r="T38" s="1">
        <v>4</v>
      </c>
      <c r="U38" s="1">
        <v>11</v>
      </c>
      <c r="V38" s="1">
        <v>11</v>
      </c>
      <c r="W38" s="1">
        <v>6</v>
      </c>
      <c r="X38" s="1">
        <v>6</v>
      </c>
      <c r="Y38" s="1">
        <v>8</v>
      </c>
      <c r="Z38" s="1">
        <v>2</v>
      </c>
      <c r="AA38" s="1">
        <v>1</v>
      </c>
      <c r="AB38" s="1">
        <v>0</v>
      </c>
      <c r="AC38" s="1">
        <v>1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2</v>
      </c>
      <c r="AS38" s="1">
        <v>2</v>
      </c>
      <c r="AT38" s="1">
        <v>2</v>
      </c>
      <c r="AU38" s="1">
        <v>3</v>
      </c>
      <c r="AV38" s="1">
        <v>2</v>
      </c>
      <c r="AW38" s="1">
        <v>1</v>
      </c>
      <c r="AX38" s="1">
        <v>0</v>
      </c>
      <c r="AY38" s="1">
        <v>0</v>
      </c>
      <c r="AZ38" s="1">
        <v>1</v>
      </c>
      <c r="BA38" s="1">
        <v>1</v>
      </c>
      <c r="BB38" s="1">
        <v>2</v>
      </c>
      <c r="BC38" s="1">
        <v>2</v>
      </c>
      <c r="BD38" s="1">
        <v>2</v>
      </c>
      <c r="BE38" s="1">
        <v>0</v>
      </c>
      <c r="BF38" s="1">
        <v>0</v>
      </c>
      <c r="BG38" s="1">
        <v>0</v>
      </c>
      <c r="BH38" s="1">
        <v>1</v>
      </c>
      <c r="BI38" s="1">
        <v>2</v>
      </c>
      <c r="BJ38" s="1">
        <v>2</v>
      </c>
      <c r="BK38" s="1">
        <v>2</v>
      </c>
      <c r="BL38" s="1">
        <v>5</v>
      </c>
      <c r="BM38" s="1">
        <v>2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26</v>
      </c>
      <c r="BY38" s="1">
        <v>26</v>
      </c>
      <c r="BZ38" s="1">
        <v>26</v>
      </c>
      <c r="CA38" s="1">
        <v>1</v>
      </c>
      <c r="CB38" s="1">
        <v>0</v>
      </c>
      <c r="CC38" s="1">
        <v>2</v>
      </c>
      <c r="CD38" s="1">
        <v>2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15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8</v>
      </c>
      <c r="CS38" s="1">
        <v>8</v>
      </c>
      <c r="CT38" s="1">
        <v>0</v>
      </c>
      <c r="CU38" s="1">
        <v>0</v>
      </c>
      <c r="CV38" s="1">
        <v>0</v>
      </c>
      <c r="CW38" s="1">
        <v>0</v>
      </c>
      <c r="CX38" s="1">
        <v>1</v>
      </c>
      <c r="CY38" s="1">
        <v>1</v>
      </c>
      <c r="CZ38" s="1">
        <v>26</v>
      </c>
      <c r="DA38" s="1">
        <v>26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0</v>
      </c>
      <c r="DN38" s="1">
        <v>1</v>
      </c>
      <c r="DO38" s="1">
        <v>0</v>
      </c>
      <c r="DP38" s="1">
        <v>1</v>
      </c>
      <c r="DQ38" s="1">
        <v>1</v>
      </c>
      <c r="DR38" s="1">
        <v>0</v>
      </c>
      <c r="DS38" s="1">
        <v>3</v>
      </c>
      <c r="DT38" s="1">
        <v>3</v>
      </c>
      <c r="DU38" s="1">
        <v>6</v>
      </c>
      <c r="DV38" s="1">
        <v>1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1</v>
      </c>
      <c r="GG38" s="1">
        <v>0</v>
      </c>
      <c r="GH38" s="1">
        <v>1</v>
      </c>
      <c r="GI38" s="1">
        <v>1</v>
      </c>
      <c r="GJ38" s="1">
        <v>1</v>
      </c>
      <c r="GK38" s="1">
        <v>1</v>
      </c>
      <c r="GL38" s="1">
        <v>4</v>
      </c>
      <c r="GM38" s="1">
        <v>1</v>
      </c>
      <c r="GN38" s="1">
        <v>1</v>
      </c>
      <c r="GO38" s="1">
        <v>1</v>
      </c>
      <c r="GP38" s="1">
        <v>1</v>
      </c>
      <c r="GQ38" s="1">
        <v>0</v>
      </c>
      <c r="GR38" s="1">
        <v>1</v>
      </c>
    </row>
    <row r="39" spans="1:200">
      <c r="A39" s="1">
        <v>2015</v>
      </c>
      <c r="B39" s="1" t="s">
        <v>268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11</v>
      </c>
      <c r="P39" s="1">
        <v>4</v>
      </c>
      <c r="Q39" s="1">
        <v>11</v>
      </c>
      <c r="R39" s="1">
        <v>4</v>
      </c>
      <c r="S39" s="1">
        <v>11</v>
      </c>
      <c r="T39" s="1">
        <v>4</v>
      </c>
      <c r="U39" s="1">
        <v>11</v>
      </c>
      <c r="V39" s="1">
        <v>11</v>
      </c>
      <c r="W39" s="1">
        <v>6</v>
      </c>
      <c r="X39" s="1">
        <v>6</v>
      </c>
      <c r="Y39" s="1">
        <v>8</v>
      </c>
      <c r="Z39" s="1">
        <v>2</v>
      </c>
      <c r="AA39" s="1">
        <v>1</v>
      </c>
      <c r="AB39" s="1">
        <v>0</v>
      </c>
      <c r="AC39" s="1">
        <v>1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2</v>
      </c>
      <c r="AS39" s="1">
        <v>2</v>
      </c>
      <c r="AT39" s="1">
        <v>2</v>
      </c>
      <c r="AU39" s="1">
        <v>3</v>
      </c>
      <c r="AV39" s="1">
        <v>2</v>
      </c>
      <c r="AW39" s="1">
        <v>1</v>
      </c>
      <c r="AX39" s="1">
        <v>0</v>
      </c>
      <c r="AY39" s="1">
        <v>0</v>
      </c>
      <c r="AZ39" s="1">
        <v>1</v>
      </c>
      <c r="BA39" s="1">
        <v>1</v>
      </c>
      <c r="BB39" s="1">
        <v>2</v>
      </c>
      <c r="BC39" s="1">
        <v>2</v>
      </c>
      <c r="BD39" s="1">
        <v>2</v>
      </c>
      <c r="BE39" s="1">
        <v>0</v>
      </c>
      <c r="BF39" s="1">
        <v>0</v>
      </c>
      <c r="BG39" s="1">
        <v>0</v>
      </c>
      <c r="BH39" s="1">
        <v>1</v>
      </c>
      <c r="BI39" s="1">
        <v>2</v>
      </c>
      <c r="BJ39" s="1">
        <v>2</v>
      </c>
      <c r="BK39" s="1">
        <v>2</v>
      </c>
      <c r="BL39" s="1">
        <v>5</v>
      </c>
      <c r="BM39" s="1">
        <v>2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26</v>
      </c>
      <c r="BY39" s="1">
        <v>26</v>
      </c>
      <c r="BZ39" s="1">
        <v>26</v>
      </c>
      <c r="CA39" s="1">
        <v>1</v>
      </c>
      <c r="CB39" s="1">
        <v>0</v>
      </c>
      <c r="CC39" s="1">
        <v>2</v>
      </c>
      <c r="CD39" s="1">
        <v>2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15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8</v>
      </c>
      <c r="CS39" s="1">
        <v>8</v>
      </c>
      <c r="CT39" s="1">
        <v>0</v>
      </c>
      <c r="CU39" s="1">
        <v>0</v>
      </c>
      <c r="CV39" s="1">
        <v>0</v>
      </c>
      <c r="CW39" s="1">
        <v>0</v>
      </c>
      <c r="CX39" s="1">
        <v>1</v>
      </c>
      <c r="CY39" s="1">
        <v>1</v>
      </c>
      <c r="CZ39" s="1">
        <v>26</v>
      </c>
      <c r="DA39" s="1">
        <v>26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0</v>
      </c>
      <c r="DN39" s="1">
        <v>1</v>
      </c>
      <c r="DO39" s="1">
        <v>0</v>
      </c>
      <c r="DP39" s="1">
        <v>1</v>
      </c>
      <c r="DQ39" s="1">
        <v>1</v>
      </c>
      <c r="DR39" s="1">
        <v>0</v>
      </c>
      <c r="DS39" s="1">
        <v>3</v>
      </c>
      <c r="DT39" s="1">
        <v>3</v>
      </c>
      <c r="DU39" s="1">
        <v>6</v>
      </c>
      <c r="DV39" s="1">
        <v>1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1</v>
      </c>
      <c r="GG39" s="1">
        <v>0</v>
      </c>
      <c r="GH39" s="1">
        <v>1</v>
      </c>
      <c r="GI39" s="1">
        <v>1</v>
      </c>
      <c r="GJ39" s="1">
        <v>1</v>
      </c>
      <c r="GK39" s="1">
        <v>1</v>
      </c>
      <c r="GL39" s="1">
        <v>4</v>
      </c>
      <c r="GM39" s="1">
        <v>1</v>
      </c>
      <c r="GN39" s="1">
        <v>1</v>
      </c>
      <c r="GO39" s="1">
        <v>1</v>
      </c>
      <c r="GP39" s="1">
        <v>1</v>
      </c>
      <c r="GQ39" s="1">
        <v>0</v>
      </c>
      <c r="GR39" s="1">
        <v>1</v>
      </c>
    </row>
    <row r="40" spans="1:200">
      <c r="A40" s="1">
        <v>2015</v>
      </c>
      <c r="B40" s="1" t="s">
        <v>236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2</v>
      </c>
      <c r="L40" s="1">
        <v>2</v>
      </c>
      <c r="M40" s="1">
        <v>0</v>
      </c>
      <c r="N40" s="1">
        <v>1</v>
      </c>
      <c r="O40" s="1">
        <v>8</v>
      </c>
      <c r="P40" s="1">
        <v>4</v>
      </c>
      <c r="Q40" s="1">
        <v>8</v>
      </c>
      <c r="R40" s="1">
        <v>4</v>
      </c>
      <c r="S40" s="1">
        <v>8</v>
      </c>
      <c r="T40" s="1">
        <v>4</v>
      </c>
      <c r="U40" s="1">
        <v>8</v>
      </c>
      <c r="V40" s="1">
        <v>8</v>
      </c>
      <c r="W40" s="1">
        <v>4</v>
      </c>
      <c r="X40" s="1">
        <v>4</v>
      </c>
      <c r="Y40" s="1">
        <v>5</v>
      </c>
      <c r="Z40" s="1">
        <v>1</v>
      </c>
      <c r="AA40" s="1">
        <v>1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2</v>
      </c>
      <c r="AS40" s="1">
        <v>2</v>
      </c>
      <c r="AT40" s="1">
        <v>2</v>
      </c>
      <c r="AU40" s="1">
        <v>3</v>
      </c>
      <c r="AV40" s="1">
        <v>2</v>
      </c>
      <c r="AW40" s="1">
        <v>1</v>
      </c>
      <c r="AX40" s="1">
        <v>0</v>
      </c>
      <c r="AY40" s="1">
        <v>0</v>
      </c>
      <c r="AZ40" s="1">
        <v>1</v>
      </c>
      <c r="BA40" s="1">
        <v>1</v>
      </c>
      <c r="BB40" s="1">
        <v>2</v>
      </c>
      <c r="BC40" s="1">
        <v>2</v>
      </c>
      <c r="BD40" s="1">
        <v>2</v>
      </c>
      <c r="BE40" s="1">
        <v>0</v>
      </c>
      <c r="BF40" s="1">
        <v>0</v>
      </c>
      <c r="BG40" s="1">
        <v>0</v>
      </c>
      <c r="BH40" s="1">
        <v>1</v>
      </c>
      <c r="BI40" s="1">
        <v>2</v>
      </c>
      <c r="BJ40" s="1">
        <v>2</v>
      </c>
      <c r="BK40" s="1">
        <v>2</v>
      </c>
      <c r="BL40" s="1">
        <v>5</v>
      </c>
      <c r="BM40" s="1">
        <v>2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14</v>
      </c>
      <c r="BY40" s="1">
        <v>14</v>
      </c>
      <c r="BZ40" s="1">
        <v>14</v>
      </c>
      <c r="CA40" s="1">
        <v>1</v>
      </c>
      <c r="CB40" s="1">
        <v>0</v>
      </c>
      <c r="CC40" s="1">
        <v>1</v>
      </c>
      <c r="CD40" s="1">
        <v>1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6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6</v>
      </c>
      <c r="CS40" s="1">
        <v>6</v>
      </c>
      <c r="CT40" s="1">
        <v>0</v>
      </c>
      <c r="CU40" s="1">
        <v>0</v>
      </c>
      <c r="CV40" s="1">
        <v>0</v>
      </c>
      <c r="CW40" s="1">
        <v>0</v>
      </c>
      <c r="CX40" s="1">
        <v>1</v>
      </c>
      <c r="CY40" s="1">
        <v>1</v>
      </c>
      <c r="CZ40" s="1">
        <v>14</v>
      </c>
      <c r="DA40" s="1">
        <v>14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0</v>
      </c>
      <c r="DN40" s="1">
        <v>1</v>
      </c>
      <c r="DO40" s="1">
        <v>0</v>
      </c>
      <c r="DP40" s="1">
        <v>1</v>
      </c>
      <c r="DQ40" s="1">
        <v>1</v>
      </c>
      <c r="DR40" s="1">
        <v>0</v>
      </c>
      <c r="DS40" s="1">
        <v>3</v>
      </c>
      <c r="DT40" s="1">
        <v>3</v>
      </c>
      <c r="DU40" s="1">
        <v>11</v>
      </c>
      <c r="DV40" s="1">
        <v>1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1</v>
      </c>
      <c r="EE40" s="1">
        <v>1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1</v>
      </c>
      <c r="GG40" s="1">
        <v>0</v>
      </c>
      <c r="GH40" s="1">
        <v>1</v>
      </c>
      <c r="GI40" s="1">
        <v>1</v>
      </c>
      <c r="GJ40" s="1">
        <v>1</v>
      </c>
      <c r="GK40" s="1">
        <v>1</v>
      </c>
      <c r="GL40" s="1">
        <v>4</v>
      </c>
      <c r="GM40" s="1">
        <v>1</v>
      </c>
      <c r="GN40" s="1">
        <v>1</v>
      </c>
      <c r="GO40" s="1">
        <v>1</v>
      </c>
      <c r="GP40" s="1">
        <v>1</v>
      </c>
      <c r="GQ40" s="1">
        <v>0</v>
      </c>
      <c r="GR40" s="1">
        <v>1</v>
      </c>
    </row>
    <row r="41" spans="1:200">
      <c r="A41" s="1">
        <v>2015</v>
      </c>
      <c r="B41" s="1" t="s">
        <v>237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2</v>
      </c>
      <c r="M41" s="1">
        <v>0</v>
      </c>
      <c r="N41" s="1">
        <v>1</v>
      </c>
      <c r="O41" s="1">
        <v>7</v>
      </c>
      <c r="P41" s="1">
        <v>3</v>
      </c>
      <c r="Q41" s="1">
        <v>7</v>
      </c>
      <c r="R41" s="1">
        <v>3</v>
      </c>
      <c r="S41" s="1">
        <v>7</v>
      </c>
      <c r="T41" s="1">
        <v>3</v>
      </c>
      <c r="U41" s="1">
        <v>7</v>
      </c>
      <c r="V41" s="1">
        <v>7</v>
      </c>
      <c r="W41" s="1">
        <v>4</v>
      </c>
      <c r="X41" s="1">
        <v>4</v>
      </c>
      <c r="Y41" s="1">
        <v>6</v>
      </c>
      <c r="Z41" s="1">
        <v>2</v>
      </c>
      <c r="AA41" s="1">
        <v>1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2</v>
      </c>
      <c r="AS41" s="1">
        <v>2</v>
      </c>
      <c r="AT41" s="1">
        <v>2</v>
      </c>
      <c r="AU41" s="1">
        <v>3</v>
      </c>
      <c r="AV41" s="1">
        <v>2</v>
      </c>
      <c r="AW41" s="1">
        <v>1</v>
      </c>
      <c r="AX41" s="1">
        <v>0</v>
      </c>
      <c r="AY41" s="1">
        <v>0</v>
      </c>
      <c r="AZ41" s="1">
        <v>1</v>
      </c>
      <c r="BA41" s="1">
        <v>1</v>
      </c>
      <c r="BB41" s="1">
        <v>2</v>
      </c>
      <c r="BC41" s="1">
        <v>2</v>
      </c>
      <c r="BD41" s="1">
        <v>2</v>
      </c>
      <c r="BE41" s="1">
        <v>0</v>
      </c>
      <c r="BF41" s="1">
        <v>0</v>
      </c>
      <c r="BG41" s="1">
        <v>0</v>
      </c>
      <c r="BH41" s="1">
        <v>1</v>
      </c>
      <c r="BI41" s="1">
        <v>2</v>
      </c>
      <c r="BJ41" s="1">
        <v>2</v>
      </c>
      <c r="BK41" s="1">
        <v>2</v>
      </c>
      <c r="BL41" s="1">
        <v>5</v>
      </c>
      <c r="BM41" s="1">
        <v>2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12</v>
      </c>
      <c r="BY41" s="1">
        <v>12</v>
      </c>
      <c r="BZ41" s="1">
        <v>12</v>
      </c>
      <c r="CA41" s="1">
        <v>1</v>
      </c>
      <c r="CB41" s="1">
        <v>0</v>
      </c>
      <c r="CC41" s="1">
        <v>1</v>
      </c>
      <c r="CD41" s="1">
        <v>1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3</v>
      </c>
      <c r="CL41" s="1">
        <v>0</v>
      </c>
      <c r="CM41" s="1">
        <v>0</v>
      </c>
      <c r="CN41" s="1">
        <v>0</v>
      </c>
      <c r="CO41" s="1">
        <v>0</v>
      </c>
      <c r="CP41" s="1">
        <v>1</v>
      </c>
      <c r="CQ41" s="1">
        <v>0</v>
      </c>
      <c r="CR41" s="1">
        <v>6</v>
      </c>
      <c r="CS41" s="1">
        <v>6</v>
      </c>
      <c r="CT41" s="1">
        <v>0</v>
      </c>
      <c r="CU41" s="1">
        <v>0</v>
      </c>
      <c r="CV41" s="1">
        <v>0</v>
      </c>
      <c r="CW41" s="1">
        <v>0</v>
      </c>
      <c r="CX41" s="1">
        <v>1</v>
      </c>
      <c r="CY41" s="1">
        <v>1</v>
      </c>
      <c r="CZ41" s="1">
        <v>12</v>
      </c>
      <c r="DA41" s="1">
        <v>12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0</v>
      </c>
      <c r="DN41" s="1">
        <v>1</v>
      </c>
      <c r="DO41" s="1">
        <v>0</v>
      </c>
      <c r="DP41" s="1">
        <v>1</v>
      </c>
      <c r="DQ41" s="1">
        <v>1</v>
      </c>
      <c r="DR41" s="1">
        <v>0</v>
      </c>
      <c r="DS41" s="1">
        <v>3</v>
      </c>
      <c r="DT41" s="1">
        <v>3</v>
      </c>
      <c r="DU41" s="1">
        <v>3</v>
      </c>
      <c r="DV41" s="1">
        <v>1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2</v>
      </c>
      <c r="EE41" s="1">
        <v>2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1</v>
      </c>
      <c r="GG41" s="1">
        <v>0</v>
      </c>
      <c r="GH41" s="1">
        <v>1</v>
      </c>
      <c r="GI41" s="1">
        <v>1</v>
      </c>
      <c r="GJ41" s="1">
        <v>1</v>
      </c>
      <c r="GK41" s="1">
        <v>1</v>
      </c>
      <c r="GL41" s="1">
        <v>4</v>
      </c>
      <c r="GM41" s="1">
        <v>1</v>
      </c>
      <c r="GN41" s="1">
        <v>1</v>
      </c>
      <c r="GO41" s="1">
        <v>1</v>
      </c>
      <c r="GP41" s="1">
        <v>1</v>
      </c>
      <c r="GQ41" s="1">
        <v>0</v>
      </c>
      <c r="GR41" s="1">
        <v>1</v>
      </c>
    </row>
    <row r="42" spans="1:200">
      <c r="A42" s="1">
        <v>2015</v>
      </c>
      <c r="B42" s="1" t="s">
        <v>238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8</v>
      </c>
      <c r="P42" s="1">
        <v>4</v>
      </c>
      <c r="Q42" s="1">
        <v>8</v>
      </c>
      <c r="R42" s="1">
        <v>4</v>
      </c>
      <c r="S42" s="1">
        <v>8</v>
      </c>
      <c r="T42" s="1">
        <v>4</v>
      </c>
      <c r="U42" s="1">
        <v>8</v>
      </c>
      <c r="V42" s="1">
        <v>8</v>
      </c>
      <c r="W42" s="1">
        <v>4</v>
      </c>
      <c r="X42" s="1">
        <v>4</v>
      </c>
      <c r="Y42" s="1">
        <v>5</v>
      </c>
      <c r="Z42" s="1">
        <v>1</v>
      </c>
      <c r="AA42" s="1">
        <v>1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2</v>
      </c>
      <c r="AS42" s="1">
        <v>2</v>
      </c>
      <c r="AT42" s="1">
        <v>2</v>
      </c>
      <c r="AU42" s="1">
        <v>3</v>
      </c>
      <c r="AV42" s="1">
        <v>2</v>
      </c>
      <c r="AW42" s="1">
        <v>1</v>
      </c>
      <c r="AX42" s="1">
        <v>0</v>
      </c>
      <c r="AY42" s="1">
        <v>0</v>
      </c>
      <c r="AZ42" s="1">
        <v>1</v>
      </c>
      <c r="BA42" s="1">
        <v>1</v>
      </c>
      <c r="BB42" s="1">
        <v>2</v>
      </c>
      <c r="BC42" s="1">
        <v>2</v>
      </c>
      <c r="BD42" s="1">
        <v>2</v>
      </c>
      <c r="BE42" s="1">
        <v>0</v>
      </c>
      <c r="BF42" s="1">
        <v>0</v>
      </c>
      <c r="BG42" s="1">
        <v>0</v>
      </c>
      <c r="BH42" s="1">
        <v>1</v>
      </c>
      <c r="BI42" s="1">
        <v>2</v>
      </c>
      <c r="BJ42" s="1">
        <v>2</v>
      </c>
      <c r="BK42" s="1">
        <v>2</v>
      </c>
      <c r="BL42" s="1">
        <v>5</v>
      </c>
      <c r="BM42" s="1">
        <v>2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12</v>
      </c>
      <c r="BY42" s="1">
        <v>12</v>
      </c>
      <c r="BZ42" s="1">
        <v>12</v>
      </c>
      <c r="CA42" s="1">
        <v>1</v>
      </c>
      <c r="CB42" s="1">
        <v>0</v>
      </c>
      <c r="CC42" s="1">
        <v>1</v>
      </c>
      <c r="CD42" s="1">
        <v>1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3</v>
      </c>
      <c r="CL42" s="1">
        <v>0</v>
      </c>
      <c r="CM42" s="1">
        <v>0</v>
      </c>
      <c r="CN42" s="1">
        <v>0</v>
      </c>
      <c r="CO42" s="1">
        <v>0</v>
      </c>
      <c r="CP42" s="1">
        <v>1</v>
      </c>
      <c r="CQ42" s="1">
        <v>0</v>
      </c>
      <c r="CR42" s="1">
        <v>6</v>
      </c>
      <c r="CS42" s="1">
        <v>6</v>
      </c>
      <c r="CT42" s="1">
        <v>0</v>
      </c>
      <c r="CU42" s="1">
        <v>0</v>
      </c>
      <c r="CV42" s="1">
        <v>0</v>
      </c>
      <c r="CW42" s="1">
        <v>0</v>
      </c>
      <c r="CX42" s="1">
        <v>1</v>
      </c>
      <c r="CY42" s="1">
        <v>1</v>
      </c>
      <c r="CZ42" s="1">
        <v>12</v>
      </c>
      <c r="DA42" s="1">
        <v>12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0</v>
      </c>
      <c r="DN42" s="1">
        <v>1</v>
      </c>
      <c r="DO42" s="1">
        <v>0</v>
      </c>
      <c r="DP42" s="1">
        <v>1</v>
      </c>
      <c r="DQ42" s="1">
        <v>1</v>
      </c>
      <c r="DR42" s="1">
        <v>0</v>
      </c>
      <c r="DS42" s="1">
        <v>3</v>
      </c>
      <c r="DT42" s="1">
        <v>3</v>
      </c>
      <c r="DU42" s="1">
        <v>6</v>
      </c>
      <c r="DV42" s="1">
        <v>1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1</v>
      </c>
      <c r="EE42" s="1">
        <v>1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1</v>
      </c>
      <c r="GG42" s="1">
        <v>0</v>
      </c>
      <c r="GH42" s="1">
        <v>1</v>
      </c>
      <c r="GI42" s="1">
        <v>1</v>
      </c>
      <c r="GJ42" s="1">
        <v>1</v>
      </c>
      <c r="GK42" s="1">
        <v>1</v>
      </c>
      <c r="GL42" s="1">
        <v>4</v>
      </c>
      <c r="GM42" s="1">
        <v>1</v>
      </c>
      <c r="GN42" s="1">
        <v>1</v>
      </c>
      <c r="GO42" s="1">
        <v>1</v>
      </c>
      <c r="GP42" s="1">
        <v>1</v>
      </c>
      <c r="GQ42" s="1">
        <v>0</v>
      </c>
      <c r="GR42" s="1">
        <v>1</v>
      </c>
    </row>
    <row r="43" spans="1:200">
      <c r="A43" s="1">
        <v>2015</v>
      </c>
      <c r="B43" s="1" t="s">
        <v>239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2</v>
      </c>
      <c r="L43" s="1">
        <v>2</v>
      </c>
      <c r="M43" s="1">
        <v>0</v>
      </c>
      <c r="N43" s="1">
        <v>1</v>
      </c>
      <c r="O43" s="1">
        <v>8</v>
      </c>
      <c r="P43" s="1">
        <v>4</v>
      </c>
      <c r="Q43" s="1">
        <v>8</v>
      </c>
      <c r="R43" s="1">
        <v>4</v>
      </c>
      <c r="S43" s="1">
        <v>8</v>
      </c>
      <c r="T43" s="1">
        <v>4</v>
      </c>
      <c r="U43" s="1">
        <v>8</v>
      </c>
      <c r="V43" s="1">
        <v>8</v>
      </c>
      <c r="W43" s="1">
        <v>4</v>
      </c>
      <c r="X43" s="1">
        <v>4</v>
      </c>
      <c r="Y43" s="1">
        <v>5</v>
      </c>
      <c r="Z43" s="1">
        <v>1</v>
      </c>
      <c r="AA43" s="1">
        <v>1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2</v>
      </c>
      <c r="AS43" s="1">
        <v>2</v>
      </c>
      <c r="AT43" s="1">
        <v>2</v>
      </c>
      <c r="AU43" s="1">
        <v>3</v>
      </c>
      <c r="AV43" s="1">
        <v>2</v>
      </c>
      <c r="AW43" s="1">
        <v>1</v>
      </c>
      <c r="AX43" s="1">
        <v>0</v>
      </c>
      <c r="AY43" s="1">
        <v>0</v>
      </c>
      <c r="AZ43" s="1">
        <v>1</v>
      </c>
      <c r="BA43" s="1">
        <v>1</v>
      </c>
      <c r="BB43" s="1">
        <v>2</v>
      </c>
      <c r="BC43" s="1">
        <v>2</v>
      </c>
      <c r="BD43" s="1">
        <v>2</v>
      </c>
      <c r="BE43" s="1">
        <v>0</v>
      </c>
      <c r="BF43" s="1">
        <v>0</v>
      </c>
      <c r="BG43" s="1">
        <v>0</v>
      </c>
      <c r="BH43" s="1">
        <v>1</v>
      </c>
      <c r="BI43" s="1">
        <v>2</v>
      </c>
      <c r="BJ43" s="1">
        <v>2</v>
      </c>
      <c r="BK43" s="1">
        <v>2</v>
      </c>
      <c r="BL43" s="1">
        <v>5</v>
      </c>
      <c r="BM43" s="1">
        <v>2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37</v>
      </c>
      <c r="BY43" s="1">
        <v>37</v>
      </c>
      <c r="BZ43" s="1">
        <v>37</v>
      </c>
      <c r="CA43" s="1">
        <v>1</v>
      </c>
      <c r="CB43" s="1">
        <v>0</v>
      </c>
      <c r="CC43" s="1">
        <v>1</v>
      </c>
      <c r="CD43" s="1">
        <v>1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3</v>
      </c>
      <c r="CL43" s="1">
        <v>0</v>
      </c>
      <c r="CM43" s="1">
        <v>0</v>
      </c>
      <c r="CN43" s="1">
        <v>0</v>
      </c>
      <c r="CO43" s="1">
        <v>0</v>
      </c>
      <c r="CP43" s="1">
        <v>1</v>
      </c>
      <c r="CQ43" s="1">
        <v>0</v>
      </c>
      <c r="CR43" s="1">
        <v>31</v>
      </c>
      <c r="CS43" s="1">
        <v>31</v>
      </c>
      <c r="CT43" s="1">
        <v>0</v>
      </c>
      <c r="CU43" s="1">
        <v>0</v>
      </c>
      <c r="CV43" s="1">
        <v>0</v>
      </c>
      <c r="CW43" s="1">
        <v>0</v>
      </c>
      <c r="CX43" s="1">
        <v>1</v>
      </c>
      <c r="CY43" s="1">
        <v>1</v>
      </c>
      <c r="CZ43" s="1">
        <v>37</v>
      </c>
      <c r="DA43" s="1">
        <v>37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0</v>
      </c>
      <c r="DN43" s="1">
        <v>1</v>
      </c>
      <c r="DO43" s="1">
        <v>0</v>
      </c>
      <c r="DP43" s="1">
        <v>1</v>
      </c>
      <c r="DQ43" s="1">
        <v>1</v>
      </c>
      <c r="DR43" s="1">
        <v>0</v>
      </c>
      <c r="DS43" s="1">
        <v>3</v>
      </c>
      <c r="DT43" s="1">
        <v>3</v>
      </c>
      <c r="DU43" s="1">
        <v>6</v>
      </c>
      <c r="DV43" s="1">
        <v>1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1</v>
      </c>
      <c r="EE43" s="1">
        <v>1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1</v>
      </c>
      <c r="GG43" s="1">
        <v>0</v>
      </c>
      <c r="GH43" s="1">
        <v>1</v>
      </c>
      <c r="GI43" s="1">
        <v>1</v>
      </c>
      <c r="GJ43" s="1">
        <v>1</v>
      </c>
      <c r="GK43" s="1">
        <v>1</v>
      </c>
      <c r="GL43" s="1">
        <v>4</v>
      </c>
      <c r="GM43" s="1">
        <v>1</v>
      </c>
      <c r="GN43" s="1">
        <v>1</v>
      </c>
      <c r="GO43" s="1">
        <v>1</v>
      </c>
      <c r="GP43" s="1">
        <v>1</v>
      </c>
      <c r="GQ43" s="1">
        <v>0</v>
      </c>
      <c r="GR43" s="1">
        <v>1</v>
      </c>
    </row>
    <row r="44" spans="1:200">
      <c r="A44" s="1">
        <v>2015</v>
      </c>
      <c r="B44" s="1" t="s">
        <v>269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14</v>
      </c>
      <c r="P44" s="1">
        <v>6</v>
      </c>
      <c r="Q44" s="1">
        <v>14</v>
      </c>
      <c r="R44" s="1">
        <v>6</v>
      </c>
      <c r="S44" s="1">
        <v>14</v>
      </c>
      <c r="T44" s="1">
        <v>6</v>
      </c>
      <c r="U44" s="1">
        <v>14</v>
      </c>
      <c r="V44" s="1">
        <v>13</v>
      </c>
      <c r="W44" s="1">
        <v>8</v>
      </c>
      <c r="X44" s="1">
        <v>8</v>
      </c>
      <c r="Y44" s="1">
        <v>12</v>
      </c>
      <c r="Z44" s="1">
        <v>4</v>
      </c>
      <c r="AA44" s="1"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2</v>
      </c>
      <c r="AS44" s="1">
        <v>2</v>
      </c>
      <c r="AT44" s="1">
        <v>2</v>
      </c>
      <c r="AU44" s="1">
        <v>3</v>
      </c>
      <c r="AV44" s="1">
        <v>2</v>
      </c>
      <c r="AW44" s="1">
        <v>1</v>
      </c>
      <c r="AX44" s="1">
        <v>0</v>
      </c>
      <c r="AY44" s="1">
        <v>0</v>
      </c>
      <c r="AZ44" s="1">
        <v>1</v>
      </c>
      <c r="BA44" s="1">
        <v>1</v>
      </c>
      <c r="BB44" s="1">
        <v>2</v>
      </c>
      <c r="BC44" s="1">
        <v>2</v>
      </c>
      <c r="BD44" s="1">
        <v>2</v>
      </c>
      <c r="BE44" s="1">
        <v>0</v>
      </c>
      <c r="BF44" s="1">
        <v>0</v>
      </c>
      <c r="BG44" s="1">
        <v>0</v>
      </c>
      <c r="BH44" s="1">
        <v>1</v>
      </c>
      <c r="BI44" s="1">
        <v>2</v>
      </c>
      <c r="BJ44" s="1">
        <v>2</v>
      </c>
      <c r="BK44" s="1">
        <v>2</v>
      </c>
      <c r="BL44" s="1">
        <v>5</v>
      </c>
      <c r="BM44" s="1">
        <v>2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27</v>
      </c>
      <c r="BY44" s="1">
        <v>27</v>
      </c>
      <c r="BZ44" s="1">
        <v>27</v>
      </c>
      <c r="CA44" s="1">
        <v>2</v>
      </c>
      <c r="CB44" s="1">
        <v>0</v>
      </c>
      <c r="CC44" s="1">
        <v>4</v>
      </c>
      <c r="CD44" s="1">
        <v>4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5</v>
      </c>
      <c r="CL44" s="1">
        <v>0</v>
      </c>
      <c r="CM44" s="1">
        <v>0</v>
      </c>
      <c r="CN44" s="1">
        <v>0</v>
      </c>
      <c r="CO44" s="1">
        <v>0</v>
      </c>
      <c r="CP44" s="1">
        <v>1</v>
      </c>
      <c r="CQ44" s="1">
        <v>0</v>
      </c>
      <c r="CR44" s="1">
        <v>15</v>
      </c>
      <c r="CS44" s="1">
        <v>15</v>
      </c>
      <c r="CT44" s="1">
        <v>0</v>
      </c>
      <c r="CU44" s="1">
        <v>0</v>
      </c>
      <c r="CV44" s="1">
        <v>0</v>
      </c>
      <c r="CW44" s="1">
        <v>0</v>
      </c>
      <c r="CX44" s="1">
        <v>1</v>
      </c>
      <c r="CY44" s="1">
        <v>1</v>
      </c>
      <c r="CZ44" s="1">
        <v>27</v>
      </c>
      <c r="DA44" s="1">
        <v>27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0</v>
      </c>
      <c r="DN44" s="1">
        <v>1</v>
      </c>
      <c r="DO44" s="1">
        <v>0</v>
      </c>
      <c r="DP44" s="1">
        <v>1</v>
      </c>
      <c r="DQ44" s="1">
        <v>1</v>
      </c>
      <c r="DR44" s="1">
        <v>0</v>
      </c>
      <c r="DS44" s="1">
        <v>3</v>
      </c>
      <c r="DT44" s="1">
        <v>3</v>
      </c>
      <c r="DU44" s="1">
        <v>7</v>
      </c>
      <c r="DV44" s="1">
        <v>1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1</v>
      </c>
      <c r="GG44" s="1">
        <v>0</v>
      </c>
      <c r="GH44" s="1">
        <v>1</v>
      </c>
      <c r="GI44" s="1">
        <v>1</v>
      </c>
      <c r="GJ44" s="1">
        <v>1</v>
      </c>
      <c r="GK44" s="1">
        <v>1</v>
      </c>
      <c r="GL44" s="1">
        <v>4</v>
      </c>
      <c r="GM44" s="1">
        <v>1</v>
      </c>
      <c r="GN44" s="1">
        <v>1</v>
      </c>
      <c r="GO44" s="1">
        <v>1</v>
      </c>
      <c r="GP44" s="1">
        <v>1</v>
      </c>
      <c r="GQ44" s="1">
        <v>0</v>
      </c>
      <c r="GR44" s="1">
        <v>1</v>
      </c>
    </row>
    <row r="45" spans="1:200">
      <c r="A45" s="1">
        <v>2015</v>
      </c>
      <c r="B45" s="1" t="s">
        <v>270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14</v>
      </c>
      <c r="P45" s="1">
        <v>6</v>
      </c>
      <c r="Q45" s="1">
        <v>14</v>
      </c>
      <c r="R45" s="1">
        <v>6</v>
      </c>
      <c r="S45" s="1">
        <v>14</v>
      </c>
      <c r="T45" s="1">
        <v>6</v>
      </c>
      <c r="U45" s="1">
        <v>14</v>
      </c>
      <c r="V45" s="1">
        <v>13</v>
      </c>
      <c r="W45" s="1">
        <v>8</v>
      </c>
      <c r="X45" s="1">
        <v>8</v>
      </c>
      <c r="Y45" s="1">
        <v>12</v>
      </c>
      <c r="Z45" s="1">
        <v>4</v>
      </c>
      <c r="AA45" s="1">
        <v>1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2</v>
      </c>
      <c r="AS45" s="1">
        <v>2</v>
      </c>
      <c r="AT45" s="1">
        <v>2</v>
      </c>
      <c r="AU45" s="1">
        <v>3</v>
      </c>
      <c r="AV45" s="1">
        <v>2</v>
      </c>
      <c r="AW45" s="1">
        <v>1</v>
      </c>
      <c r="AX45" s="1">
        <v>0</v>
      </c>
      <c r="AY45" s="1">
        <v>0</v>
      </c>
      <c r="AZ45" s="1">
        <v>1</v>
      </c>
      <c r="BA45" s="1">
        <v>1</v>
      </c>
      <c r="BB45" s="1">
        <v>2</v>
      </c>
      <c r="BC45" s="1">
        <v>2</v>
      </c>
      <c r="BD45" s="1">
        <v>2</v>
      </c>
      <c r="BE45" s="1">
        <v>0</v>
      </c>
      <c r="BF45" s="1">
        <v>0</v>
      </c>
      <c r="BG45" s="1">
        <v>0</v>
      </c>
      <c r="BH45" s="1">
        <v>1</v>
      </c>
      <c r="BI45" s="1">
        <v>2</v>
      </c>
      <c r="BJ45" s="1">
        <v>2</v>
      </c>
      <c r="BK45" s="1">
        <v>2</v>
      </c>
      <c r="BL45" s="1">
        <v>5</v>
      </c>
      <c r="BM45" s="1">
        <v>2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24</v>
      </c>
      <c r="BY45" s="1">
        <v>24</v>
      </c>
      <c r="BZ45" s="1">
        <v>24</v>
      </c>
      <c r="CA45" s="1">
        <v>1</v>
      </c>
      <c r="CB45" s="1">
        <v>0</v>
      </c>
      <c r="CC45" s="1">
        <v>4</v>
      </c>
      <c r="CD45" s="1">
        <v>4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3</v>
      </c>
      <c r="CL45" s="1">
        <v>0</v>
      </c>
      <c r="CM45" s="1">
        <v>0</v>
      </c>
      <c r="CN45" s="1">
        <v>0</v>
      </c>
      <c r="CO45" s="1">
        <v>0</v>
      </c>
      <c r="CP45" s="1">
        <v>1</v>
      </c>
      <c r="CQ45" s="1">
        <v>0</v>
      </c>
      <c r="CR45" s="1">
        <v>15</v>
      </c>
      <c r="CS45" s="1">
        <v>15</v>
      </c>
      <c r="CT45" s="1">
        <v>0</v>
      </c>
      <c r="CU45" s="1">
        <v>0</v>
      </c>
      <c r="CV45" s="1">
        <v>0</v>
      </c>
      <c r="CW45" s="1">
        <v>0</v>
      </c>
      <c r="CX45" s="1">
        <v>1</v>
      </c>
      <c r="CY45" s="1">
        <v>1</v>
      </c>
      <c r="CZ45" s="1">
        <v>24</v>
      </c>
      <c r="DA45" s="1">
        <v>24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0</v>
      </c>
      <c r="DN45" s="1">
        <v>1</v>
      </c>
      <c r="DO45" s="1">
        <v>0</v>
      </c>
      <c r="DP45" s="1">
        <v>1</v>
      </c>
      <c r="DQ45" s="1">
        <v>1</v>
      </c>
      <c r="DR45" s="1">
        <v>0</v>
      </c>
      <c r="DS45" s="1">
        <v>3</v>
      </c>
      <c r="DT45" s="1">
        <v>3</v>
      </c>
      <c r="DU45" s="1">
        <v>7</v>
      </c>
      <c r="DV45" s="1">
        <v>1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1</v>
      </c>
      <c r="GG45" s="1">
        <v>0</v>
      </c>
      <c r="GH45" s="1">
        <v>1</v>
      </c>
      <c r="GI45" s="1">
        <v>1</v>
      </c>
      <c r="GJ45" s="1">
        <v>1</v>
      </c>
      <c r="GK45" s="1">
        <v>1</v>
      </c>
      <c r="GL45" s="1">
        <v>4</v>
      </c>
      <c r="GM45" s="1">
        <v>1</v>
      </c>
      <c r="GN45" s="1">
        <v>1</v>
      </c>
      <c r="GO45" s="1">
        <v>1</v>
      </c>
      <c r="GP45" s="1">
        <v>1</v>
      </c>
      <c r="GQ45" s="1">
        <v>0</v>
      </c>
      <c r="GR45" s="1">
        <v>1</v>
      </c>
    </row>
    <row r="46" spans="1:200">
      <c r="A46" s="1">
        <v>2015</v>
      </c>
      <c r="B46" s="1" t="s">
        <v>271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2</v>
      </c>
      <c r="M46" s="1">
        <v>0</v>
      </c>
      <c r="N46" s="1">
        <v>1</v>
      </c>
      <c r="O46" s="1">
        <v>7</v>
      </c>
      <c r="P46" s="1">
        <v>3</v>
      </c>
      <c r="Q46" s="1">
        <v>7</v>
      </c>
      <c r="R46" s="1">
        <v>3</v>
      </c>
      <c r="S46" s="1">
        <v>7</v>
      </c>
      <c r="T46" s="1">
        <v>3</v>
      </c>
      <c r="U46" s="1">
        <v>7</v>
      </c>
      <c r="V46" s="1">
        <v>7</v>
      </c>
      <c r="W46" s="1">
        <v>4</v>
      </c>
      <c r="X46" s="1">
        <v>4</v>
      </c>
      <c r="Y46" s="1">
        <v>4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2</v>
      </c>
      <c r="AS46" s="1">
        <v>2</v>
      </c>
      <c r="AT46" s="1">
        <v>2</v>
      </c>
      <c r="AU46" s="1">
        <v>3</v>
      </c>
      <c r="AV46" s="1">
        <v>2</v>
      </c>
      <c r="AW46" s="1">
        <v>1</v>
      </c>
      <c r="AX46" s="1">
        <v>0</v>
      </c>
      <c r="AY46" s="1">
        <v>0</v>
      </c>
      <c r="AZ46" s="1">
        <v>1</v>
      </c>
      <c r="BA46" s="1">
        <v>1</v>
      </c>
      <c r="BB46" s="1">
        <v>2</v>
      </c>
      <c r="BC46" s="1">
        <v>2</v>
      </c>
      <c r="BD46" s="1">
        <v>2</v>
      </c>
      <c r="BE46" s="1">
        <v>0</v>
      </c>
      <c r="BF46" s="1">
        <v>0</v>
      </c>
      <c r="BG46" s="1">
        <v>0</v>
      </c>
      <c r="BH46" s="1">
        <v>1</v>
      </c>
      <c r="BI46" s="1">
        <v>2</v>
      </c>
      <c r="BJ46" s="1">
        <v>2</v>
      </c>
      <c r="BK46" s="1">
        <v>2</v>
      </c>
      <c r="BL46" s="1">
        <v>5</v>
      </c>
      <c r="BM46" s="1">
        <v>2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12</v>
      </c>
      <c r="BY46" s="1">
        <v>12</v>
      </c>
      <c r="BZ46" s="1">
        <v>12</v>
      </c>
      <c r="CA46" s="1">
        <v>1</v>
      </c>
      <c r="CB46" s="1">
        <v>0</v>
      </c>
      <c r="CC46" s="1">
        <v>1</v>
      </c>
      <c r="CD46" s="1">
        <v>1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6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4</v>
      </c>
      <c r="CS46" s="1">
        <v>4</v>
      </c>
      <c r="CT46" s="1">
        <v>0</v>
      </c>
      <c r="CU46" s="1">
        <v>0</v>
      </c>
      <c r="CV46" s="1">
        <v>0</v>
      </c>
      <c r="CW46" s="1">
        <v>0</v>
      </c>
      <c r="CX46" s="1">
        <v>1</v>
      </c>
      <c r="CY46" s="1">
        <v>1</v>
      </c>
      <c r="CZ46" s="1">
        <v>12</v>
      </c>
      <c r="DA46" s="1">
        <v>12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0</v>
      </c>
      <c r="DN46" s="1">
        <v>1</v>
      </c>
      <c r="DO46" s="1">
        <v>0</v>
      </c>
      <c r="DP46" s="1">
        <v>1</v>
      </c>
      <c r="DQ46" s="1">
        <v>1</v>
      </c>
      <c r="DR46" s="1">
        <v>0</v>
      </c>
      <c r="DS46" s="1">
        <v>3</v>
      </c>
      <c r="DT46" s="1">
        <v>3</v>
      </c>
      <c r="DU46" s="1">
        <v>7</v>
      </c>
      <c r="DV46" s="1">
        <v>1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1</v>
      </c>
      <c r="GG46" s="1">
        <v>0</v>
      </c>
      <c r="GH46" s="1">
        <v>1</v>
      </c>
      <c r="GI46" s="1">
        <v>1</v>
      </c>
      <c r="GJ46" s="1">
        <v>1</v>
      </c>
      <c r="GK46" s="1">
        <v>1</v>
      </c>
      <c r="GL46" s="1">
        <v>4</v>
      </c>
      <c r="GM46" s="1">
        <v>1</v>
      </c>
      <c r="GN46" s="1">
        <v>1</v>
      </c>
      <c r="GO46" s="1">
        <v>1</v>
      </c>
      <c r="GP46" s="1">
        <v>1</v>
      </c>
      <c r="GQ46" s="1">
        <v>0</v>
      </c>
      <c r="GR46" s="1">
        <v>1</v>
      </c>
    </row>
    <row r="47" spans="1:200">
      <c r="A47" s="1">
        <v>2015</v>
      </c>
      <c r="B47" s="1" t="s">
        <v>272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1</v>
      </c>
      <c r="O47" s="1">
        <v>6</v>
      </c>
      <c r="P47" s="1">
        <v>2</v>
      </c>
      <c r="Q47" s="1">
        <v>6</v>
      </c>
      <c r="R47" s="1">
        <v>2</v>
      </c>
      <c r="S47" s="1">
        <v>6</v>
      </c>
      <c r="T47" s="1">
        <v>2</v>
      </c>
      <c r="U47" s="1">
        <v>6</v>
      </c>
      <c r="V47" s="1">
        <v>6</v>
      </c>
      <c r="W47" s="1">
        <v>4</v>
      </c>
      <c r="X47" s="1">
        <v>4</v>
      </c>
      <c r="Y47" s="1">
        <v>5</v>
      </c>
      <c r="Z47" s="1">
        <v>1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2</v>
      </c>
      <c r="AS47" s="1">
        <v>2</v>
      </c>
      <c r="AT47" s="1">
        <v>2</v>
      </c>
      <c r="AU47" s="1">
        <v>3</v>
      </c>
      <c r="AV47" s="1">
        <v>2</v>
      </c>
      <c r="AW47" s="1">
        <v>1</v>
      </c>
      <c r="AX47" s="1">
        <v>0</v>
      </c>
      <c r="AY47" s="1">
        <v>0</v>
      </c>
      <c r="AZ47" s="1">
        <v>1</v>
      </c>
      <c r="BA47" s="1">
        <v>1</v>
      </c>
      <c r="BB47" s="1">
        <v>2</v>
      </c>
      <c r="BC47" s="1">
        <v>2</v>
      </c>
      <c r="BD47" s="1">
        <v>2</v>
      </c>
      <c r="BE47" s="1">
        <v>0</v>
      </c>
      <c r="BF47" s="1">
        <v>0</v>
      </c>
      <c r="BG47" s="1">
        <v>0</v>
      </c>
      <c r="BH47" s="1">
        <v>1</v>
      </c>
      <c r="BI47" s="1">
        <v>2</v>
      </c>
      <c r="BJ47" s="1">
        <v>2</v>
      </c>
      <c r="BK47" s="1">
        <v>2</v>
      </c>
      <c r="BL47" s="1">
        <v>5</v>
      </c>
      <c r="BM47" s="1">
        <v>2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14</v>
      </c>
      <c r="BY47" s="1">
        <v>14</v>
      </c>
      <c r="BZ47" s="1">
        <v>14</v>
      </c>
      <c r="CA47" s="1">
        <v>0</v>
      </c>
      <c r="CB47" s="1">
        <v>0</v>
      </c>
      <c r="CC47" s="1">
        <v>2</v>
      </c>
      <c r="CD47" s="1">
        <v>2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5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7</v>
      </c>
      <c r="CS47" s="1">
        <v>7</v>
      </c>
      <c r="CT47" s="1">
        <v>0</v>
      </c>
      <c r="CU47" s="1">
        <v>0</v>
      </c>
      <c r="CV47" s="1">
        <v>0</v>
      </c>
      <c r="CW47" s="1">
        <v>0</v>
      </c>
      <c r="CX47" s="1">
        <v>1</v>
      </c>
      <c r="CY47" s="1">
        <v>1</v>
      </c>
      <c r="CZ47" s="1">
        <v>14</v>
      </c>
      <c r="DA47" s="1">
        <v>14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0</v>
      </c>
      <c r="DN47" s="1">
        <v>1</v>
      </c>
      <c r="DO47" s="1">
        <v>0</v>
      </c>
      <c r="DP47" s="1">
        <v>1</v>
      </c>
      <c r="DQ47" s="1">
        <v>1</v>
      </c>
      <c r="DR47" s="1">
        <v>0</v>
      </c>
      <c r="DS47" s="1">
        <v>3</v>
      </c>
      <c r="DT47" s="1">
        <v>3</v>
      </c>
      <c r="DU47" s="1">
        <v>6</v>
      </c>
      <c r="DV47" s="1">
        <v>1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1</v>
      </c>
      <c r="GG47" s="1">
        <v>0</v>
      </c>
      <c r="GH47" s="1">
        <v>1</v>
      </c>
      <c r="GI47" s="1">
        <v>1</v>
      </c>
      <c r="GJ47" s="1">
        <v>1</v>
      </c>
      <c r="GK47" s="1">
        <v>1</v>
      </c>
      <c r="GL47" s="1">
        <v>4</v>
      </c>
      <c r="GM47" s="1">
        <v>1</v>
      </c>
      <c r="GN47" s="1">
        <v>1</v>
      </c>
      <c r="GO47" s="1">
        <v>1</v>
      </c>
      <c r="GP47" s="1">
        <v>1</v>
      </c>
      <c r="GQ47" s="1">
        <v>0</v>
      </c>
      <c r="GR47" s="1">
        <v>1</v>
      </c>
    </row>
    <row r="48" spans="1:200">
      <c r="A48" s="1">
        <v>2015</v>
      </c>
      <c r="B48" s="1" t="s">
        <v>240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</v>
      </c>
      <c r="P48" s="1">
        <v>1</v>
      </c>
      <c r="Q48" s="1">
        <v>2</v>
      </c>
      <c r="R48" s="1">
        <v>1</v>
      </c>
      <c r="S48" s="1">
        <v>2</v>
      </c>
      <c r="T48" s="1">
        <v>1</v>
      </c>
      <c r="U48" s="1">
        <v>2</v>
      </c>
      <c r="V48" s="1">
        <v>2</v>
      </c>
      <c r="W48" s="1">
        <v>1</v>
      </c>
      <c r="X48" s="1">
        <v>1</v>
      </c>
      <c r="Y48" s="1">
        <v>1</v>
      </c>
      <c r="Z48" s="1">
        <v>0</v>
      </c>
      <c r="AA48" s="1">
        <v>1</v>
      </c>
      <c r="AB48" s="1">
        <v>0</v>
      </c>
      <c r="AC48" s="1">
        <v>1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2</v>
      </c>
      <c r="AS48" s="1">
        <v>2</v>
      </c>
      <c r="AT48" s="1">
        <v>2</v>
      </c>
      <c r="AU48" s="1">
        <v>3</v>
      </c>
      <c r="AV48" s="1">
        <v>2</v>
      </c>
      <c r="AW48" s="1">
        <v>1</v>
      </c>
      <c r="AX48" s="1">
        <v>0</v>
      </c>
      <c r="AY48" s="1">
        <v>0</v>
      </c>
      <c r="AZ48" s="1">
        <v>1</v>
      </c>
      <c r="BA48" s="1">
        <v>1</v>
      </c>
      <c r="BB48" s="1">
        <v>2</v>
      </c>
      <c r="BC48" s="1">
        <v>2</v>
      </c>
      <c r="BD48" s="1">
        <v>2</v>
      </c>
      <c r="BE48" s="1">
        <v>0</v>
      </c>
      <c r="BF48" s="1">
        <v>0</v>
      </c>
      <c r="BG48" s="1">
        <v>0</v>
      </c>
      <c r="BH48" s="1">
        <v>1</v>
      </c>
      <c r="BI48" s="1">
        <v>2</v>
      </c>
      <c r="BJ48" s="1">
        <v>2</v>
      </c>
      <c r="BK48" s="1">
        <v>2</v>
      </c>
      <c r="BL48" s="1">
        <v>5</v>
      </c>
      <c r="BM48" s="1">
        <v>2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42</v>
      </c>
      <c r="BY48" s="1">
        <v>42</v>
      </c>
      <c r="BZ48" s="1">
        <v>42</v>
      </c>
      <c r="CA48" s="1">
        <v>0</v>
      </c>
      <c r="CB48" s="1">
        <v>0</v>
      </c>
      <c r="CC48" s="1">
        <v>20</v>
      </c>
      <c r="CD48" s="1">
        <v>20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2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20</v>
      </c>
      <c r="CS48" s="1">
        <v>20</v>
      </c>
      <c r="CT48" s="1">
        <v>0</v>
      </c>
      <c r="CU48" s="1">
        <v>0</v>
      </c>
      <c r="CV48" s="1">
        <v>0</v>
      </c>
      <c r="CW48" s="1">
        <v>0</v>
      </c>
      <c r="CX48" s="1">
        <v>1</v>
      </c>
      <c r="CY48" s="1">
        <v>1</v>
      </c>
      <c r="CZ48" s="1">
        <v>42</v>
      </c>
      <c r="DA48" s="1">
        <v>42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0</v>
      </c>
      <c r="DN48" s="1">
        <v>1</v>
      </c>
      <c r="DO48" s="1">
        <v>0</v>
      </c>
      <c r="DP48" s="1">
        <v>1</v>
      </c>
      <c r="DQ48" s="1">
        <v>1</v>
      </c>
      <c r="DR48" s="1">
        <v>0</v>
      </c>
      <c r="DS48" s="1">
        <v>3</v>
      </c>
      <c r="DT48" s="1">
        <v>3</v>
      </c>
      <c r="DU48" s="1">
        <v>6</v>
      </c>
      <c r="DV48" s="1">
        <v>1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1</v>
      </c>
      <c r="EE48" s="1">
        <v>1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1</v>
      </c>
      <c r="GG48" s="1">
        <v>0</v>
      </c>
      <c r="GH48" s="1">
        <v>1</v>
      </c>
      <c r="GI48" s="1">
        <v>1</v>
      </c>
      <c r="GJ48" s="1">
        <v>1</v>
      </c>
      <c r="GK48" s="1">
        <v>1</v>
      </c>
      <c r="GL48" s="1">
        <v>4</v>
      </c>
      <c r="GM48" s="1">
        <v>1</v>
      </c>
      <c r="GN48" s="1">
        <v>1</v>
      </c>
      <c r="GO48" s="1">
        <v>1</v>
      </c>
      <c r="GP48" s="1">
        <v>1</v>
      </c>
      <c r="GQ48" s="1">
        <v>0</v>
      </c>
      <c r="GR48" s="1">
        <v>1</v>
      </c>
    </row>
    <row r="49" spans="1:200">
      <c r="A49" s="1">
        <v>2015</v>
      </c>
      <c r="B49" s="1" t="s">
        <v>273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1</v>
      </c>
      <c r="O49" s="1">
        <v>11</v>
      </c>
      <c r="P49" s="1">
        <v>6</v>
      </c>
      <c r="Q49" s="1">
        <v>11</v>
      </c>
      <c r="R49" s="1">
        <v>6</v>
      </c>
      <c r="S49" s="1">
        <v>11</v>
      </c>
      <c r="T49" s="1">
        <v>6</v>
      </c>
      <c r="U49" s="1">
        <v>11</v>
      </c>
      <c r="V49" s="1">
        <v>11</v>
      </c>
      <c r="W49" s="1">
        <v>5</v>
      </c>
      <c r="X49" s="1">
        <v>5</v>
      </c>
      <c r="Y49" s="1">
        <v>8</v>
      </c>
      <c r="Z49" s="1">
        <v>3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2</v>
      </c>
      <c r="AS49" s="1">
        <v>2</v>
      </c>
      <c r="AT49" s="1">
        <v>2</v>
      </c>
      <c r="AU49" s="1">
        <v>3</v>
      </c>
      <c r="AV49" s="1">
        <v>2</v>
      </c>
      <c r="AW49" s="1">
        <v>1</v>
      </c>
      <c r="AX49" s="1">
        <v>0</v>
      </c>
      <c r="AY49" s="1">
        <v>0</v>
      </c>
      <c r="AZ49" s="1">
        <v>1</v>
      </c>
      <c r="BA49" s="1">
        <v>1</v>
      </c>
      <c r="BB49" s="1">
        <v>2</v>
      </c>
      <c r="BC49" s="1">
        <v>2</v>
      </c>
      <c r="BD49" s="1">
        <v>2</v>
      </c>
      <c r="BE49" s="1">
        <v>0</v>
      </c>
      <c r="BF49" s="1">
        <v>0</v>
      </c>
      <c r="BG49" s="1">
        <v>0</v>
      </c>
      <c r="BH49" s="1">
        <v>1</v>
      </c>
      <c r="BI49" s="1">
        <v>2</v>
      </c>
      <c r="BJ49" s="1">
        <v>2</v>
      </c>
      <c r="BK49" s="1">
        <v>2</v>
      </c>
      <c r="BL49" s="1">
        <v>5</v>
      </c>
      <c r="BM49" s="1">
        <v>2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36</v>
      </c>
      <c r="BY49" s="1">
        <v>36</v>
      </c>
      <c r="BZ49" s="1">
        <v>36</v>
      </c>
      <c r="CA49" s="1">
        <v>1</v>
      </c>
      <c r="CB49" s="1">
        <v>0</v>
      </c>
      <c r="CC49" s="1">
        <v>2</v>
      </c>
      <c r="CD49" s="1">
        <v>2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4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29</v>
      </c>
      <c r="CS49" s="1">
        <v>29</v>
      </c>
      <c r="CT49" s="1">
        <v>0</v>
      </c>
      <c r="CU49" s="1">
        <v>0</v>
      </c>
      <c r="CV49" s="1">
        <v>0</v>
      </c>
      <c r="CW49" s="1">
        <v>0</v>
      </c>
      <c r="CX49" s="1">
        <v>1</v>
      </c>
      <c r="CY49" s="1">
        <v>1</v>
      </c>
      <c r="CZ49" s="1">
        <v>36</v>
      </c>
      <c r="DA49" s="1">
        <v>36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0</v>
      </c>
      <c r="DN49" s="1">
        <v>1</v>
      </c>
      <c r="DO49" s="1">
        <v>0</v>
      </c>
      <c r="DP49" s="1">
        <v>1</v>
      </c>
      <c r="DQ49" s="1">
        <v>1</v>
      </c>
      <c r="DR49" s="1">
        <v>0</v>
      </c>
      <c r="DS49" s="1">
        <v>3</v>
      </c>
      <c r="DT49" s="1">
        <v>3</v>
      </c>
      <c r="DU49" s="1">
        <v>4</v>
      </c>
      <c r="DV49" s="1">
        <v>1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1</v>
      </c>
      <c r="GG49" s="1">
        <v>0</v>
      </c>
      <c r="GH49" s="1">
        <v>1</v>
      </c>
      <c r="GI49" s="1">
        <v>1</v>
      </c>
      <c r="GJ49" s="1">
        <v>1</v>
      </c>
      <c r="GK49" s="1">
        <v>1</v>
      </c>
      <c r="GL49" s="1">
        <v>4</v>
      </c>
      <c r="GM49" s="1">
        <v>1</v>
      </c>
      <c r="GN49" s="1">
        <v>1</v>
      </c>
      <c r="GO49" s="1">
        <v>1</v>
      </c>
      <c r="GP49" s="1">
        <v>1</v>
      </c>
      <c r="GQ49" s="1">
        <v>0</v>
      </c>
      <c r="GR49" s="1">
        <v>1</v>
      </c>
    </row>
    <row r="50" spans="1:200">
      <c r="A50" s="1">
        <v>2015</v>
      </c>
      <c r="B50" s="1" t="s">
        <v>274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1</v>
      </c>
      <c r="O50" s="1">
        <v>11</v>
      </c>
      <c r="P50" s="1">
        <v>6</v>
      </c>
      <c r="Q50" s="1">
        <v>11</v>
      </c>
      <c r="R50" s="1">
        <v>6</v>
      </c>
      <c r="S50" s="1">
        <v>11</v>
      </c>
      <c r="T50" s="1">
        <v>6</v>
      </c>
      <c r="U50" s="1">
        <v>11</v>
      </c>
      <c r="V50" s="1">
        <v>11</v>
      </c>
      <c r="W50" s="1">
        <v>5</v>
      </c>
      <c r="X50" s="1">
        <v>5</v>
      </c>
      <c r="Y50" s="1">
        <v>8</v>
      </c>
      <c r="Z50" s="1">
        <v>3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2</v>
      </c>
      <c r="AS50" s="1">
        <v>2</v>
      </c>
      <c r="AT50" s="1">
        <v>2</v>
      </c>
      <c r="AU50" s="1">
        <v>3</v>
      </c>
      <c r="AV50" s="1">
        <v>2</v>
      </c>
      <c r="AW50" s="1">
        <v>1</v>
      </c>
      <c r="AX50" s="1">
        <v>0</v>
      </c>
      <c r="AY50" s="1">
        <v>0</v>
      </c>
      <c r="AZ50" s="1">
        <v>1</v>
      </c>
      <c r="BA50" s="1">
        <v>1</v>
      </c>
      <c r="BB50" s="1">
        <v>2</v>
      </c>
      <c r="BC50" s="1">
        <v>2</v>
      </c>
      <c r="BD50" s="1">
        <v>2</v>
      </c>
      <c r="BE50" s="1">
        <v>0</v>
      </c>
      <c r="BF50" s="1">
        <v>0</v>
      </c>
      <c r="BG50" s="1">
        <v>0</v>
      </c>
      <c r="BH50" s="1">
        <v>1</v>
      </c>
      <c r="BI50" s="1">
        <v>2</v>
      </c>
      <c r="BJ50" s="1">
        <v>2</v>
      </c>
      <c r="BK50" s="1">
        <v>2</v>
      </c>
      <c r="BL50" s="1">
        <v>5</v>
      </c>
      <c r="BM50" s="1">
        <v>2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34</v>
      </c>
      <c r="BY50" s="1">
        <v>34</v>
      </c>
      <c r="BZ50" s="1">
        <v>34</v>
      </c>
      <c r="CA50" s="1">
        <v>1</v>
      </c>
      <c r="CB50" s="1">
        <v>0</v>
      </c>
      <c r="CC50" s="1">
        <v>2</v>
      </c>
      <c r="CD50" s="1">
        <v>2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2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29</v>
      </c>
      <c r="CS50" s="1">
        <v>29</v>
      </c>
      <c r="CT50" s="1">
        <v>0</v>
      </c>
      <c r="CU50" s="1">
        <v>0</v>
      </c>
      <c r="CV50" s="1">
        <v>0</v>
      </c>
      <c r="CW50" s="1">
        <v>0</v>
      </c>
      <c r="CX50" s="1">
        <v>1</v>
      </c>
      <c r="CY50" s="1">
        <v>1</v>
      </c>
      <c r="CZ50" s="1">
        <v>34</v>
      </c>
      <c r="DA50" s="1">
        <v>34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0</v>
      </c>
      <c r="DN50" s="1">
        <v>1</v>
      </c>
      <c r="DO50" s="1">
        <v>0</v>
      </c>
      <c r="DP50" s="1">
        <v>1</v>
      </c>
      <c r="DQ50" s="1">
        <v>1</v>
      </c>
      <c r="DR50" s="1">
        <v>0</v>
      </c>
      <c r="DS50" s="1">
        <v>3</v>
      </c>
      <c r="DT50" s="1">
        <v>3</v>
      </c>
      <c r="DU50" s="1">
        <v>4</v>
      </c>
      <c r="DV50" s="1">
        <v>1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1</v>
      </c>
      <c r="GG50" s="1">
        <v>0</v>
      </c>
      <c r="GH50" s="1">
        <v>1</v>
      </c>
      <c r="GI50" s="1">
        <v>1</v>
      </c>
      <c r="GJ50" s="1">
        <v>1</v>
      </c>
      <c r="GK50" s="1">
        <v>1</v>
      </c>
      <c r="GL50" s="1">
        <v>4</v>
      </c>
      <c r="GM50" s="1">
        <v>1</v>
      </c>
      <c r="GN50" s="1">
        <v>1</v>
      </c>
      <c r="GO50" s="1">
        <v>1</v>
      </c>
      <c r="GP50" s="1">
        <v>1</v>
      </c>
      <c r="GQ50" s="1">
        <v>0</v>
      </c>
      <c r="GR50" s="1">
        <v>1</v>
      </c>
    </row>
    <row r="51" spans="1:200">
      <c r="A51" s="1">
        <v>2015</v>
      </c>
      <c r="B51" s="1" t="s">
        <v>241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2</v>
      </c>
      <c r="L51" s="1">
        <v>2</v>
      </c>
      <c r="M51" s="1">
        <v>0</v>
      </c>
      <c r="N51" s="1">
        <v>1</v>
      </c>
      <c r="O51" s="1">
        <v>7</v>
      </c>
      <c r="P51" s="1">
        <v>3</v>
      </c>
      <c r="Q51" s="1">
        <v>7</v>
      </c>
      <c r="R51" s="1">
        <v>3</v>
      </c>
      <c r="S51" s="1">
        <v>7</v>
      </c>
      <c r="T51" s="1">
        <v>3</v>
      </c>
      <c r="U51" s="1">
        <v>7</v>
      </c>
      <c r="V51" s="1">
        <v>7</v>
      </c>
      <c r="W51" s="1">
        <v>4</v>
      </c>
      <c r="X51" s="1">
        <v>4</v>
      </c>
      <c r="Y51" s="1">
        <v>6</v>
      </c>
      <c r="Z51" s="1">
        <v>1</v>
      </c>
      <c r="AA51" s="1">
        <v>1</v>
      </c>
      <c r="AB51" s="1">
        <v>0</v>
      </c>
      <c r="AC51" s="1">
        <v>1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2</v>
      </c>
      <c r="AS51" s="1">
        <v>2</v>
      </c>
      <c r="AT51" s="1">
        <v>2</v>
      </c>
      <c r="AU51" s="1">
        <v>3</v>
      </c>
      <c r="AV51" s="1">
        <v>2</v>
      </c>
      <c r="AW51" s="1">
        <v>1</v>
      </c>
      <c r="AX51" s="1">
        <v>0</v>
      </c>
      <c r="AY51" s="1">
        <v>0</v>
      </c>
      <c r="AZ51" s="1">
        <v>1</v>
      </c>
      <c r="BA51" s="1">
        <v>1</v>
      </c>
      <c r="BB51" s="1">
        <v>2</v>
      </c>
      <c r="BC51" s="1">
        <v>2</v>
      </c>
      <c r="BD51" s="1">
        <v>2</v>
      </c>
      <c r="BE51" s="1">
        <v>0</v>
      </c>
      <c r="BF51" s="1">
        <v>0</v>
      </c>
      <c r="BG51" s="1">
        <v>0</v>
      </c>
      <c r="BH51" s="1">
        <v>1</v>
      </c>
      <c r="BI51" s="1">
        <v>2</v>
      </c>
      <c r="BJ51" s="1">
        <v>2</v>
      </c>
      <c r="BK51" s="1">
        <v>2</v>
      </c>
      <c r="BL51" s="1">
        <v>5</v>
      </c>
      <c r="BM51" s="1">
        <v>2</v>
      </c>
      <c r="BN51" s="1">
        <v>1</v>
      </c>
      <c r="BO51" s="1">
        <v>0</v>
      </c>
      <c r="BP51" s="1">
        <v>0</v>
      </c>
      <c r="BQ51" s="1">
        <v>1</v>
      </c>
      <c r="BR51" s="1">
        <v>1</v>
      </c>
      <c r="BS51" s="1">
        <v>1</v>
      </c>
      <c r="BT51" s="1">
        <v>0</v>
      </c>
      <c r="BU51" s="1">
        <v>0</v>
      </c>
      <c r="BV51" s="1">
        <v>0</v>
      </c>
      <c r="BW51" s="1">
        <v>0</v>
      </c>
      <c r="BX51" s="1">
        <v>10</v>
      </c>
      <c r="BY51" s="1">
        <v>10</v>
      </c>
      <c r="BZ51" s="1">
        <v>10</v>
      </c>
      <c r="CA51" s="1">
        <v>1</v>
      </c>
      <c r="CB51" s="1">
        <v>0</v>
      </c>
      <c r="CC51" s="1">
        <v>4</v>
      </c>
      <c r="CD51" s="1">
        <v>4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3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2</v>
      </c>
      <c r="CS51" s="1">
        <v>2</v>
      </c>
      <c r="CT51" s="1">
        <v>0</v>
      </c>
      <c r="CU51" s="1">
        <v>0</v>
      </c>
      <c r="CV51" s="1">
        <v>0</v>
      </c>
      <c r="CW51" s="1">
        <v>0</v>
      </c>
      <c r="CX51" s="1">
        <v>1</v>
      </c>
      <c r="CY51" s="1">
        <v>1</v>
      </c>
      <c r="CZ51" s="1">
        <v>10</v>
      </c>
      <c r="DA51" s="1">
        <v>10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0</v>
      </c>
      <c r="DN51" s="1">
        <v>1</v>
      </c>
      <c r="DO51" s="1">
        <v>0</v>
      </c>
      <c r="DP51" s="1">
        <v>1</v>
      </c>
      <c r="DQ51" s="1">
        <v>1</v>
      </c>
      <c r="DR51" s="1">
        <v>0</v>
      </c>
      <c r="DS51" s="1">
        <v>3</v>
      </c>
      <c r="DT51" s="1">
        <v>3</v>
      </c>
      <c r="DU51" s="1">
        <v>7</v>
      </c>
      <c r="DV51" s="1">
        <v>1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1</v>
      </c>
      <c r="EE51" s="1">
        <v>1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1</v>
      </c>
      <c r="GG51" s="1">
        <v>0</v>
      </c>
      <c r="GH51" s="1">
        <v>1</v>
      </c>
      <c r="GI51" s="1">
        <v>1</v>
      </c>
      <c r="GJ51" s="1">
        <v>1</v>
      </c>
      <c r="GK51" s="1">
        <v>1</v>
      </c>
      <c r="GL51" s="1">
        <v>4</v>
      </c>
      <c r="GM51" s="1">
        <v>1</v>
      </c>
      <c r="GN51" s="1">
        <v>1</v>
      </c>
      <c r="GO51" s="1">
        <v>1</v>
      </c>
      <c r="GP51" s="1">
        <v>1</v>
      </c>
      <c r="GQ51" s="1">
        <v>0</v>
      </c>
      <c r="GR51" s="1">
        <v>1</v>
      </c>
    </row>
    <row r="52" spans="1:200">
      <c r="A52" s="1">
        <v>2015</v>
      </c>
      <c r="B52" s="1" t="s">
        <v>275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</v>
      </c>
      <c r="P52" s="1">
        <v>1</v>
      </c>
      <c r="Q52" s="1">
        <v>2</v>
      </c>
      <c r="R52" s="1">
        <v>1</v>
      </c>
      <c r="S52" s="1">
        <v>2</v>
      </c>
      <c r="T52" s="1">
        <v>1</v>
      </c>
      <c r="U52" s="1">
        <v>2</v>
      </c>
      <c r="V52" s="1">
        <v>2</v>
      </c>
      <c r="W52" s="1">
        <v>1</v>
      </c>
      <c r="X52" s="1">
        <v>1</v>
      </c>
      <c r="Y52" s="1">
        <v>2</v>
      </c>
      <c r="Z52" s="1">
        <v>1</v>
      </c>
      <c r="AA52" s="1">
        <v>1</v>
      </c>
      <c r="AB52" s="1">
        <v>0</v>
      </c>
      <c r="AC52" s="1">
        <v>1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2</v>
      </c>
      <c r="AS52" s="1">
        <v>2</v>
      </c>
      <c r="AT52" s="1">
        <v>2</v>
      </c>
      <c r="AU52" s="1">
        <v>3</v>
      </c>
      <c r="AV52" s="1">
        <v>2</v>
      </c>
      <c r="AW52" s="1">
        <v>1</v>
      </c>
      <c r="AX52" s="1">
        <v>0</v>
      </c>
      <c r="AY52" s="1">
        <v>0</v>
      </c>
      <c r="AZ52" s="1">
        <v>1</v>
      </c>
      <c r="BA52" s="1">
        <v>1</v>
      </c>
      <c r="BB52" s="1">
        <v>2</v>
      </c>
      <c r="BC52" s="1">
        <v>2</v>
      </c>
      <c r="BD52" s="1">
        <v>2</v>
      </c>
      <c r="BE52" s="1">
        <v>0</v>
      </c>
      <c r="BF52" s="1">
        <v>0</v>
      </c>
      <c r="BG52" s="1">
        <v>0</v>
      </c>
      <c r="BH52" s="1">
        <v>1</v>
      </c>
      <c r="BI52" s="1">
        <v>2</v>
      </c>
      <c r="BJ52" s="1">
        <v>2</v>
      </c>
      <c r="BK52" s="1">
        <v>2</v>
      </c>
      <c r="BL52" s="1">
        <v>5</v>
      </c>
      <c r="BM52" s="1">
        <v>2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3</v>
      </c>
      <c r="BY52" s="1">
        <v>3</v>
      </c>
      <c r="BZ52" s="1">
        <v>3</v>
      </c>
      <c r="CA52" s="1">
        <v>1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1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1</v>
      </c>
      <c r="CS52" s="1">
        <v>1</v>
      </c>
      <c r="CT52" s="1">
        <v>0</v>
      </c>
      <c r="CU52" s="1">
        <v>0</v>
      </c>
      <c r="CV52" s="1">
        <v>0</v>
      </c>
      <c r="CW52" s="1">
        <v>0</v>
      </c>
      <c r="CX52" s="1">
        <v>1</v>
      </c>
      <c r="CY52" s="1">
        <v>1</v>
      </c>
      <c r="CZ52" s="1">
        <v>3</v>
      </c>
      <c r="DA52" s="1">
        <v>3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0</v>
      </c>
      <c r="DN52" s="1">
        <v>1</v>
      </c>
      <c r="DO52" s="1">
        <v>0</v>
      </c>
      <c r="DP52" s="1">
        <v>1</v>
      </c>
      <c r="DQ52" s="1">
        <v>1</v>
      </c>
      <c r="DR52" s="1">
        <v>0</v>
      </c>
      <c r="DS52" s="1">
        <v>3</v>
      </c>
      <c r="DT52" s="1">
        <v>3</v>
      </c>
      <c r="DU52" s="1">
        <v>8</v>
      </c>
      <c r="DV52" s="1">
        <v>1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2</v>
      </c>
      <c r="EE52" s="1">
        <v>2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1</v>
      </c>
      <c r="GG52" s="1">
        <v>0</v>
      </c>
      <c r="GH52" s="1">
        <v>1</v>
      </c>
      <c r="GI52" s="1">
        <v>1</v>
      </c>
      <c r="GJ52" s="1">
        <v>1</v>
      </c>
      <c r="GK52" s="1">
        <v>1</v>
      </c>
      <c r="GL52" s="1">
        <v>4</v>
      </c>
      <c r="GM52" s="1">
        <v>1</v>
      </c>
      <c r="GN52" s="1">
        <v>1</v>
      </c>
      <c r="GO52" s="1">
        <v>1</v>
      </c>
      <c r="GP52" s="1">
        <v>1</v>
      </c>
      <c r="GQ52" s="1">
        <v>0</v>
      </c>
      <c r="GR52" s="1">
        <v>1</v>
      </c>
    </row>
    <row r="53" spans="1:200">
      <c r="A53" s="1">
        <v>2015</v>
      </c>
      <c r="B53" s="1" t="s">
        <v>276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11</v>
      </c>
      <c r="P53" s="1">
        <v>3</v>
      </c>
      <c r="Q53" s="1">
        <v>11</v>
      </c>
      <c r="R53" s="1">
        <v>3</v>
      </c>
      <c r="S53" s="1">
        <v>11</v>
      </c>
      <c r="T53" s="1">
        <v>3</v>
      </c>
      <c r="U53" s="1">
        <v>11</v>
      </c>
      <c r="V53" s="1">
        <v>11</v>
      </c>
      <c r="W53" s="1">
        <v>8</v>
      </c>
      <c r="X53" s="1">
        <v>8</v>
      </c>
      <c r="Y53" s="1">
        <v>11</v>
      </c>
      <c r="Z53" s="1">
        <v>5</v>
      </c>
      <c r="AA53" s="1">
        <v>1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2</v>
      </c>
      <c r="AS53" s="1">
        <v>2</v>
      </c>
      <c r="AT53" s="1">
        <v>2</v>
      </c>
      <c r="AU53" s="1">
        <v>3</v>
      </c>
      <c r="AV53" s="1">
        <v>2</v>
      </c>
      <c r="AW53" s="1">
        <v>1</v>
      </c>
      <c r="AX53" s="1">
        <v>0</v>
      </c>
      <c r="AY53" s="1">
        <v>0</v>
      </c>
      <c r="AZ53" s="1">
        <v>1</v>
      </c>
      <c r="BA53" s="1">
        <v>1</v>
      </c>
      <c r="BB53" s="1">
        <v>2</v>
      </c>
      <c r="BC53" s="1">
        <v>2</v>
      </c>
      <c r="BD53" s="1">
        <v>2</v>
      </c>
      <c r="BE53" s="1">
        <v>0</v>
      </c>
      <c r="BF53" s="1">
        <v>0</v>
      </c>
      <c r="BG53" s="1">
        <v>0</v>
      </c>
      <c r="BH53" s="1">
        <v>1</v>
      </c>
      <c r="BI53" s="1">
        <v>2</v>
      </c>
      <c r="BJ53" s="1">
        <v>2</v>
      </c>
      <c r="BK53" s="1">
        <v>2</v>
      </c>
      <c r="BL53" s="1">
        <v>5</v>
      </c>
      <c r="BM53" s="1">
        <v>2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93</v>
      </c>
      <c r="BY53" s="1">
        <v>93</v>
      </c>
      <c r="BZ53" s="1">
        <v>93</v>
      </c>
      <c r="CA53" s="1">
        <v>4</v>
      </c>
      <c r="CB53" s="1">
        <v>0</v>
      </c>
      <c r="CC53" s="1">
        <v>3</v>
      </c>
      <c r="CD53" s="1">
        <v>3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8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78</v>
      </c>
      <c r="CS53" s="1">
        <v>78</v>
      </c>
      <c r="CT53" s="1">
        <v>0</v>
      </c>
      <c r="CU53" s="1">
        <v>0</v>
      </c>
      <c r="CV53" s="1">
        <v>0</v>
      </c>
      <c r="CW53" s="1">
        <v>0</v>
      </c>
      <c r="CX53" s="1">
        <v>1</v>
      </c>
      <c r="CY53" s="1">
        <v>1</v>
      </c>
      <c r="CZ53" s="1">
        <v>93</v>
      </c>
      <c r="DA53" s="1">
        <v>93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0</v>
      </c>
      <c r="DN53" s="1">
        <v>1</v>
      </c>
      <c r="DO53" s="1">
        <v>0</v>
      </c>
      <c r="DP53" s="1">
        <v>1</v>
      </c>
      <c r="DQ53" s="1">
        <v>1</v>
      </c>
      <c r="DR53" s="1">
        <v>0</v>
      </c>
      <c r="DS53" s="1">
        <v>3</v>
      </c>
      <c r="DT53" s="1">
        <v>3</v>
      </c>
      <c r="DU53" s="1">
        <v>11</v>
      </c>
      <c r="DV53" s="1">
        <v>1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1</v>
      </c>
      <c r="EE53" s="1">
        <v>1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1</v>
      </c>
      <c r="GG53" s="1">
        <v>0</v>
      </c>
      <c r="GH53" s="1">
        <v>1</v>
      </c>
      <c r="GI53" s="1">
        <v>1</v>
      </c>
      <c r="GJ53" s="1">
        <v>1</v>
      </c>
      <c r="GK53" s="1">
        <v>1</v>
      </c>
      <c r="GL53" s="1">
        <v>4</v>
      </c>
      <c r="GM53" s="1">
        <v>1</v>
      </c>
      <c r="GN53" s="1">
        <v>1</v>
      </c>
      <c r="GO53" s="1">
        <v>1</v>
      </c>
      <c r="GP53" s="1">
        <v>1</v>
      </c>
      <c r="GQ53" s="1">
        <v>0</v>
      </c>
      <c r="GR53" s="1">
        <v>1</v>
      </c>
    </row>
    <row r="54" spans="1:200">
      <c r="A54" s="1">
        <v>2015</v>
      </c>
      <c r="B54" s="1" t="s">
        <v>277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9</v>
      </c>
      <c r="P54" s="1">
        <v>4</v>
      </c>
      <c r="Q54" s="1">
        <v>9</v>
      </c>
      <c r="R54" s="1">
        <v>4</v>
      </c>
      <c r="S54" s="1">
        <v>9</v>
      </c>
      <c r="T54" s="1">
        <v>4</v>
      </c>
      <c r="U54" s="1">
        <v>9</v>
      </c>
      <c r="V54" s="1">
        <v>9</v>
      </c>
      <c r="W54" s="1">
        <v>5</v>
      </c>
      <c r="X54" s="1">
        <v>5</v>
      </c>
      <c r="Y54" s="1">
        <v>6</v>
      </c>
      <c r="Z54" s="1">
        <v>1</v>
      </c>
      <c r="AA54" s="1">
        <v>1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2</v>
      </c>
      <c r="AS54" s="1">
        <v>2</v>
      </c>
      <c r="AT54" s="1">
        <v>2</v>
      </c>
      <c r="AU54" s="1">
        <v>3</v>
      </c>
      <c r="AV54" s="1">
        <v>2</v>
      </c>
      <c r="AW54" s="1">
        <v>1</v>
      </c>
      <c r="AX54" s="1">
        <v>0</v>
      </c>
      <c r="AY54" s="1">
        <v>0</v>
      </c>
      <c r="AZ54" s="1">
        <v>1</v>
      </c>
      <c r="BA54" s="1">
        <v>1</v>
      </c>
      <c r="BB54" s="1">
        <v>2</v>
      </c>
      <c r="BC54" s="1">
        <v>2</v>
      </c>
      <c r="BD54" s="1">
        <v>2</v>
      </c>
      <c r="BE54" s="1">
        <v>0</v>
      </c>
      <c r="BF54" s="1">
        <v>0</v>
      </c>
      <c r="BG54" s="1">
        <v>0</v>
      </c>
      <c r="BH54" s="1">
        <v>1</v>
      </c>
      <c r="BI54" s="1">
        <v>2</v>
      </c>
      <c r="BJ54" s="1">
        <v>2</v>
      </c>
      <c r="BK54" s="1">
        <v>2</v>
      </c>
      <c r="BL54" s="1">
        <v>5</v>
      </c>
      <c r="BM54" s="1">
        <v>2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28</v>
      </c>
      <c r="BY54" s="1">
        <v>28</v>
      </c>
      <c r="BZ54" s="1">
        <v>28</v>
      </c>
      <c r="CA54" s="1">
        <v>4</v>
      </c>
      <c r="CB54" s="1">
        <v>0</v>
      </c>
      <c r="CC54" s="1">
        <v>4</v>
      </c>
      <c r="CD54" s="1">
        <v>4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9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11</v>
      </c>
      <c r="CS54" s="1">
        <v>11</v>
      </c>
      <c r="CT54" s="1">
        <v>0</v>
      </c>
      <c r="CU54" s="1">
        <v>0</v>
      </c>
      <c r="CV54" s="1">
        <v>0</v>
      </c>
      <c r="CW54" s="1">
        <v>0</v>
      </c>
      <c r="CX54" s="1">
        <v>1</v>
      </c>
      <c r="CY54" s="1">
        <v>1</v>
      </c>
      <c r="CZ54" s="1">
        <v>28</v>
      </c>
      <c r="DA54" s="1">
        <v>28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0</v>
      </c>
      <c r="DN54" s="1">
        <v>1</v>
      </c>
      <c r="DO54" s="1">
        <v>0</v>
      </c>
      <c r="DP54" s="1">
        <v>1</v>
      </c>
      <c r="DQ54" s="1">
        <v>1</v>
      </c>
      <c r="DR54" s="1">
        <v>0</v>
      </c>
      <c r="DS54" s="1">
        <v>3</v>
      </c>
      <c r="DT54" s="1">
        <v>3</v>
      </c>
      <c r="DU54" s="1">
        <v>5</v>
      </c>
      <c r="DV54" s="1">
        <v>1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1</v>
      </c>
      <c r="EE54" s="1">
        <v>1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1</v>
      </c>
      <c r="GG54" s="1">
        <v>0</v>
      </c>
      <c r="GH54" s="1">
        <v>1</v>
      </c>
      <c r="GI54" s="1">
        <v>1</v>
      </c>
      <c r="GJ54" s="1">
        <v>1</v>
      </c>
      <c r="GK54" s="1">
        <v>1</v>
      </c>
      <c r="GL54" s="1">
        <v>4</v>
      </c>
      <c r="GM54" s="1">
        <v>1</v>
      </c>
      <c r="GN54" s="1">
        <v>1</v>
      </c>
      <c r="GO54" s="1">
        <v>1</v>
      </c>
      <c r="GP54" s="1">
        <v>1</v>
      </c>
      <c r="GQ54" s="1">
        <v>0</v>
      </c>
      <c r="GR54" s="1">
        <v>1</v>
      </c>
    </row>
    <row r="55" spans="1:200">
      <c r="A55" s="1">
        <v>2015</v>
      </c>
      <c r="B55" s="1" t="s">
        <v>278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9</v>
      </c>
      <c r="P55" s="1">
        <v>4</v>
      </c>
      <c r="Q55" s="1">
        <v>9</v>
      </c>
      <c r="R55" s="1">
        <v>4</v>
      </c>
      <c r="S55" s="1">
        <v>9</v>
      </c>
      <c r="T55" s="1">
        <v>4</v>
      </c>
      <c r="U55" s="1">
        <v>9</v>
      </c>
      <c r="V55" s="1">
        <v>9</v>
      </c>
      <c r="W55" s="1">
        <v>5</v>
      </c>
      <c r="X55" s="1">
        <v>5</v>
      </c>
      <c r="Y55" s="1">
        <v>6</v>
      </c>
      <c r="Z55" s="1">
        <v>1</v>
      </c>
      <c r="AA55" s="1">
        <v>1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2</v>
      </c>
      <c r="AS55" s="1">
        <v>2</v>
      </c>
      <c r="AT55" s="1">
        <v>2</v>
      </c>
      <c r="AU55" s="1">
        <v>3</v>
      </c>
      <c r="AV55" s="1">
        <v>2</v>
      </c>
      <c r="AW55" s="1">
        <v>1</v>
      </c>
      <c r="AX55" s="1">
        <v>0</v>
      </c>
      <c r="AY55" s="1">
        <v>0</v>
      </c>
      <c r="AZ55" s="1">
        <v>1</v>
      </c>
      <c r="BA55" s="1">
        <v>1</v>
      </c>
      <c r="BB55" s="1">
        <v>2</v>
      </c>
      <c r="BC55" s="1">
        <v>2</v>
      </c>
      <c r="BD55" s="1">
        <v>2</v>
      </c>
      <c r="BE55" s="1">
        <v>0</v>
      </c>
      <c r="BF55" s="1">
        <v>0</v>
      </c>
      <c r="BG55" s="1">
        <v>0</v>
      </c>
      <c r="BH55" s="1">
        <v>1</v>
      </c>
      <c r="BI55" s="1">
        <v>2</v>
      </c>
      <c r="BJ55" s="1">
        <v>2</v>
      </c>
      <c r="BK55" s="1">
        <v>2</v>
      </c>
      <c r="BL55" s="1">
        <v>5</v>
      </c>
      <c r="BM55" s="1">
        <v>2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28</v>
      </c>
      <c r="BY55" s="1">
        <v>28</v>
      </c>
      <c r="BZ55" s="1">
        <v>28</v>
      </c>
      <c r="CA55" s="1">
        <v>4</v>
      </c>
      <c r="CB55" s="1">
        <v>0</v>
      </c>
      <c r="CC55" s="1">
        <v>4</v>
      </c>
      <c r="CD55" s="1">
        <v>4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8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12</v>
      </c>
      <c r="CS55" s="1">
        <v>12</v>
      </c>
      <c r="CT55" s="1">
        <v>0</v>
      </c>
      <c r="CU55" s="1">
        <v>0</v>
      </c>
      <c r="CV55" s="1">
        <v>0</v>
      </c>
      <c r="CW55" s="1">
        <v>0</v>
      </c>
      <c r="CX55" s="1">
        <v>1</v>
      </c>
      <c r="CY55" s="1">
        <v>1</v>
      </c>
      <c r="CZ55" s="1">
        <v>28</v>
      </c>
      <c r="DA55" s="1">
        <v>28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0</v>
      </c>
      <c r="DN55" s="1">
        <v>1</v>
      </c>
      <c r="DO55" s="1">
        <v>0</v>
      </c>
      <c r="DP55" s="1">
        <v>1</v>
      </c>
      <c r="DQ55" s="1">
        <v>1</v>
      </c>
      <c r="DR55" s="1">
        <v>0</v>
      </c>
      <c r="DS55" s="1">
        <v>3</v>
      </c>
      <c r="DT55" s="1">
        <v>3</v>
      </c>
      <c r="DU55" s="1">
        <v>5</v>
      </c>
      <c r="DV55" s="1">
        <v>1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1</v>
      </c>
      <c r="EE55" s="1">
        <v>1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1</v>
      </c>
      <c r="GG55" s="1">
        <v>0</v>
      </c>
      <c r="GH55" s="1">
        <v>1</v>
      </c>
      <c r="GI55" s="1">
        <v>1</v>
      </c>
      <c r="GJ55" s="1">
        <v>1</v>
      </c>
      <c r="GK55" s="1">
        <v>1</v>
      </c>
      <c r="GL55" s="1">
        <v>4</v>
      </c>
      <c r="GM55" s="1">
        <v>1</v>
      </c>
      <c r="GN55" s="1">
        <v>1</v>
      </c>
      <c r="GO55" s="1">
        <v>1</v>
      </c>
      <c r="GP55" s="1">
        <v>1</v>
      </c>
      <c r="GQ55" s="1">
        <v>0</v>
      </c>
      <c r="GR55" s="1">
        <v>1</v>
      </c>
    </row>
    <row r="56" spans="1:200">
      <c r="A56" s="1">
        <v>2015</v>
      </c>
      <c r="B56" s="1" t="s">
        <v>242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1</v>
      </c>
      <c r="O56" s="1">
        <v>8</v>
      </c>
      <c r="P56" s="1">
        <v>5</v>
      </c>
      <c r="Q56" s="1">
        <v>8</v>
      </c>
      <c r="R56" s="1">
        <v>5</v>
      </c>
      <c r="S56" s="1">
        <v>8</v>
      </c>
      <c r="T56" s="1">
        <v>5</v>
      </c>
      <c r="U56" s="1">
        <v>8</v>
      </c>
      <c r="V56" s="1">
        <v>8</v>
      </c>
      <c r="W56" s="1">
        <v>4</v>
      </c>
      <c r="X56" s="1">
        <v>4</v>
      </c>
      <c r="Y56" s="1">
        <v>5</v>
      </c>
      <c r="Z56" s="1">
        <v>1</v>
      </c>
      <c r="AA56" s="1">
        <v>1</v>
      </c>
      <c r="AB56" s="1">
        <v>0</v>
      </c>
      <c r="AC56" s="1">
        <v>1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2</v>
      </c>
      <c r="AS56" s="1">
        <v>2</v>
      </c>
      <c r="AT56" s="1">
        <v>2</v>
      </c>
      <c r="AU56" s="1">
        <v>3</v>
      </c>
      <c r="AV56" s="1">
        <v>2</v>
      </c>
      <c r="AW56" s="1">
        <v>1</v>
      </c>
      <c r="AX56" s="1">
        <v>0</v>
      </c>
      <c r="AY56" s="1">
        <v>0</v>
      </c>
      <c r="AZ56" s="1">
        <v>1</v>
      </c>
      <c r="BA56" s="1">
        <v>1</v>
      </c>
      <c r="BB56" s="1">
        <v>2</v>
      </c>
      <c r="BC56" s="1">
        <v>2</v>
      </c>
      <c r="BD56" s="1">
        <v>2</v>
      </c>
      <c r="BE56" s="1">
        <v>0</v>
      </c>
      <c r="BF56" s="1">
        <v>0</v>
      </c>
      <c r="BG56" s="1">
        <v>0</v>
      </c>
      <c r="BH56" s="1">
        <v>1</v>
      </c>
      <c r="BI56" s="1">
        <v>2</v>
      </c>
      <c r="BJ56" s="1">
        <v>2</v>
      </c>
      <c r="BK56" s="1">
        <v>2</v>
      </c>
      <c r="BL56" s="1">
        <v>5</v>
      </c>
      <c r="BM56" s="1">
        <v>2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16</v>
      </c>
      <c r="BY56" s="1">
        <v>16</v>
      </c>
      <c r="BZ56" s="1">
        <v>16</v>
      </c>
      <c r="CA56" s="1">
        <v>1</v>
      </c>
      <c r="CB56" s="1">
        <v>0</v>
      </c>
      <c r="CC56" s="1">
        <v>1</v>
      </c>
      <c r="CD56" s="1">
        <v>1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3</v>
      </c>
      <c r="CL56" s="1">
        <v>0</v>
      </c>
      <c r="CM56" s="1">
        <v>0</v>
      </c>
      <c r="CN56" s="1">
        <v>0</v>
      </c>
      <c r="CO56" s="1">
        <v>0</v>
      </c>
      <c r="CP56" s="1">
        <v>1</v>
      </c>
      <c r="CQ56" s="1">
        <v>0</v>
      </c>
      <c r="CR56" s="1">
        <v>10</v>
      </c>
      <c r="CS56" s="1">
        <v>10</v>
      </c>
      <c r="CT56" s="1">
        <v>0</v>
      </c>
      <c r="CU56" s="1">
        <v>0</v>
      </c>
      <c r="CV56" s="1">
        <v>0</v>
      </c>
      <c r="CW56" s="1">
        <v>0</v>
      </c>
      <c r="CX56" s="1">
        <v>1</v>
      </c>
      <c r="CY56" s="1">
        <v>1</v>
      </c>
      <c r="CZ56" s="1">
        <v>16</v>
      </c>
      <c r="DA56" s="1">
        <v>16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0</v>
      </c>
      <c r="DN56" s="1">
        <v>1</v>
      </c>
      <c r="DO56" s="1">
        <v>0</v>
      </c>
      <c r="DP56" s="1">
        <v>1</v>
      </c>
      <c r="DQ56" s="1">
        <v>1</v>
      </c>
      <c r="DR56" s="1">
        <v>0</v>
      </c>
      <c r="DS56" s="1">
        <v>3</v>
      </c>
      <c r="DT56" s="1">
        <v>3</v>
      </c>
      <c r="DU56" s="1">
        <v>13</v>
      </c>
      <c r="DV56" s="1">
        <v>1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3</v>
      </c>
      <c r="EE56" s="1">
        <v>3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1</v>
      </c>
      <c r="GG56" s="1">
        <v>0</v>
      </c>
      <c r="GH56" s="1">
        <v>1</v>
      </c>
      <c r="GI56" s="1">
        <v>1</v>
      </c>
      <c r="GJ56" s="1">
        <v>1</v>
      </c>
      <c r="GK56" s="1">
        <v>1</v>
      </c>
      <c r="GL56" s="1">
        <v>4</v>
      </c>
      <c r="GM56" s="1">
        <v>1</v>
      </c>
      <c r="GN56" s="1">
        <v>1</v>
      </c>
      <c r="GO56" s="1">
        <v>1</v>
      </c>
      <c r="GP56" s="1">
        <v>1</v>
      </c>
      <c r="GQ56" s="1">
        <v>0</v>
      </c>
      <c r="GR56" s="1">
        <v>1</v>
      </c>
    </row>
    <row r="57" spans="1:200">
      <c r="A57" s="1">
        <v>2015</v>
      </c>
      <c r="B57" s="1" t="s">
        <v>279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11</v>
      </c>
      <c r="P57" s="1">
        <v>3</v>
      </c>
      <c r="Q57" s="1">
        <v>11</v>
      </c>
      <c r="R57" s="1">
        <v>3</v>
      </c>
      <c r="S57" s="1">
        <v>11</v>
      </c>
      <c r="T57" s="1">
        <v>3</v>
      </c>
      <c r="U57" s="1">
        <v>11</v>
      </c>
      <c r="V57" s="1">
        <v>11</v>
      </c>
      <c r="W57" s="1">
        <v>8</v>
      </c>
      <c r="X57" s="1">
        <v>8</v>
      </c>
      <c r="Y57" s="1">
        <v>11</v>
      </c>
      <c r="Z57" s="1">
        <v>5</v>
      </c>
      <c r="AA57" s="1">
        <v>1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2</v>
      </c>
      <c r="AS57" s="1">
        <v>2</v>
      </c>
      <c r="AT57" s="1">
        <v>2</v>
      </c>
      <c r="AU57" s="1">
        <v>3</v>
      </c>
      <c r="AV57" s="1">
        <v>2</v>
      </c>
      <c r="AW57" s="1">
        <v>1</v>
      </c>
      <c r="AX57" s="1">
        <v>0</v>
      </c>
      <c r="AY57" s="1">
        <v>0</v>
      </c>
      <c r="AZ57" s="1">
        <v>1</v>
      </c>
      <c r="BA57" s="1">
        <v>1</v>
      </c>
      <c r="BB57" s="1">
        <v>2</v>
      </c>
      <c r="BC57" s="1">
        <v>2</v>
      </c>
      <c r="BD57" s="1">
        <v>2</v>
      </c>
      <c r="BE57" s="1">
        <v>0</v>
      </c>
      <c r="BF57" s="1">
        <v>0</v>
      </c>
      <c r="BG57" s="1">
        <v>0</v>
      </c>
      <c r="BH57" s="1">
        <v>1</v>
      </c>
      <c r="BI57" s="1">
        <v>2</v>
      </c>
      <c r="BJ57" s="1">
        <v>2</v>
      </c>
      <c r="BK57" s="1">
        <v>2</v>
      </c>
      <c r="BL57" s="1">
        <v>5</v>
      </c>
      <c r="BM57" s="1">
        <v>2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80</v>
      </c>
      <c r="BY57" s="1">
        <v>80</v>
      </c>
      <c r="BZ57" s="1">
        <v>80</v>
      </c>
      <c r="CA57" s="1">
        <v>4</v>
      </c>
      <c r="CB57" s="1">
        <v>0</v>
      </c>
      <c r="CC57" s="1">
        <v>4</v>
      </c>
      <c r="CD57" s="1">
        <v>4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7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65</v>
      </c>
      <c r="CS57" s="1">
        <v>65</v>
      </c>
      <c r="CT57" s="1">
        <v>0</v>
      </c>
      <c r="CU57" s="1">
        <v>0</v>
      </c>
      <c r="CV57" s="1">
        <v>0</v>
      </c>
      <c r="CW57" s="1">
        <v>0</v>
      </c>
      <c r="CX57" s="1">
        <v>1</v>
      </c>
      <c r="CY57" s="1">
        <v>1</v>
      </c>
      <c r="CZ57" s="1">
        <v>80</v>
      </c>
      <c r="DA57" s="1">
        <v>80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0</v>
      </c>
      <c r="DN57" s="1">
        <v>1</v>
      </c>
      <c r="DO57" s="1">
        <v>0</v>
      </c>
      <c r="DP57" s="1">
        <v>1</v>
      </c>
      <c r="DQ57" s="1">
        <v>1</v>
      </c>
      <c r="DR57" s="1">
        <v>0</v>
      </c>
      <c r="DS57" s="1">
        <v>3</v>
      </c>
      <c r="DT57" s="1">
        <v>3</v>
      </c>
      <c r="DU57" s="1">
        <v>3</v>
      </c>
      <c r="DV57" s="1">
        <v>1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1</v>
      </c>
      <c r="EE57" s="1">
        <v>1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1</v>
      </c>
      <c r="GG57" s="1">
        <v>0</v>
      </c>
      <c r="GH57" s="1">
        <v>1</v>
      </c>
      <c r="GI57" s="1">
        <v>1</v>
      </c>
      <c r="GJ57" s="1">
        <v>1</v>
      </c>
      <c r="GK57" s="1">
        <v>1</v>
      </c>
      <c r="GL57" s="1">
        <v>4</v>
      </c>
      <c r="GM57" s="1">
        <v>1</v>
      </c>
      <c r="GN57" s="1">
        <v>1</v>
      </c>
      <c r="GO57" s="1">
        <v>1</v>
      </c>
      <c r="GP57" s="1">
        <v>1</v>
      </c>
      <c r="GQ57" s="1">
        <v>0</v>
      </c>
      <c r="GR57" s="1">
        <v>1</v>
      </c>
    </row>
    <row r="58" spans="1:200">
      <c r="A58" s="1">
        <v>2015</v>
      </c>
      <c r="B58" s="1" t="s">
        <v>280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1</v>
      </c>
      <c r="O58" s="1">
        <v>12</v>
      </c>
      <c r="P58" s="1">
        <v>6</v>
      </c>
      <c r="Q58" s="1">
        <v>12</v>
      </c>
      <c r="R58" s="1">
        <v>6</v>
      </c>
      <c r="S58" s="1">
        <v>12</v>
      </c>
      <c r="T58" s="1">
        <v>6</v>
      </c>
      <c r="U58" s="1">
        <v>12</v>
      </c>
      <c r="V58" s="1">
        <v>12</v>
      </c>
      <c r="W58" s="1">
        <v>6</v>
      </c>
      <c r="X58" s="1">
        <v>6</v>
      </c>
      <c r="Y58" s="1">
        <v>9</v>
      </c>
      <c r="Z58" s="1">
        <v>3</v>
      </c>
      <c r="AA58" s="1">
        <v>1</v>
      </c>
      <c r="AB58" s="1">
        <v>0</v>
      </c>
      <c r="AC58" s="1">
        <v>1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2</v>
      </c>
      <c r="AS58" s="1">
        <v>2</v>
      </c>
      <c r="AT58" s="1">
        <v>2</v>
      </c>
      <c r="AU58" s="1">
        <v>3</v>
      </c>
      <c r="AV58" s="1">
        <v>2</v>
      </c>
      <c r="AW58" s="1">
        <v>1</v>
      </c>
      <c r="AX58" s="1">
        <v>0</v>
      </c>
      <c r="AY58" s="1">
        <v>0</v>
      </c>
      <c r="AZ58" s="1">
        <v>1</v>
      </c>
      <c r="BA58" s="1">
        <v>1</v>
      </c>
      <c r="BB58" s="1">
        <v>2</v>
      </c>
      <c r="BC58" s="1">
        <v>2</v>
      </c>
      <c r="BD58" s="1">
        <v>2</v>
      </c>
      <c r="BE58" s="1">
        <v>0</v>
      </c>
      <c r="BF58" s="1">
        <v>0</v>
      </c>
      <c r="BG58" s="1">
        <v>0</v>
      </c>
      <c r="BH58" s="1">
        <v>1</v>
      </c>
      <c r="BI58" s="1">
        <v>2</v>
      </c>
      <c r="BJ58" s="1">
        <v>2</v>
      </c>
      <c r="BK58" s="1">
        <v>2</v>
      </c>
      <c r="BL58" s="1">
        <v>5</v>
      </c>
      <c r="BM58" s="1">
        <v>2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21</v>
      </c>
      <c r="BY58" s="1">
        <v>21</v>
      </c>
      <c r="BZ58" s="1">
        <v>21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4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17</v>
      </c>
      <c r="CS58" s="1">
        <v>17</v>
      </c>
      <c r="CT58" s="1">
        <v>0</v>
      </c>
      <c r="CU58" s="1">
        <v>0</v>
      </c>
      <c r="CV58" s="1">
        <v>0</v>
      </c>
      <c r="CW58" s="1">
        <v>0</v>
      </c>
      <c r="CX58" s="1">
        <v>1</v>
      </c>
      <c r="CY58" s="1">
        <v>1</v>
      </c>
      <c r="CZ58" s="1">
        <v>21</v>
      </c>
      <c r="DA58" s="1">
        <v>21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0</v>
      </c>
      <c r="DN58" s="1">
        <v>1</v>
      </c>
      <c r="DO58" s="1">
        <v>0</v>
      </c>
      <c r="DP58" s="1">
        <v>1</v>
      </c>
      <c r="DQ58" s="1">
        <v>1</v>
      </c>
      <c r="DR58" s="1">
        <v>0</v>
      </c>
      <c r="DS58" s="1">
        <v>3</v>
      </c>
      <c r="DT58" s="1">
        <v>3</v>
      </c>
      <c r="DU58" s="1">
        <v>5</v>
      </c>
      <c r="DV58" s="1">
        <v>1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1</v>
      </c>
      <c r="EE58" s="1">
        <v>1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1</v>
      </c>
      <c r="GG58" s="1">
        <v>0</v>
      </c>
      <c r="GH58" s="1">
        <v>1</v>
      </c>
      <c r="GI58" s="1">
        <v>1</v>
      </c>
      <c r="GJ58" s="1">
        <v>1</v>
      </c>
      <c r="GK58" s="1">
        <v>1</v>
      </c>
      <c r="GL58" s="1">
        <v>4</v>
      </c>
      <c r="GM58" s="1">
        <v>1</v>
      </c>
      <c r="GN58" s="1">
        <v>1</v>
      </c>
      <c r="GO58" s="1">
        <v>1</v>
      </c>
      <c r="GP58" s="1">
        <v>1</v>
      </c>
      <c r="GQ58" s="1">
        <v>0</v>
      </c>
      <c r="GR58" s="1">
        <v>1</v>
      </c>
    </row>
    <row r="59" spans="1:200">
      <c r="A59" s="1">
        <v>2015</v>
      </c>
      <c r="B59" s="1" t="s">
        <v>281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1</v>
      </c>
      <c r="O59" s="1">
        <v>7</v>
      </c>
      <c r="P59" s="1">
        <v>3</v>
      </c>
      <c r="Q59" s="1">
        <v>7</v>
      </c>
      <c r="R59" s="1">
        <v>3</v>
      </c>
      <c r="S59" s="1">
        <v>7</v>
      </c>
      <c r="T59" s="1">
        <v>3</v>
      </c>
      <c r="U59" s="1">
        <v>7</v>
      </c>
      <c r="V59" s="1">
        <v>7</v>
      </c>
      <c r="W59" s="1">
        <v>4</v>
      </c>
      <c r="X59" s="1">
        <v>4</v>
      </c>
      <c r="Y59" s="1">
        <v>4</v>
      </c>
      <c r="Z59" s="1">
        <v>0</v>
      </c>
      <c r="AA59" s="1">
        <v>1</v>
      </c>
      <c r="AB59" s="1">
        <v>0</v>
      </c>
      <c r="AC59" s="1">
        <v>1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2</v>
      </c>
      <c r="AS59" s="1">
        <v>2</v>
      </c>
      <c r="AT59" s="1">
        <v>2</v>
      </c>
      <c r="AU59" s="1">
        <v>3</v>
      </c>
      <c r="AV59" s="1">
        <v>2</v>
      </c>
      <c r="AW59" s="1">
        <v>1</v>
      </c>
      <c r="AX59" s="1">
        <v>0</v>
      </c>
      <c r="AY59" s="1">
        <v>0</v>
      </c>
      <c r="AZ59" s="1">
        <v>1</v>
      </c>
      <c r="BA59" s="1">
        <v>1</v>
      </c>
      <c r="BB59" s="1">
        <v>2</v>
      </c>
      <c r="BC59" s="1">
        <v>2</v>
      </c>
      <c r="BD59" s="1">
        <v>2</v>
      </c>
      <c r="BE59" s="1">
        <v>0</v>
      </c>
      <c r="BF59" s="1">
        <v>0</v>
      </c>
      <c r="BG59" s="1">
        <v>0</v>
      </c>
      <c r="BH59" s="1">
        <v>1</v>
      </c>
      <c r="BI59" s="1">
        <v>2</v>
      </c>
      <c r="BJ59" s="1">
        <v>2</v>
      </c>
      <c r="BK59" s="1">
        <v>2</v>
      </c>
      <c r="BL59" s="1">
        <v>5</v>
      </c>
      <c r="BM59" s="1">
        <v>2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17</v>
      </c>
      <c r="BY59" s="1">
        <v>17</v>
      </c>
      <c r="BZ59" s="1">
        <v>17</v>
      </c>
      <c r="CA59" s="1">
        <v>1</v>
      </c>
      <c r="CB59" s="1">
        <v>0</v>
      </c>
      <c r="CC59" s="1">
        <v>1</v>
      </c>
      <c r="CD59" s="1">
        <v>1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9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6</v>
      </c>
      <c r="CS59" s="1">
        <v>6</v>
      </c>
      <c r="CT59" s="1">
        <v>0</v>
      </c>
      <c r="CU59" s="1">
        <v>0</v>
      </c>
      <c r="CV59" s="1">
        <v>0</v>
      </c>
      <c r="CW59" s="1">
        <v>0</v>
      </c>
      <c r="CX59" s="1">
        <v>1</v>
      </c>
      <c r="CY59" s="1">
        <v>1</v>
      </c>
      <c r="CZ59" s="1">
        <v>17</v>
      </c>
      <c r="DA59" s="1">
        <v>17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0</v>
      </c>
      <c r="DN59" s="1">
        <v>1</v>
      </c>
      <c r="DO59" s="1">
        <v>0</v>
      </c>
      <c r="DP59" s="1">
        <v>1</v>
      </c>
      <c r="DQ59" s="1">
        <v>1</v>
      </c>
      <c r="DR59" s="1">
        <v>0</v>
      </c>
      <c r="DS59" s="1">
        <v>3</v>
      </c>
      <c r="DT59" s="1">
        <v>3</v>
      </c>
      <c r="DU59" s="1">
        <v>2</v>
      </c>
      <c r="DV59" s="1">
        <v>1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1</v>
      </c>
      <c r="EE59" s="1">
        <v>1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1</v>
      </c>
      <c r="GG59" s="1">
        <v>0</v>
      </c>
      <c r="GH59" s="1">
        <v>1</v>
      </c>
      <c r="GI59" s="1">
        <v>1</v>
      </c>
      <c r="GJ59" s="1">
        <v>1</v>
      </c>
      <c r="GK59" s="1">
        <v>1</v>
      </c>
      <c r="GL59" s="1">
        <v>4</v>
      </c>
      <c r="GM59" s="1">
        <v>1</v>
      </c>
      <c r="GN59" s="1">
        <v>1</v>
      </c>
      <c r="GO59" s="1">
        <v>1</v>
      </c>
      <c r="GP59" s="1">
        <v>1</v>
      </c>
      <c r="GQ59" s="1">
        <v>0</v>
      </c>
      <c r="GR59" s="1">
        <v>1</v>
      </c>
    </row>
    <row r="60" spans="1:200">
      <c r="A60" s="1">
        <v>2015</v>
      </c>
      <c r="B60" s="1" t="s">
        <v>282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7</v>
      </c>
      <c r="P60" s="1">
        <v>3</v>
      </c>
      <c r="Q60" s="1">
        <v>7</v>
      </c>
      <c r="R60" s="1">
        <v>3</v>
      </c>
      <c r="S60" s="1">
        <v>7</v>
      </c>
      <c r="T60" s="1">
        <v>3</v>
      </c>
      <c r="U60" s="1">
        <v>7</v>
      </c>
      <c r="V60" s="1">
        <v>7</v>
      </c>
      <c r="W60" s="1">
        <v>4</v>
      </c>
      <c r="X60" s="1">
        <v>4</v>
      </c>
      <c r="Y60" s="1">
        <v>4</v>
      </c>
      <c r="Z60" s="1">
        <v>0</v>
      </c>
      <c r="AA60" s="1">
        <v>1</v>
      </c>
      <c r="AB60" s="1">
        <v>0</v>
      </c>
      <c r="AC60" s="1">
        <v>1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2</v>
      </c>
      <c r="AS60" s="1">
        <v>2</v>
      </c>
      <c r="AT60" s="1">
        <v>2</v>
      </c>
      <c r="AU60" s="1">
        <v>3</v>
      </c>
      <c r="AV60" s="1">
        <v>2</v>
      </c>
      <c r="AW60" s="1">
        <v>1</v>
      </c>
      <c r="AX60" s="1">
        <v>0</v>
      </c>
      <c r="AY60" s="1">
        <v>0</v>
      </c>
      <c r="AZ60" s="1">
        <v>1</v>
      </c>
      <c r="BA60" s="1">
        <v>1</v>
      </c>
      <c r="BB60" s="1">
        <v>2</v>
      </c>
      <c r="BC60" s="1">
        <v>2</v>
      </c>
      <c r="BD60" s="1">
        <v>2</v>
      </c>
      <c r="BE60" s="1">
        <v>0</v>
      </c>
      <c r="BF60" s="1">
        <v>0</v>
      </c>
      <c r="BG60" s="1">
        <v>0</v>
      </c>
      <c r="BH60" s="1">
        <v>1</v>
      </c>
      <c r="BI60" s="1">
        <v>2</v>
      </c>
      <c r="BJ60" s="1">
        <v>2</v>
      </c>
      <c r="BK60" s="1">
        <v>2</v>
      </c>
      <c r="BL60" s="1">
        <v>5</v>
      </c>
      <c r="BM60" s="1">
        <v>2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17</v>
      </c>
      <c r="BY60" s="1">
        <v>17</v>
      </c>
      <c r="BZ60" s="1">
        <v>17</v>
      </c>
      <c r="CA60" s="1">
        <v>1</v>
      </c>
      <c r="CB60" s="1">
        <v>0</v>
      </c>
      <c r="CC60" s="1">
        <v>1</v>
      </c>
      <c r="CD60" s="1">
        <v>1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9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6</v>
      </c>
      <c r="CS60" s="1">
        <v>6</v>
      </c>
      <c r="CT60" s="1">
        <v>0</v>
      </c>
      <c r="CU60" s="1">
        <v>0</v>
      </c>
      <c r="CV60" s="1">
        <v>0</v>
      </c>
      <c r="CW60" s="1">
        <v>0</v>
      </c>
      <c r="CX60" s="1">
        <v>1</v>
      </c>
      <c r="CY60" s="1">
        <v>1</v>
      </c>
      <c r="CZ60" s="1">
        <v>17</v>
      </c>
      <c r="DA60" s="1">
        <v>17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0</v>
      </c>
      <c r="DN60" s="1">
        <v>1</v>
      </c>
      <c r="DO60" s="1">
        <v>0</v>
      </c>
      <c r="DP60" s="1">
        <v>1</v>
      </c>
      <c r="DQ60" s="1">
        <v>1</v>
      </c>
      <c r="DR60" s="1">
        <v>0</v>
      </c>
      <c r="DS60" s="1">
        <v>3</v>
      </c>
      <c r="DT60" s="1">
        <v>3</v>
      </c>
      <c r="DU60" s="1">
        <v>2</v>
      </c>
      <c r="DV60" s="1">
        <v>1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1</v>
      </c>
      <c r="EE60" s="1">
        <v>1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1</v>
      </c>
      <c r="GG60" s="1">
        <v>0</v>
      </c>
      <c r="GH60" s="1">
        <v>1</v>
      </c>
      <c r="GI60" s="1">
        <v>1</v>
      </c>
      <c r="GJ60" s="1">
        <v>1</v>
      </c>
      <c r="GK60" s="1">
        <v>1</v>
      </c>
      <c r="GL60" s="1">
        <v>4</v>
      </c>
      <c r="GM60" s="1">
        <v>1</v>
      </c>
      <c r="GN60" s="1">
        <v>1</v>
      </c>
      <c r="GO60" s="1">
        <v>1</v>
      </c>
      <c r="GP60" s="1">
        <v>1</v>
      </c>
      <c r="GQ60" s="1">
        <v>0</v>
      </c>
      <c r="GR60" s="1">
        <v>1</v>
      </c>
    </row>
    <row r="61" spans="1:200">
      <c r="A61" s="1">
        <v>2015</v>
      </c>
      <c r="B61" s="1" t="s">
        <v>283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7</v>
      </c>
      <c r="P61" s="1">
        <v>3</v>
      </c>
      <c r="Q61" s="1">
        <v>7</v>
      </c>
      <c r="R61" s="1">
        <v>3</v>
      </c>
      <c r="S61" s="1">
        <v>7</v>
      </c>
      <c r="T61" s="1">
        <v>3</v>
      </c>
      <c r="U61" s="1">
        <v>7</v>
      </c>
      <c r="V61" s="1">
        <v>7</v>
      </c>
      <c r="W61" s="1">
        <v>4</v>
      </c>
      <c r="X61" s="1">
        <v>4</v>
      </c>
      <c r="Y61" s="1">
        <v>4</v>
      </c>
      <c r="Z61" s="1">
        <v>0</v>
      </c>
      <c r="AA61" s="1">
        <v>1</v>
      </c>
      <c r="AB61" s="1">
        <v>0</v>
      </c>
      <c r="AC61" s="1">
        <v>1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2</v>
      </c>
      <c r="AS61" s="1">
        <v>2</v>
      </c>
      <c r="AT61" s="1">
        <v>2</v>
      </c>
      <c r="AU61" s="1">
        <v>3</v>
      </c>
      <c r="AV61" s="1">
        <v>2</v>
      </c>
      <c r="AW61" s="1">
        <v>1</v>
      </c>
      <c r="AX61" s="1">
        <v>0</v>
      </c>
      <c r="AY61" s="1">
        <v>0</v>
      </c>
      <c r="AZ61" s="1">
        <v>1</v>
      </c>
      <c r="BA61" s="1">
        <v>1</v>
      </c>
      <c r="BB61" s="1">
        <v>2</v>
      </c>
      <c r="BC61" s="1">
        <v>2</v>
      </c>
      <c r="BD61" s="1">
        <v>2</v>
      </c>
      <c r="BE61" s="1">
        <v>0</v>
      </c>
      <c r="BF61" s="1">
        <v>0</v>
      </c>
      <c r="BG61" s="1">
        <v>0</v>
      </c>
      <c r="BH61" s="1">
        <v>1</v>
      </c>
      <c r="BI61" s="1">
        <v>2</v>
      </c>
      <c r="BJ61" s="1">
        <v>2</v>
      </c>
      <c r="BK61" s="1">
        <v>2</v>
      </c>
      <c r="BL61" s="1">
        <v>5</v>
      </c>
      <c r="BM61" s="1">
        <v>2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17</v>
      </c>
      <c r="BY61" s="1">
        <v>17</v>
      </c>
      <c r="BZ61" s="1">
        <v>17</v>
      </c>
      <c r="CA61" s="1">
        <v>1</v>
      </c>
      <c r="CB61" s="1">
        <v>0</v>
      </c>
      <c r="CC61" s="1">
        <v>1</v>
      </c>
      <c r="CD61" s="1">
        <v>1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9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6</v>
      </c>
      <c r="CS61" s="1">
        <v>6</v>
      </c>
      <c r="CT61" s="1">
        <v>0</v>
      </c>
      <c r="CU61" s="1">
        <v>0</v>
      </c>
      <c r="CV61" s="1">
        <v>0</v>
      </c>
      <c r="CW61" s="1">
        <v>0</v>
      </c>
      <c r="CX61" s="1">
        <v>1</v>
      </c>
      <c r="CY61" s="1">
        <v>1</v>
      </c>
      <c r="CZ61" s="1">
        <v>17</v>
      </c>
      <c r="DA61" s="1">
        <v>17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0</v>
      </c>
      <c r="DN61" s="1">
        <v>1</v>
      </c>
      <c r="DO61" s="1">
        <v>0</v>
      </c>
      <c r="DP61" s="1">
        <v>1</v>
      </c>
      <c r="DQ61" s="1">
        <v>1</v>
      </c>
      <c r="DR61" s="1">
        <v>0</v>
      </c>
      <c r="DS61" s="1">
        <v>3</v>
      </c>
      <c r="DT61" s="1">
        <v>3</v>
      </c>
      <c r="DU61" s="1">
        <v>2</v>
      </c>
      <c r="DV61" s="1">
        <v>1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1</v>
      </c>
      <c r="EE61" s="1">
        <v>1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1</v>
      </c>
      <c r="GG61" s="1">
        <v>0</v>
      </c>
      <c r="GH61" s="1">
        <v>1</v>
      </c>
      <c r="GI61" s="1">
        <v>1</v>
      </c>
      <c r="GJ61" s="1">
        <v>1</v>
      </c>
      <c r="GK61" s="1">
        <v>1</v>
      </c>
      <c r="GL61" s="1">
        <v>4</v>
      </c>
      <c r="GM61" s="1">
        <v>1</v>
      </c>
      <c r="GN61" s="1">
        <v>1</v>
      </c>
      <c r="GO61" s="1">
        <v>1</v>
      </c>
      <c r="GP61" s="1">
        <v>1</v>
      </c>
      <c r="GQ61" s="1">
        <v>0</v>
      </c>
      <c r="GR61" s="1">
        <v>1</v>
      </c>
    </row>
    <row r="62" spans="1:200">
      <c r="A62" s="1">
        <v>2015</v>
      </c>
      <c r="B62" s="1" t="s">
        <v>243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8</v>
      </c>
      <c r="P62" s="1">
        <v>4</v>
      </c>
      <c r="Q62" s="1">
        <v>8</v>
      </c>
      <c r="R62" s="1">
        <v>4</v>
      </c>
      <c r="S62" s="1">
        <v>8</v>
      </c>
      <c r="T62" s="1">
        <v>4</v>
      </c>
      <c r="U62" s="1">
        <v>8</v>
      </c>
      <c r="V62" s="1">
        <v>8</v>
      </c>
      <c r="W62" s="1">
        <v>4</v>
      </c>
      <c r="X62" s="1">
        <v>4</v>
      </c>
      <c r="Y62" s="1">
        <v>5</v>
      </c>
      <c r="Z62" s="1">
        <v>1</v>
      </c>
      <c r="AA62" s="1">
        <v>1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2</v>
      </c>
      <c r="AS62" s="1">
        <v>2</v>
      </c>
      <c r="AT62" s="1">
        <v>2</v>
      </c>
      <c r="AU62" s="1">
        <v>3</v>
      </c>
      <c r="AV62" s="1">
        <v>2</v>
      </c>
      <c r="AW62" s="1">
        <v>1</v>
      </c>
      <c r="AX62" s="1">
        <v>0</v>
      </c>
      <c r="AY62" s="1">
        <v>0</v>
      </c>
      <c r="AZ62" s="1">
        <v>1</v>
      </c>
      <c r="BA62" s="1">
        <v>1</v>
      </c>
      <c r="BB62" s="1">
        <v>2</v>
      </c>
      <c r="BC62" s="1">
        <v>2</v>
      </c>
      <c r="BD62" s="1">
        <v>2</v>
      </c>
      <c r="BE62" s="1">
        <v>0</v>
      </c>
      <c r="BF62" s="1">
        <v>0</v>
      </c>
      <c r="BG62" s="1">
        <v>0</v>
      </c>
      <c r="BH62" s="1">
        <v>1</v>
      </c>
      <c r="BI62" s="1">
        <v>2</v>
      </c>
      <c r="BJ62" s="1">
        <v>2</v>
      </c>
      <c r="BK62" s="1">
        <v>2</v>
      </c>
      <c r="BL62" s="1">
        <v>5</v>
      </c>
      <c r="BM62" s="1">
        <v>2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18</v>
      </c>
      <c r="BY62" s="1">
        <v>18</v>
      </c>
      <c r="BZ62" s="1">
        <v>18</v>
      </c>
      <c r="CA62" s="1">
        <v>1</v>
      </c>
      <c r="CB62" s="1">
        <v>0</v>
      </c>
      <c r="CC62" s="1">
        <v>3</v>
      </c>
      <c r="CD62" s="1">
        <v>3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8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6</v>
      </c>
      <c r="CS62" s="1">
        <v>6</v>
      </c>
      <c r="CT62" s="1">
        <v>0</v>
      </c>
      <c r="CU62" s="1">
        <v>0</v>
      </c>
      <c r="CV62" s="1">
        <v>0</v>
      </c>
      <c r="CW62" s="1">
        <v>0</v>
      </c>
      <c r="CX62" s="1">
        <v>1</v>
      </c>
      <c r="CY62" s="1">
        <v>1</v>
      </c>
      <c r="CZ62" s="1">
        <v>18</v>
      </c>
      <c r="DA62" s="1">
        <v>18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0</v>
      </c>
      <c r="DN62" s="1">
        <v>1</v>
      </c>
      <c r="DO62" s="1">
        <v>0</v>
      </c>
      <c r="DP62" s="1">
        <v>1</v>
      </c>
      <c r="DQ62" s="1">
        <v>1</v>
      </c>
      <c r="DR62" s="1">
        <v>0</v>
      </c>
      <c r="DS62" s="1">
        <v>3</v>
      </c>
      <c r="DT62" s="1">
        <v>3</v>
      </c>
      <c r="DU62" s="1">
        <v>14</v>
      </c>
      <c r="DV62" s="1">
        <v>1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1</v>
      </c>
      <c r="EE62" s="1">
        <v>1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1</v>
      </c>
      <c r="GG62" s="1">
        <v>0</v>
      </c>
      <c r="GH62" s="1">
        <v>1</v>
      </c>
      <c r="GI62" s="1">
        <v>1</v>
      </c>
      <c r="GJ62" s="1">
        <v>1</v>
      </c>
      <c r="GK62" s="1">
        <v>1</v>
      </c>
      <c r="GL62" s="1">
        <v>4</v>
      </c>
      <c r="GM62" s="1">
        <v>1</v>
      </c>
      <c r="GN62" s="1">
        <v>1</v>
      </c>
      <c r="GO62" s="1">
        <v>1</v>
      </c>
      <c r="GP62" s="1">
        <v>1</v>
      </c>
      <c r="GQ62" s="1">
        <v>0</v>
      </c>
      <c r="GR62" s="1">
        <v>1</v>
      </c>
    </row>
    <row r="63" spans="1:200">
      <c r="A63" s="1">
        <v>2015</v>
      </c>
      <c r="B63" s="1" t="s">
        <v>244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5</v>
      </c>
      <c r="P63" s="1">
        <v>2</v>
      </c>
      <c r="Q63" s="1">
        <v>5</v>
      </c>
      <c r="R63" s="1">
        <v>2</v>
      </c>
      <c r="S63" s="1">
        <v>5</v>
      </c>
      <c r="T63" s="1">
        <v>2</v>
      </c>
      <c r="U63" s="1">
        <v>5</v>
      </c>
      <c r="V63" s="1">
        <v>5</v>
      </c>
      <c r="W63" s="1">
        <v>3</v>
      </c>
      <c r="X63" s="1">
        <v>3</v>
      </c>
      <c r="Y63" s="1">
        <v>5</v>
      </c>
      <c r="Z63" s="1">
        <v>2</v>
      </c>
      <c r="AA63" s="1">
        <v>1</v>
      </c>
      <c r="AB63" s="1">
        <v>0</v>
      </c>
      <c r="AC63" s="1">
        <v>1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2</v>
      </c>
      <c r="AS63" s="1">
        <v>2</v>
      </c>
      <c r="AT63" s="1">
        <v>2</v>
      </c>
      <c r="AU63" s="1">
        <v>3</v>
      </c>
      <c r="AV63" s="1">
        <v>2</v>
      </c>
      <c r="AW63" s="1">
        <v>1</v>
      </c>
      <c r="AX63" s="1">
        <v>0</v>
      </c>
      <c r="AY63" s="1">
        <v>0</v>
      </c>
      <c r="AZ63" s="1">
        <v>1</v>
      </c>
      <c r="BA63" s="1">
        <v>1</v>
      </c>
      <c r="BB63" s="1">
        <v>2</v>
      </c>
      <c r="BC63" s="1">
        <v>2</v>
      </c>
      <c r="BD63" s="1">
        <v>2</v>
      </c>
      <c r="BE63" s="1">
        <v>0</v>
      </c>
      <c r="BF63" s="1">
        <v>0</v>
      </c>
      <c r="BG63" s="1">
        <v>0</v>
      </c>
      <c r="BH63" s="1">
        <v>1</v>
      </c>
      <c r="BI63" s="1">
        <v>2</v>
      </c>
      <c r="BJ63" s="1">
        <v>2</v>
      </c>
      <c r="BK63" s="1">
        <v>2</v>
      </c>
      <c r="BL63" s="1">
        <v>5</v>
      </c>
      <c r="BM63" s="1">
        <v>2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13</v>
      </c>
      <c r="BY63" s="1">
        <v>13</v>
      </c>
      <c r="BZ63" s="1">
        <v>13</v>
      </c>
      <c r="CA63" s="1">
        <v>3</v>
      </c>
      <c r="CB63" s="1">
        <v>0</v>
      </c>
      <c r="CC63" s="1">
        <v>4</v>
      </c>
      <c r="CD63" s="1">
        <v>4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2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4</v>
      </c>
      <c r="CS63" s="1">
        <v>4</v>
      </c>
      <c r="CT63" s="1">
        <v>0</v>
      </c>
      <c r="CU63" s="1">
        <v>0</v>
      </c>
      <c r="CV63" s="1">
        <v>0</v>
      </c>
      <c r="CW63" s="1">
        <v>0</v>
      </c>
      <c r="CX63" s="1">
        <v>1</v>
      </c>
      <c r="CY63" s="1">
        <v>1</v>
      </c>
      <c r="CZ63" s="1">
        <v>13</v>
      </c>
      <c r="DA63" s="1">
        <v>13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0</v>
      </c>
      <c r="DN63" s="1">
        <v>1</v>
      </c>
      <c r="DO63" s="1">
        <v>0</v>
      </c>
      <c r="DP63" s="1">
        <v>1</v>
      </c>
      <c r="DQ63" s="1">
        <v>1</v>
      </c>
      <c r="DR63" s="1">
        <v>0</v>
      </c>
      <c r="DS63" s="1">
        <v>3</v>
      </c>
      <c r="DT63" s="1">
        <v>3</v>
      </c>
      <c r="DU63" s="1">
        <v>5</v>
      </c>
      <c r="DV63" s="1">
        <v>1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3</v>
      </c>
      <c r="EE63" s="1">
        <v>3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1</v>
      </c>
      <c r="GG63" s="1">
        <v>0</v>
      </c>
      <c r="GH63" s="1">
        <v>1</v>
      </c>
      <c r="GI63" s="1">
        <v>1</v>
      </c>
      <c r="GJ63" s="1">
        <v>1</v>
      </c>
      <c r="GK63" s="1">
        <v>1</v>
      </c>
      <c r="GL63" s="1">
        <v>4</v>
      </c>
      <c r="GM63" s="1">
        <v>1</v>
      </c>
      <c r="GN63" s="1">
        <v>1</v>
      </c>
      <c r="GO63" s="1">
        <v>1</v>
      </c>
      <c r="GP63" s="1">
        <v>1</v>
      </c>
      <c r="GQ63" s="1">
        <v>0</v>
      </c>
      <c r="GR63" s="1">
        <v>1</v>
      </c>
    </row>
    <row r="64" spans="1:200">
      <c r="A64" s="1">
        <v>2015</v>
      </c>
      <c r="B64" s="1" t="s">
        <v>245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8</v>
      </c>
      <c r="P64" s="1">
        <v>5</v>
      </c>
      <c r="Q64" s="1">
        <v>8</v>
      </c>
      <c r="R64" s="1">
        <v>5</v>
      </c>
      <c r="S64" s="1">
        <v>8</v>
      </c>
      <c r="T64" s="1">
        <v>5</v>
      </c>
      <c r="U64" s="1">
        <v>8</v>
      </c>
      <c r="V64" s="1">
        <v>8</v>
      </c>
      <c r="W64" s="1">
        <v>4</v>
      </c>
      <c r="X64" s="1">
        <v>4</v>
      </c>
      <c r="Y64" s="1">
        <v>5</v>
      </c>
      <c r="Z64" s="1">
        <v>1</v>
      </c>
      <c r="AA64" s="1">
        <v>1</v>
      </c>
      <c r="AB64" s="1">
        <v>0</v>
      </c>
      <c r="AC64" s="1">
        <v>1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2</v>
      </c>
      <c r="AS64" s="1">
        <v>2</v>
      </c>
      <c r="AT64" s="1">
        <v>2</v>
      </c>
      <c r="AU64" s="1">
        <v>3</v>
      </c>
      <c r="AV64" s="1">
        <v>2</v>
      </c>
      <c r="AW64" s="1">
        <v>1</v>
      </c>
      <c r="AX64" s="1">
        <v>0</v>
      </c>
      <c r="AY64" s="1">
        <v>0</v>
      </c>
      <c r="AZ64" s="1">
        <v>1</v>
      </c>
      <c r="BA64" s="1">
        <v>1</v>
      </c>
      <c r="BB64" s="1">
        <v>2</v>
      </c>
      <c r="BC64" s="1">
        <v>2</v>
      </c>
      <c r="BD64" s="1">
        <v>2</v>
      </c>
      <c r="BE64" s="1">
        <v>0</v>
      </c>
      <c r="BF64" s="1">
        <v>0</v>
      </c>
      <c r="BG64" s="1">
        <v>0</v>
      </c>
      <c r="BH64" s="1">
        <v>1</v>
      </c>
      <c r="BI64" s="1">
        <v>2</v>
      </c>
      <c r="BJ64" s="1">
        <v>2</v>
      </c>
      <c r="BK64" s="1">
        <v>2</v>
      </c>
      <c r="BL64" s="1">
        <v>5</v>
      </c>
      <c r="BM64" s="1">
        <v>2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19</v>
      </c>
      <c r="BY64" s="1">
        <v>19</v>
      </c>
      <c r="BZ64" s="1">
        <v>19</v>
      </c>
      <c r="CA64" s="1">
        <v>1</v>
      </c>
      <c r="CB64" s="1">
        <v>0</v>
      </c>
      <c r="CC64" s="1">
        <v>3</v>
      </c>
      <c r="CD64" s="1">
        <v>3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5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10</v>
      </c>
      <c r="CS64" s="1">
        <v>10</v>
      </c>
      <c r="CT64" s="1">
        <v>0</v>
      </c>
      <c r="CU64" s="1">
        <v>0</v>
      </c>
      <c r="CV64" s="1">
        <v>0</v>
      </c>
      <c r="CW64" s="1">
        <v>0</v>
      </c>
      <c r="CX64" s="1">
        <v>1</v>
      </c>
      <c r="CY64" s="1">
        <v>1</v>
      </c>
      <c r="CZ64" s="1">
        <v>19</v>
      </c>
      <c r="DA64" s="1">
        <v>19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0</v>
      </c>
      <c r="DN64" s="1">
        <v>1</v>
      </c>
      <c r="DO64" s="1">
        <v>0</v>
      </c>
      <c r="DP64" s="1">
        <v>1</v>
      </c>
      <c r="DQ64" s="1">
        <v>1</v>
      </c>
      <c r="DR64" s="1">
        <v>0</v>
      </c>
      <c r="DS64" s="1">
        <v>3</v>
      </c>
      <c r="DT64" s="1">
        <v>3</v>
      </c>
      <c r="DU64" s="1">
        <v>13</v>
      </c>
      <c r="DV64" s="1">
        <v>1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3</v>
      </c>
      <c r="EE64" s="1">
        <v>3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1</v>
      </c>
      <c r="GG64" s="1">
        <v>0</v>
      </c>
      <c r="GH64" s="1">
        <v>1</v>
      </c>
      <c r="GI64" s="1">
        <v>1</v>
      </c>
      <c r="GJ64" s="1">
        <v>1</v>
      </c>
      <c r="GK64" s="1">
        <v>1</v>
      </c>
      <c r="GL64" s="1">
        <v>4</v>
      </c>
      <c r="GM64" s="1">
        <v>1</v>
      </c>
      <c r="GN64" s="1">
        <v>1</v>
      </c>
      <c r="GO64" s="1">
        <v>1</v>
      </c>
      <c r="GP64" s="1">
        <v>1</v>
      </c>
      <c r="GQ64" s="1">
        <v>0</v>
      </c>
      <c r="GR64" s="1">
        <v>1</v>
      </c>
    </row>
    <row r="65" spans="1:200">
      <c r="A65" s="1">
        <v>2015</v>
      </c>
      <c r="B65" s="1" t="s">
        <v>284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2</v>
      </c>
      <c r="L65" s="1">
        <v>2</v>
      </c>
      <c r="M65" s="1">
        <v>0</v>
      </c>
      <c r="N65" s="1">
        <v>1</v>
      </c>
      <c r="O65" s="1">
        <v>11</v>
      </c>
      <c r="P65" s="1">
        <v>6</v>
      </c>
      <c r="Q65" s="1">
        <v>11</v>
      </c>
      <c r="R65" s="1">
        <v>6</v>
      </c>
      <c r="S65" s="1">
        <v>11</v>
      </c>
      <c r="T65" s="1">
        <v>6</v>
      </c>
      <c r="U65" s="1">
        <v>11</v>
      </c>
      <c r="V65" s="1">
        <v>11</v>
      </c>
      <c r="W65" s="1">
        <v>5</v>
      </c>
      <c r="X65" s="1">
        <v>5</v>
      </c>
      <c r="Y65" s="1">
        <v>8</v>
      </c>
      <c r="Z65" s="1">
        <v>2</v>
      </c>
      <c r="AA65" s="1">
        <v>1</v>
      </c>
      <c r="AB65" s="1">
        <v>0</v>
      </c>
      <c r="AC65" s="1">
        <v>1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2</v>
      </c>
      <c r="AS65" s="1">
        <v>2</v>
      </c>
      <c r="AT65" s="1">
        <v>2</v>
      </c>
      <c r="AU65" s="1">
        <v>3</v>
      </c>
      <c r="AV65" s="1">
        <v>2</v>
      </c>
      <c r="AW65" s="1">
        <v>1</v>
      </c>
      <c r="AX65" s="1">
        <v>0</v>
      </c>
      <c r="AY65" s="1">
        <v>0</v>
      </c>
      <c r="AZ65" s="1">
        <v>1</v>
      </c>
      <c r="BA65" s="1">
        <v>1</v>
      </c>
      <c r="BB65" s="1">
        <v>2</v>
      </c>
      <c r="BC65" s="1">
        <v>2</v>
      </c>
      <c r="BD65" s="1">
        <v>2</v>
      </c>
      <c r="BE65" s="1">
        <v>0</v>
      </c>
      <c r="BF65" s="1">
        <v>0</v>
      </c>
      <c r="BG65" s="1">
        <v>0</v>
      </c>
      <c r="BH65" s="1">
        <v>1</v>
      </c>
      <c r="BI65" s="1">
        <v>2</v>
      </c>
      <c r="BJ65" s="1">
        <v>2</v>
      </c>
      <c r="BK65" s="1">
        <v>2</v>
      </c>
      <c r="BL65" s="1">
        <v>5</v>
      </c>
      <c r="BM65" s="1">
        <v>2</v>
      </c>
      <c r="BN65" s="1">
        <v>1</v>
      </c>
      <c r="BO65" s="1">
        <v>0</v>
      </c>
      <c r="BP65" s="1">
        <v>0</v>
      </c>
      <c r="BQ65" s="1">
        <v>1</v>
      </c>
      <c r="BR65" s="1">
        <v>1</v>
      </c>
      <c r="BS65" s="1">
        <v>1</v>
      </c>
      <c r="BT65" s="1">
        <v>0</v>
      </c>
      <c r="BU65" s="1">
        <v>0</v>
      </c>
      <c r="BV65" s="1">
        <v>0</v>
      </c>
      <c r="BW65" s="1">
        <v>0</v>
      </c>
      <c r="BX65" s="1">
        <v>22</v>
      </c>
      <c r="BY65" s="1">
        <v>22</v>
      </c>
      <c r="BZ65" s="1">
        <v>22</v>
      </c>
      <c r="CA65" s="1">
        <v>1</v>
      </c>
      <c r="CB65" s="1">
        <v>0</v>
      </c>
      <c r="CC65" s="1">
        <v>3</v>
      </c>
      <c r="CD65" s="1">
        <v>3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3</v>
      </c>
      <c r="CL65" s="1">
        <v>0</v>
      </c>
      <c r="CM65" s="1">
        <v>0</v>
      </c>
      <c r="CN65" s="1">
        <v>0</v>
      </c>
      <c r="CO65" s="1">
        <v>0</v>
      </c>
      <c r="CP65" s="1">
        <v>3</v>
      </c>
      <c r="CQ65" s="1">
        <v>0</v>
      </c>
      <c r="CR65" s="1">
        <v>12</v>
      </c>
      <c r="CS65" s="1">
        <v>12</v>
      </c>
      <c r="CT65" s="1">
        <v>0</v>
      </c>
      <c r="CU65" s="1">
        <v>0</v>
      </c>
      <c r="CV65" s="1">
        <v>0</v>
      </c>
      <c r="CW65" s="1">
        <v>0</v>
      </c>
      <c r="CX65" s="1">
        <v>1</v>
      </c>
      <c r="CY65" s="1">
        <v>1</v>
      </c>
      <c r="CZ65" s="1">
        <v>22</v>
      </c>
      <c r="DA65" s="1">
        <v>22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0</v>
      </c>
      <c r="DN65" s="1">
        <v>1</v>
      </c>
      <c r="DO65" s="1">
        <v>0</v>
      </c>
      <c r="DP65" s="1">
        <v>1</v>
      </c>
      <c r="DQ65" s="1">
        <v>1</v>
      </c>
      <c r="DR65" s="1">
        <v>0</v>
      </c>
      <c r="DS65" s="1">
        <v>3</v>
      </c>
      <c r="DT65" s="1">
        <v>3</v>
      </c>
      <c r="DU65" s="1">
        <v>5</v>
      </c>
      <c r="DV65" s="1">
        <v>1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1</v>
      </c>
      <c r="ED65" s="1">
        <v>2</v>
      </c>
      <c r="EE65" s="1">
        <v>2</v>
      </c>
      <c r="EF65" s="1">
        <v>0</v>
      </c>
      <c r="EG65" s="1">
        <v>1</v>
      </c>
      <c r="EH65" s="1">
        <v>1</v>
      </c>
      <c r="EI65" s="1">
        <v>1</v>
      </c>
      <c r="EJ65" s="1">
        <v>0</v>
      </c>
      <c r="EK65" s="1">
        <v>1</v>
      </c>
      <c r="EL65" s="1">
        <v>1</v>
      </c>
      <c r="EM65" s="1">
        <v>1</v>
      </c>
      <c r="EN65" s="1">
        <v>1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1</v>
      </c>
      <c r="GG65" s="1">
        <v>0</v>
      </c>
      <c r="GH65" s="1">
        <v>1</v>
      </c>
      <c r="GI65" s="1">
        <v>1</v>
      </c>
      <c r="GJ65" s="1">
        <v>1</v>
      </c>
      <c r="GK65" s="1">
        <v>1</v>
      </c>
      <c r="GL65" s="1">
        <v>4</v>
      </c>
      <c r="GM65" s="1">
        <v>1</v>
      </c>
      <c r="GN65" s="1">
        <v>1</v>
      </c>
      <c r="GO65" s="1">
        <v>1</v>
      </c>
      <c r="GP65" s="1">
        <v>1</v>
      </c>
      <c r="GQ65" s="1">
        <v>0</v>
      </c>
      <c r="GR65" s="1">
        <v>1</v>
      </c>
    </row>
    <row r="66" spans="1:200">
      <c r="A66" s="1">
        <v>2015</v>
      </c>
      <c r="B66" s="1" t="s">
        <v>246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2</v>
      </c>
      <c r="L66" s="1">
        <v>2</v>
      </c>
      <c r="M66" s="1">
        <v>0</v>
      </c>
      <c r="N66" s="1">
        <v>1</v>
      </c>
      <c r="O66" s="1">
        <v>2</v>
      </c>
      <c r="P66" s="1">
        <v>1</v>
      </c>
      <c r="Q66" s="1">
        <v>2</v>
      </c>
      <c r="R66" s="1">
        <v>1</v>
      </c>
      <c r="S66" s="1">
        <v>2</v>
      </c>
      <c r="T66" s="1">
        <v>1</v>
      </c>
      <c r="U66" s="1">
        <v>2</v>
      </c>
      <c r="V66" s="1">
        <v>2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0</v>
      </c>
      <c r="AC66" s="1">
        <v>1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2</v>
      </c>
      <c r="AS66" s="1">
        <v>2</v>
      </c>
      <c r="AT66" s="1">
        <v>2</v>
      </c>
      <c r="AU66" s="1">
        <v>3</v>
      </c>
      <c r="AV66" s="1">
        <v>2</v>
      </c>
      <c r="AW66" s="1">
        <v>1</v>
      </c>
      <c r="AX66" s="1">
        <v>0</v>
      </c>
      <c r="AY66" s="1">
        <v>0</v>
      </c>
      <c r="AZ66" s="1">
        <v>1</v>
      </c>
      <c r="BA66" s="1">
        <v>1</v>
      </c>
      <c r="BB66" s="1">
        <v>2</v>
      </c>
      <c r="BC66" s="1">
        <v>2</v>
      </c>
      <c r="BD66" s="1">
        <v>2</v>
      </c>
      <c r="BE66" s="1">
        <v>0</v>
      </c>
      <c r="BF66" s="1">
        <v>0</v>
      </c>
      <c r="BG66" s="1">
        <v>0</v>
      </c>
      <c r="BH66" s="1">
        <v>1</v>
      </c>
      <c r="BI66" s="1">
        <v>2</v>
      </c>
      <c r="BJ66" s="1">
        <v>2</v>
      </c>
      <c r="BK66" s="1">
        <v>2</v>
      </c>
      <c r="BL66" s="1">
        <v>5</v>
      </c>
      <c r="BM66" s="1">
        <v>2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6</v>
      </c>
      <c r="BY66" s="1">
        <v>6</v>
      </c>
      <c r="BZ66" s="1">
        <v>6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3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3</v>
      </c>
      <c r="CS66" s="1">
        <v>3</v>
      </c>
      <c r="CT66" s="1">
        <v>0</v>
      </c>
      <c r="CU66" s="1">
        <v>0</v>
      </c>
      <c r="CV66" s="1">
        <v>0</v>
      </c>
      <c r="CW66" s="1">
        <v>0</v>
      </c>
      <c r="CX66" s="1">
        <v>1</v>
      </c>
      <c r="CY66" s="1">
        <v>1</v>
      </c>
      <c r="CZ66" s="1">
        <v>6</v>
      </c>
      <c r="DA66" s="1">
        <v>6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0</v>
      </c>
      <c r="DN66" s="1">
        <v>1</v>
      </c>
      <c r="DO66" s="1">
        <v>0</v>
      </c>
      <c r="DP66" s="1">
        <v>1</v>
      </c>
      <c r="DQ66" s="1">
        <v>1</v>
      </c>
      <c r="DR66" s="1">
        <v>0</v>
      </c>
      <c r="DS66" s="1">
        <v>3</v>
      </c>
      <c r="DT66" s="1">
        <v>3</v>
      </c>
      <c r="DU66" s="1">
        <v>6</v>
      </c>
      <c r="DV66" s="1">
        <v>1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1</v>
      </c>
      <c r="EE66" s="1">
        <v>1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1</v>
      </c>
      <c r="GG66" s="1">
        <v>0</v>
      </c>
      <c r="GH66" s="1">
        <v>1</v>
      </c>
      <c r="GI66" s="1">
        <v>1</v>
      </c>
      <c r="GJ66" s="1">
        <v>1</v>
      </c>
      <c r="GK66" s="1">
        <v>1</v>
      </c>
      <c r="GL66" s="1">
        <v>4</v>
      </c>
      <c r="GM66" s="1">
        <v>1</v>
      </c>
      <c r="GN66" s="1">
        <v>1</v>
      </c>
      <c r="GO66" s="1">
        <v>1</v>
      </c>
      <c r="GP66" s="1">
        <v>1</v>
      </c>
      <c r="GQ66" s="1">
        <v>0</v>
      </c>
      <c r="GR66" s="1">
        <v>1</v>
      </c>
    </row>
    <row r="67" spans="1:200">
      <c r="A67" s="1">
        <v>2015</v>
      </c>
      <c r="B67" s="1" t="s">
        <v>247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1</v>
      </c>
      <c r="O67" s="1">
        <v>8</v>
      </c>
      <c r="P67" s="1">
        <v>4</v>
      </c>
      <c r="Q67" s="1">
        <v>8</v>
      </c>
      <c r="R67" s="1">
        <v>4</v>
      </c>
      <c r="S67" s="1">
        <v>8</v>
      </c>
      <c r="T67" s="1">
        <v>4</v>
      </c>
      <c r="U67" s="1">
        <v>8</v>
      </c>
      <c r="V67" s="1">
        <v>8</v>
      </c>
      <c r="W67" s="1">
        <v>4</v>
      </c>
      <c r="X67" s="1">
        <v>4</v>
      </c>
      <c r="Y67" s="1">
        <v>5</v>
      </c>
      <c r="Z67" s="1">
        <v>1</v>
      </c>
      <c r="AA67" s="1">
        <v>1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2</v>
      </c>
      <c r="AS67" s="1">
        <v>2</v>
      </c>
      <c r="AT67" s="1">
        <v>2</v>
      </c>
      <c r="AU67" s="1">
        <v>3</v>
      </c>
      <c r="AV67" s="1">
        <v>2</v>
      </c>
      <c r="AW67" s="1">
        <v>1</v>
      </c>
      <c r="AX67" s="1">
        <v>0</v>
      </c>
      <c r="AY67" s="1">
        <v>0</v>
      </c>
      <c r="AZ67" s="1">
        <v>1</v>
      </c>
      <c r="BA67" s="1">
        <v>1</v>
      </c>
      <c r="BB67" s="1">
        <v>2</v>
      </c>
      <c r="BC67" s="1">
        <v>2</v>
      </c>
      <c r="BD67" s="1">
        <v>2</v>
      </c>
      <c r="BE67" s="1">
        <v>0</v>
      </c>
      <c r="BF67" s="1">
        <v>0</v>
      </c>
      <c r="BG67" s="1">
        <v>0</v>
      </c>
      <c r="BH67" s="1">
        <v>1</v>
      </c>
      <c r="BI67" s="1">
        <v>2</v>
      </c>
      <c r="BJ67" s="1">
        <v>2</v>
      </c>
      <c r="BK67" s="1">
        <v>2</v>
      </c>
      <c r="BL67" s="1">
        <v>5</v>
      </c>
      <c r="BM67" s="1">
        <v>2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15</v>
      </c>
      <c r="BY67" s="1">
        <v>15</v>
      </c>
      <c r="BZ67" s="1">
        <v>15</v>
      </c>
      <c r="CA67" s="1">
        <v>1</v>
      </c>
      <c r="CB67" s="1">
        <v>0</v>
      </c>
      <c r="CC67" s="1">
        <v>3</v>
      </c>
      <c r="CD67" s="1">
        <v>3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5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6</v>
      </c>
      <c r="CS67" s="1">
        <v>6</v>
      </c>
      <c r="CT67" s="1">
        <v>0</v>
      </c>
      <c r="CU67" s="1">
        <v>0</v>
      </c>
      <c r="CV67" s="1">
        <v>0</v>
      </c>
      <c r="CW67" s="1">
        <v>0</v>
      </c>
      <c r="CX67" s="1">
        <v>1</v>
      </c>
      <c r="CY67" s="1">
        <v>1</v>
      </c>
      <c r="CZ67" s="1">
        <v>15</v>
      </c>
      <c r="DA67" s="1">
        <v>15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0</v>
      </c>
      <c r="DN67" s="1">
        <v>1</v>
      </c>
      <c r="DO67" s="1">
        <v>0</v>
      </c>
      <c r="DP67" s="1">
        <v>1</v>
      </c>
      <c r="DQ67" s="1">
        <v>1</v>
      </c>
      <c r="DR67" s="1">
        <v>0</v>
      </c>
      <c r="DS67" s="1">
        <v>3</v>
      </c>
      <c r="DT67" s="1">
        <v>3</v>
      </c>
      <c r="DU67" s="1">
        <v>13</v>
      </c>
      <c r="DV67" s="1">
        <v>1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1</v>
      </c>
      <c r="GG67" s="1">
        <v>0</v>
      </c>
      <c r="GH67" s="1">
        <v>1</v>
      </c>
      <c r="GI67" s="1">
        <v>1</v>
      </c>
      <c r="GJ67" s="1">
        <v>1</v>
      </c>
      <c r="GK67" s="1">
        <v>1</v>
      </c>
      <c r="GL67" s="1">
        <v>4</v>
      </c>
      <c r="GM67" s="1">
        <v>1</v>
      </c>
      <c r="GN67" s="1">
        <v>1</v>
      </c>
      <c r="GO67" s="1">
        <v>1</v>
      </c>
      <c r="GP67" s="1">
        <v>1</v>
      </c>
      <c r="GQ67" s="1">
        <v>0</v>
      </c>
      <c r="GR67" s="1">
        <v>1</v>
      </c>
    </row>
    <row r="68" spans="1:200">
      <c r="A68" s="1">
        <v>2015</v>
      </c>
      <c r="B68" s="1" t="s">
        <v>248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7</v>
      </c>
      <c r="P68" s="1">
        <v>3</v>
      </c>
      <c r="Q68" s="1">
        <v>7</v>
      </c>
      <c r="R68" s="1">
        <v>3</v>
      </c>
      <c r="S68" s="1">
        <v>7</v>
      </c>
      <c r="T68" s="1">
        <v>3</v>
      </c>
      <c r="U68" s="1">
        <v>7</v>
      </c>
      <c r="V68" s="1">
        <v>7</v>
      </c>
      <c r="W68" s="1">
        <v>4</v>
      </c>
      <c r="X68" s="1">
        <v>4</v>
      </c>
      <c r="Y68" s="1">
        <v>6</v>
      </c>
      <c r="Z68" s="1">
        <v>2</v>
      </c>
      <c r="AA68" s="1">
        <v>1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2</v>
      </c>
      <c r="AS68" s="1">
        <v>2</v>
      </c>
      <c r="AT68" s="1">
        <v>2</v>
      </c>
      <c r="AU68" s="1">
        <v>3</v>
      </c>
      <c r="AV68" s="1">
        <v>2</v>
      </c>
      <c r="AW68" s="1">
        <v>1</v>
      </c>
      <c r="AX68" s="1">
        <v>0</v>
      </c>
      <c r="AY68" s="1">
        <v>0</v>
      </c>
      <c r="AZ68" s="1">
        <v>1</v>
      </c>
      <c r="BA68" s="1">
        <v>1</v>
      </c>
      <c r="BB68" s="1">
        <v>2</v>
      </c>
      <c r="BC68" s="1">
        <v>2</v>
      </c>
      <c r="BD68" s="1">
        <v>2</v>
      </c>
      <c r="BE68" s="1">
        <v>0</v>
      </c>
      <c r="BF68" s="1">
        <v>0</v>
      </c>
      <c r="BG68" s="1">
        <v>0</v>
      </c>
      <c r="BH68" s="1">
        <v>1</v>
      </c>
      <c r="BI68" s="1">
        <v>2</v>
      </c>
      <c r="BJ68" s="1">
        <v>2</v>
      </c>
      <c r="BK68" s="1">
        <v>2</v>
      </c>
      <c r="BL68" s="1">
        <v>5</v>
      </c>
      <c r="BM68" s="1">
        <v>2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14</v>
      </c>
      <c r="BY68" s="1">
        <v>14</v>
      </c>
      <c r="BZ68" s="1">
        <v>14</v>
      </c>
      <c r="CA68" s="1">
        <v>1</v>
      </c>
      <c r="CB68" s="1">
        <v>0</v>
      </c>
      <c r="CC68" s="1">
        <v>3</v>
      </c>
      <c r="CD68" s="1">
        <v>3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4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6</v>
      </c>
      <c r="CS68" s="1">
        <v>6</v>
      </c>
      <c r="CT68" s="1">
        <v>0</v>
      </c>
      <c r="CU68" s="1">
        <v>0</v>
      </c>
      <c r="CV68" s="1">
        <v>0</v>
      </c>
      <c r="CW68" s="1">
        <v>0</v>
      </c>
      <c r="CX68" s="1">
        <v>1</v>
      </c>
      <c r="CY68" s="1">
        <v>1</v>
      </c>
      <c r="CZ68" s="1">
        <v>14</v>
      </c>
      <c r="DA68" s="1">
        <v>14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0</v>
      </c>
      <c r="DN68" s="1">
        <v>1</v>
      </c>
      <c r="DO68" s="1">
        <v>0</v>
      </c>
      <c r="DP68" s="1">
        <v>1</v>
      </c>
      <c r="DQ68" s="1">
        <v>1</v>
      </c>
      <c r="DR68" s="1">
        <v>0</v>
      </c>
      <c r="DS68" s="1">
        <v>3</v>
      </c>
      <c r="DT68" s="1">
        <v>3</v>
      </c>
      <c r="DU68" s="1">
        <v>14</v>
      </c>
      <c r="DV68" s="1">
        <v>1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2</v>
      </c>
      <c r="EE68" s="1">
        <v>2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1</v>
      </c>
      <c r="GG68" s="1">
        <v>0</v>
      </c>
      <c r="GH68" s="1">
        <v>1</v>
      </c>
      <c r="GI68" s="1">
        <v>1</v>
      </c>
      <c r="GJ68" s="1">
        <v>1</v>
      </c>
      <c r="GK68" s="1">
        <v>1</v>
      </c>
      <c r="GL68" s="1">
        <v>4</v>
      </c>
      <c r="GM68" s="1">
        <v>1</v>
      </c>
      <c r="GN68" s="1">
        <v>1</v>
      </c>
      <c r="GO68" s="1">
        <v>1</v>
      </c>
      <c r="GP68" s="1">
        <v>1</v>
      </c>
      <c r="GQ68" s="1">
        <v>0</v>
      </c>
      <c r="GR68" s="1">
        <v>1</v>
      </c>
    </row>
    <row r="69" spans="1:200">
      <c r="A69" s="1">
        <v>2015</v>
      </c>
      <c r="B69" s="1" t="s">
        <v>285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1</v>
      </c>
      <c r="O69" s="1">
        <v>8</v>
      </c>
      <c r="P69" s="1">
        <v>4</v>
      </c>
      <c r="Q69" s="1">
        <v>8</v>
      </c>
      <c r="R69" s="1">
        <v>4</v>
      </c>
      <c r="S69" s="1">
        <v>8</v>
      </c>
      <c r="T69" s="1">
        <v>4</v>
      </c>
      <c r="U69" s="1">
        <v>8</v>
      </c>
      <c r="V69" s="1">
        <v>8</v>
      </c>
      <c r="W69" s="1">
        <v>4</v>
      </c>
      <c r="X69" s="1">
        <v>4</v>
      </c>
      <c r="Y69" s="1">
        <v>5</v>
      </c>
      <c r="Z69" s="1">
        <v>1</v>
      </c>
      <c r="AA69" s="1">
        <v>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2</v>
      </c>
      <c r="AS69" s="1">
        <v>2</v>
      </c>
      <c r="AT69" s="1">
        <v>2</v>
      </c>
      <c r="AU69" s="1">
        <v>3</v>
      </c>
      <c r="AV69" s="1">
        <v>2</v>
      </c>
      <c r="AW69" s="1">
        <v>1</v>
      </c>
      <c r="AX69" s="1">
        <v>0</v>
      </c>
      <c r="AY69" s="1">
        <v>0</v>
      </c>
      <c r="AZ69" s="1">
        <v>1</v>
      </c>
      <c r="BA69" s="1">
        <v>1</v>
      </c>
      <c r="BB69" s="1">
        <v>2</v>
      </c>
      <c r="BC69" s="1">
        <v>2</v>
      </c>
      <c r="BD69" s="1">
        <v>2</v>
      </c>
      <c r="BE69" s="1">
        <v>0</v>
      </c>
      <c r="BF69" s="1">
        <v>0</v>
      </c>
      <c r="BG69" s="1">
        <v>0</v>
      </c>
      <c r="BH69" s="1">
        <v>1</v>
      </c>
      <c r="BI69" s="1">
        <v>2</v>
      </c>
      <c r="BJ69" s="1">
        <v>2</v>
      </c>
      <c r="BK69" s="1">
        <v>2</v>
      </c>
      <c r="BL69" s="1">
        <v>5</v>
      </c>
      <c r="BM69" s="1">
        <v>2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39</v>
      </c>
      <c r="BY69" s="1">
        <v>39</v>
      </c>
      <c r="BZ69" s="1">
        <v>39</v>
      </c>
      <c r="CA69" s="1">
        <v>1</v>
      </c>
      <c r="CB69" s="1">
        <v>0</v>
      </c>
      <c r="CC69" s="1">
        <v>3</v>
      </c>
      <c r="CD69" s="1">
        <v>3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5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30</v>
      </c>
      <c r="CS69" s="1">
        <v>30</v>
      </c>
      <c r="CT69" s="1">
        <v>0</v>
      </c>
      <c r="CU69" s="1">
        <v>0</v>
      </c>
      <c r="CV69" s="1">
        <v>0</v>
      </c>
      <c r="CW69" s="1">
        <v>0</v>
      </c>
      <c r="CX69" s="1">
        <v>1</v>
      </c>
      <c r="CY69" s="1">
        <v>1</v>
      </c>
      <c r="CZ69" s="1">
        <v>39</v>
      </c>
      <c r="DA69" s="1">
        <v>39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0</v>
      </c>
      <c r="DN69" s="1">
        <v>1</v>
      </c>
      <c r="DO69" s="1">
        <v>0</v>
      </c>
      <c r="DP69" s="1">
        <v>1</v>
      </c>
      <c r="DQ69" s="1">
        <v>1</v>
      </c>
      <c r="DR69" s="1">
        <v>0</v>
      </c>
      <c r="DS69" s="1">
        <v>3</v>
      </c>
      <c r="DT69" s="1">
        <v>3</v>
      </c>
      <c r="DU69" s="1">
        <v>19</v>
      </c>
      <c r="DV69" s="1">
        <v>1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1</v>
      </c>
      <c r="EE69" s="1">
        <v>1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1</v>
      </c>
      <c r="GG69" s="1">
        <v>0</v>
      </c>
      <c r="GH69" s="1">
        <v>1</v>
      </c>
      <c r="GI69" s="1">
        <v>1</v>
      </c>
      <c r="GJ69" s="1">
        <v>1</v>
      </c>
      <c r="GK69" s="1">
        <v>1</v>
      </c>
      <c r="GL69" s="1">
        <v>4</v>
      </c>
      <c r="GM69" s="1">
        <v>1</v>
      </c>
      <c r="GN69" s="1">
        <v>1</v>
      </c>
      <c r="GO69" s="1">
        <v>1</v>
      </c>
      <c r="GP69" s="1">
        <v>1</v>
      </c>
      <c r="GQ69" s="1">
        <v>0</v>
      </c>
      <c r="GR69" s="1">
        <v>1</v>
      </c>
    </row>
    <row r="70" spans="1:200">
      <c r="A70" s="1">
        <v>2015</v>
      </c>
      <c r="B70" s="1" t="s">
        <v>249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5</v>
      </c>
      <c r="P70" s="1">
        <v>1</v>
      </c>
      <c r="Q70" s="1">
        <v>5</v>
      </c>
      <c r="R70" s="1">
        <v>1</v>
      </c>
      <c r="S70" s="1">
        <v>5</v>
      </c>
      <c r="T70" s="1">
        <v>1</v>
      </c>
      <c r="U70" s="1">
        <v>5</v>
      </c>
      <c r="V70" s="1">
        <v>5</v>
      </c>
      <c r="W70" s="1">
        <v>3</v>
      </c>
      <c r="X70" s="1">
        <v>3</v>
      </c>
      <c r="Y70" s="1">
        <v>4</v>
      </c>
      <c r="Z70" s="1">
        <v>1</v>
      </c>
      <c r="AA70" s="1">
        <v>1</v>
      </c>
      <c r="AB70" s="1">
        <v>0</v>
      </c>
      <c r="AC70" s="1">
        <v>1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2</v>
      </c>
      <c r="AS70" s="1">
        <v>2</v>
      </c>
      <c r="AT70" s="1">
        <v>2</v>
      </c>
      <c r="AU70" s="1">
        <v>3</v>
      </c>
      <c r="AV70" s="1">
        <v>2</v>
      </c>
      <c r="AW70" s="1">
        <v>1</v>
      </c>
      <c r="AX70" s="1">
        <v>0</v>
      </c>
      <c r="AY70" s="1">
        <v>0</v>
      </c>
      <c r="AZ70" s="1">
        <v>1</v>
      </c>
      <c r="BA70" s="1">
        <v>1</v>
      </c>
      <c r="BB70" s="1">
        <v>2</v>
      </c>
      <c r="BC70" s="1">
        <v>2</v>
      </c>
      <c r="BD70" s="1">
        <v>2</v>
      </c>
      <c r="BE70" s="1">
        <v>0</v>
      </c>
      <c r="BF70" s="1">
        <v>0</v>
      </c>
      <c r="BG70" s="1">
        <v>0</v>
      </c>
      <c r="BH70" s="1">
        <v>1</v>
      </c>
      <c r="BI70" s="1">
        <v>2</v>
      </c>
      <c r="BJ70" s="1">
        <v>2</v>
      </c>
      <c r="BK70" s="1">
        <v>2</v>
      </c>
      <c r="BL70" s="1">
        <v>5</v>
      </c>
      <c r="BM70" s="1">
        <v>2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11</v>
      </c>
      <c r="BY70" s="1">
        <v>11</v>
      </c>
      <c r="BZ70" s="1">
        <v>11</v>
      </c>
      <c r="CA70" s="1">
        <v>1</v>
      </c>
      <c r="CB70" s="1">
        <v>0</v>
      </c>
      <c r="CC70" s="1">
        <v>2</v>
      </c>
      <c r="CD70" s="1">
        <v>2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3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5</v>
      </c>
      <c r="CS70" s="1">
        <v>5</v>
      </c>
      <c r="CT70" s="1">
        <v>0</v>
      </c>
      <c r="CU70" s="1">
        <v>0</v>
      </c>
      <c r="CV70" s="1">
        <v>0</v>
      </c>
      <c r="CW70" s="1">
        <v>0</v>
      </c>
      <c r="CX70" s="1">
        <v>1</v>
      </c>
      <c r="CY70" s="1">
        <v>1</v>
      </c>
      <c r="CZ70" s="1">
        <v>11</v>
      </c>
      <c r="DA70" s="1">
        <v>11</v>
      </c>
      <c r="DB70" s="1">
        <v>1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0</v>
      </c>
      <c r="DN70" s="1">
        <v>1</v>
      </c>
      <c r="DO70" s="1">
        <v>0</v>
      </c>
      <c r="DP70" s="1">
        <v>1</v>
      </c>
      <c r="DQ70" s="1">
        <v>1</v>
      </c>
      <c r="DR70" s="1">
        <v>0</v>
      </c>
      <c r="DS70" s="1">
        <v>3</v>
      </c>
      <c r="DT70" s="1">
        <v>3</v>
      </c>
      <c r="DU70" s="1">
        <v>5</v>
      </c>
      <c r="DV70" s="1">
        <v>1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1</v>
      </c>
      <c r="EE70" s="1">
        <v>1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1</v>
      </c>
      <c r="GG70" s="1">
        <v>0</v>
      </c>
      <c r="GH70" s="1">
        <v>1</v>
      </c>
      <c r="GI70" s="1">
        <v>1</v>
      </c>
      <c r="GJ70" s="1">
        <v>1</v>
      </c>
      <c r="GK70" s="1">
        <v>1</v>
      </c>
      <c r="GL70" s="1">
        <v>4</v>
      </c>
      <c r="GM70" s="1">
        <v>1</v>
      </c>
      <c r="GN70" s="1">
        <v>1</v>
      </c>
      <c r="GO70" s="1">
        <v>1</v>
      </c>
      <c r="GP70" s="1">
        <v>1</v>
      </c>
      <c r="GQ70" s="1">
        <v>0</v>
      </c>
      <c r="GR70" s="1">
        <v>1</v>
      </c>
    </row>
    <row r="71" spans="1:200">
      <c r="A71" s="1">
        <v>2015</v>
      </c>
      <c r="B71" s="1" t="s">
        <v>286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5</v>
      </c>
      <c r="P71" s="1">
        <v>2</v>
      </c>
      <c r="Q71" s="1">
        <v>5</v>
      </c>
      <c r="R71" s="1">
        <v>2</v>
      </c>
      <c r="S71" s="1">
        <v>5</v>
      </c>
      <c r="T71" s="1">
        <v>2</v>
      </c>
      <c r="U71" s="1">
        <v>5</v>
      </c>
      <c r="V71" s="1">
        <v>5</v>
      </c>
      <c r="W71" s="1">
        <v>3</v>
      </c>
      <c r="X71" s="1">
        <v>3</v>
      </c>
      <c r="Y71" s="1">
        <v>3</v>
      </c>
      <c r="Z71" s="1">
        <v>0</v>
      </c>
      <c r="AA71" s="1">
        <v>1</v>
      </c>
      <c r="AB71" s="1">
        <v>0</v>
      </c>
      <c r="AC71" s="1">
        <v>1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2</v>
      </c>
      <c r="AS71" s="1">
        <v>2</v>
      </c>
      <c r="AT71" s="1">
        <v>2</v>
      </c>
      <c r="AU71" s="1">
        <v>3</v>
      </c>
      <c r="AV71" s="1">
        <v>2</v>
      </c>
      <c r="AW71" s="1">
        <v>1</v>
      </c>
      <c r="AX71" s="1">
        <v>0</v>
      </c>
      <c r="AY71" s="1">
        <v>0</v>
      </c>
      <c r="AZ71" s="1">
        <v>1</v>
      </c>
      <c r="BA71" s="1">
        <v>1</v>
      </c>
      <c r="BB71" s="1">
        <v>2</v>
      </c>
      <c r="BC71" s="1">
        <v>2</v>
      </c>
      <c r="BD71" s="1">
        <v>2</v>
      </c>
      <c r="BE71" s="1">
        <v>0</v>
      </c>
      <c r="BF71" s="1">
        <v>0</v>
      </c>
      <c r="BG71" s="1">
        <v>0</v>
      </c>
      <c r="BH71" s="1">
        <v>1</v>
      </c>
      <c r="BI71" s="1">
        <v>2</v>
      </c>
      <c r="BJ71" s="1">
        <v>2</v>
      </c>
      <c r="BK71" s="1">
        <v>2</v>
      </c>
      <c r="BL71" s="1">
        <v>5</v>
      </c>
      <c r="BM71" s="1">
        <v>2</v>
      </c>
      <c r="BN71" s="1">
        <v>1</v>
      </c>
      <c r="BO71" s="1">
        <v>0</v>
      </c>
      <c r="BP71" s="1">
        <v>0</v>
      </c>
      <c r="BQ71" s="1">
        <v>1</v>
      </c>
      <c r="BR71" s="1">
        <v>1</v>
      </c>
      <c r="BS71" s="1">
        <v>1</v>
      </c>
      <c r="BT71" s="1">
        <v>0</v>
      </c>
      <c r="BU71" s="1">
        <v>0</v>
      </c>
      <c r="BV71" s="1">
        <v>0</v>
      </c>
      <c r="BW71" s="1">
        <v>0</v>
      </c>
      <c r="BX71" s="1">
        <v>17</v>
      </c>
      <c r="BY71" s="1">
        <v>17</v>
      </c>
      <c r="BZ71" s="1">
        <v>17</v>
      </c>
      <c r="CA71" s="1">
        <v>2</v>
      </c>
      <c r="CB71" s="1">
        <v>0</v>
      </c>
      <c r="CC71" s="1">
        <v>3</v>
      </c>
      <c r="CD71" s="1">
        <v>3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8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4</v>
      </c>
      <c r="CS71" s="1">
        <v>4</v>
      </c>
      <c r="CT71" s="1">
        <v>0</v>
      </c>
      <c r="CU71" s="1">
        <v>0</v>
      </c>
      <c r="CV71" s="1">
        <v>0</v>
      </c>
      <c r="CW71" s="1">
        <v>0</v>
      </c>
      <c r="CX71" s="1">
        <v>1</v>
      </c>
      <c r="CY71" s="1">
        <v>1</v>
      </c>
      <c r="CZ71" s="1">
        <v>17</v>
      </c>
      <c r="DA71" s="1">
        <v>17</v>
      </c>
      <c r="DB71" s="1">
        <v>1</v>
      </c>
      <c r="DC71" s="1">
        <v>1</v>
      </c>
      <c r="DD71" s="1">
        <v>1</v>
      </c>
      <c r="DE71" s="1">
        <v>1</v>
      </c>
      <c r="DF71" s="1">
        <v>1</v>
      </c>
      <c r="DG71" s="1">
        <v>1</v>
      </c>
      <c r="DH71" s="1">
        <v>1</v>
      </c>
      <c r="DI71" s="1">
        <v>1</v>
      </c>
      <c r="DJ71" s="1">
        <v>1</v>
      </c>
      <c r="DK71" s="1">
        <v>1</v>
      </c>
      <c r="DL71" s="1">
        <v>1</v>
      </c>
      <c r="DM71" s="1">
        <v>0</v>
      </c>
      <c r="DN71" s="1">
        <v>1</v>
      </c>
      <c r="DO71" s="1">
        <v>0</v>
      </c>
      <c r="DP71" s="1">
        <v>1</v>
      </c>
      <c r="DQ71" s="1">
        <v>1</v>
      </c>
      <c r="DR71" s="1">
        <v>0</v>
      </c>
      <c r="DS71" s="1">
        <v>3</v>
      </c>
      <c r="DT71" s="1">
        <v>3</v>
      </c>
      <c r="DU71" s="1">
        <v>5</v>
      </c>
      <c r="DV71" s="1">
        <v>1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1</v>
      </c>
      <c r="GG71" s="1">
        <v>0</v>
      </c>
      <c r="GH71" s="1">
        <v>1</v>
      </c>
      <c r="GI71" s="1">
        <v>1</v>
      </c>
      <c r="GJ71" s="1">
        <v>1</v>
      </c>
      <c r="GK71" s="1">
        <v>1</v>
      </c>
      <c r="GL71" s="1">
        <v>4</v>
      </c>
      <c r="GM71" s="1">
        <v>1</v>
      </c>
      <c r="GN71" s="1">
        <v>1</v>
      </c>
      <c r="GO71" s="1">
        <v>1</v>
      </c>
      <c r="GP71" s="1">
        <v>1</v>
      </c>
      <c r="GQ71" s="1">
        <v>0</v>
      </c>
      <c r="GR71" s="1">
        <v>1</v>
      </c>
    </row>
    <row r="72" spans="1:200">
      <c r="A72" s="1">
        <v>2015</v>
      </c>
      <c r="B72" s="1" t="s">
        <v>287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2</v>
      </c>
      <c r="L72" s="1">
        <v>2</v>
      </c>
      <c r="M72" s="1">
        <v>0</v>
      </c>
      <c r="N72" s="1">
        <v>1</v>
      </c>
      <c r="O72" s="1">
        <v>9</v>
      </c>
      <c r="P72" s="1">
        <v>4</v>
      </c>
      <c r="Q72" s="1">
        <v>9</v>
      </c>
      <c r="R72" s="1">
        <v>4</v>
      </c>
      <c r="S72" s="1">
        <v>9</v>
      </c>
      <c r="T72" s="1">
        <v>4</v>
      </c>
      <c r="U72" s="1">
        <v>9</v>
      </c>
      <c r="V72" s="1">
        <v>9</v>
      </c>
      <c r="W72" s="1">
        <v>5</v>
      </c>
      <c r="X72" s="1">
        <v>5</v>
      </c>
      <c r="Y72" s="1">
        <v>7</v>
      </c>
      <c r="Z72" s="1">
        <v>3</v>
      </c>
      <c r="AA72" s="1">
        <v>1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2</v>
      </c>
      <c r="AS72" s="1">
        <v>2</v>
      </c>
      <c r="AT72" s="1">
        <v>2</v>
      </c>
      <c r="AU72" s="1">
        <v>3</v>
      </c>
      <c r="AV72" s="1">
        <v>2</v>
      </c>
      <c r="AW72" s="1">
        <v>1</v>
      </c>
      <c r="AX72" s="1">
        <v>0</v>
      </c>
      <c r="AY72" s="1">
        <v>0</v>
      </c>
      <c r="AZ72" s="1">
        <v>1</v>
      </c>
      <c r="BA72" s="1">
        <v>1</v>
      </c>
      <c r="BB72" s="1">
        <v>2</v>
      </c>
      <c r="BC72" s="1">
        <v>2</v>
      </c>
      <c r="BD72" s="1">
        <v>2</v>
      </c>
      <c r="BE72" s="1">
        <v>0</v>
      </c>
      <c r="BF72" s="1">
        <v>0</v>
      </c>
      <c r="BG72" s="1">
        <v>0</v>
      </c>
      <c r="BH72" s="1">
        <v>1</v>
      </c>
      <c r="BI72" s="1">
        <v>2</v>
      </c>
      <c r="BJ72" s="1">
        <v>2</v>
      </c>
      <c r="BK72" s="1">
        <v>2</v>
      </c>
      <c r="BL72" s="1">
        <v>5</v>
      </c>
      <c r="BM72" s="1">
        <v>2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12</v>
      </c>
      <c r="BY72" s="1">
        <v>12</v>
      </c>
      <c r="BZ72" s="1">
        <v>12</v>
      </c>
      <c r="CA72" s="1">
        <v>2</v>
      </c>
      <c r="CB72" s="1">
        <v>0</v>
      </c>
      <c r="CC72" s="1">
        <v>1</v>
      </c>
      <c r="CD72" s="1">
        <v>1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3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6</v>
      </c>
      <c r="CS72" s="1">
        <v>6</v>
      </c>
      <c r="CT72" s="1">
        <v>0</v>
      </c>
      <c r="CU72" s="1">
        <v>0</v>
      </c>
      <c r="CV72" s="1">
        <v>0</v>
      </c>
      <c r="CW72" s="1">
        <v>0</v>
      </c>
      <c r="CX72" s="1">
        <v>1</v>
      </c>
      <c r="CY72" s="1">
        <v>1</v>
      </c>
      <c r="CZ72" s="1">
        <v>12</v>
      </c>
      <c r="DA72" s="1">
        <v>12</v>
      </c>
      <c r="DB72" s="1">
        <v>1</v>
      </c>
      <c r="DC72" s="1">
        <v>1</v>
      </c>
      <c r="DD72" s="1">
        <v>1</v>
      </c>
      <c r="DE72" s="1">
        <v>1</v>
      </c>
      <c r="DF72" s="1">
        <v>1</v>
      </c>
      <c r="DG72" s="1">
        <v>1</v>
      </c>
      <c r="DH72" s="1">
        <v>1</v>
      </c>
      <c r="DI72" s="1">
        <v>1</v>
      </c>
      <c r="DJ72" s="1">
        <v>1</v>
      </c>
      <c r="DK72" s="1">
        <v>1</v>
      </c>
      <c r="DL72" s="1">
        <v>1</v>
      </c>
      <c r="DM72" s="1">
        <v>0</v>
      </c>
      <c r="DN72" s="1">
        <v>1</v>
      </c>
      <c r="DO72" s="1">
        <v>0</v>
      </c>
      <c r="DP72" s="1">
        <v>1</v>
      </c>
      <c r="DQ72" s="1">
        <v>1</v>
      </c>
      <c r="DR72" s="1">
        <v>0</v>
      </c>
      <c r="DS72" s="1">
        <v>3</v>
      </c>
      <c r="DT72" s="1">
        <v>3</v>
      </c>
      <c r="DU72" s="1">
        <v>4</v>
      </c>
      <c r="DV72" s="1">
        <v>1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1</v>
      </c>
      <c r="GG72" s="1">
        <v>0</v>
      </c>
      <c r="GH72" s="1">
        <v>1</v>
      </c>
      <c r="GI72" s="1">
        <v>1</v>
      </c>
      <c r="GJ72" s="1">
        <v>1</v>
      </c>
      <c r="GK72" s="1">
        <v>1</v>
      </c>
      <c r="GL72" s="1">
        <v>4</v>
      </c>
      <c r="GM72" s="1">
        <v>1</v>
      </c>
      <c r="GN72" s="1">
        <v>1</v>
      </c>
      <c r="GO72" s="1">
        <v>1</v>
      </c>
      <c r="GP72" s="1">
        <v>1</v>
      </c>
      <c r="GQ72" s="1">
        <v>0</v>
      </c>
      <c r="GR72" s="1">
        <v>1</v>
      </c>
    </row>
    <row r="73" spans="1:200">
      <c r="A73" s="1">
        <v>2015</v>
      </c>
      <c r="B73" s="1" t="s">
        <v>288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1</v>
      </c>
      <c r="O73" s="1">
        <v>5</v>
      </c>
      <c r="P73" s="1">
        <v>1</v>
      </c>
      <c r="Q73" s="1">
        <v>5</v>
      </c>
      <c r="R73" s="1">
        <v>1</v>
      </c>
      <c r="S73" s="1">
        <v>5</v>
      </c>
      <c r="T73" s="1">
        <v>1</v>
      </c>
      <c r="U73" s="1">
        <v>5</v>
      </c>
      <c r="V73" s="1">
        <v>5</v>
      </c>
      <c r="W73" s="1">
        <v>4</v>
      </c>
      <c r="X73" s="1">
        <v>4</v>
      </c>
      <c r="Y73" s="1">
        <v>7</v>
      </c>
      <c r="Z73" s="1">
        <v>3</v>
      </c>
      <c r="AA73" s="1">
        <v>1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2</v>
      </c>
      <c r="AS73" s="1">
        <v>2</v>
      </c>
      <c r="AT73" s="1">
        <v>2</v>
      </c>
      <c r="AU73" s="1">
        <v>3</v>
      </c>
      <c r="AV73" s="1">
        <v>2</v>
      </c>
      <c r="AW73" s="1">
        <v>1</v>
      </c>
      <c r="AX73" s="1">
        <v>0</v>
      </c>
      <c r="AY73" s="1">
        <v>0</v>
      </c>
      <c r="AZ73" s="1">
        <v>1</v>
      </c>
      <c r="BA73" s="1">
        <v>1</v>
      </c>
      <c r="BB73" s="1">
        <v>2</v>
      </c>
      <c r="BC73" s="1">
        <v>2</v>
      </c>
      <c r="BD73" s="1">
        <v>2</v>
      </c>
      <c r="BE73" s="1">
        <v>0</v>
      </c>
      <c r="BF73" s="1">
        <v>0</v>
      </c>
      <c r="BG73" s="1">
        <v>0</v>
      </c>
      <c r="BH73" s="1">
        <v>1</v>
      </c>
      <c r="BI73" s="1">
        <v>2</v>
      </c>
      <c r="BJ73" s="1">
        <v>2</v>
      </c>
      <c r="BK73" s="1">
        <v>2</v>
      </c>
      <c r="BL73" s="1">
        <v>5</v>
      </c>
      <c r="BM73" s="1">
        <v>2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9</v>
      </c>
      <c r="BY73" s="1">
        <v>9</v>
      </c>
      <c r="BZ73" s="1">
        <v>9</v>
      </c>
      <c r="CA73" s="1">
        <v>1</v>
      </c>
      <c r="CB73" s="1">
        <v>0</v>
      </c>
      <c r="CC73" s="1">
        <v>1</v>
      </c>
      <c r="CD73" s="1">
        <v>1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3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4</v>
      </c>
      <c r="CS73" s="1">
        <v>4</v>
      </c>
      <c r="CT73" s="1">
        <v>0</v>
      </c>
      <c r="CU73" s="1">
        <v>0</v>
      </c>
      <c r="CV73" s="1">
        <v>0</v>
      </c>
      <c r="CW73" s="1">
        <v>0</v>
      </c>
      <c r="CX73" s="1">
        <v>1</v>
      </c>
      <c r="CY73" s="1">
        <v>1</v>
      </c>
      <c r="CZ73" s="1">
        <v>9</v>
      </c>
      <c r="DA73" s="1">
        <v>9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0</v>
      </c>
      <c r="DN73" s="1">
        <v>1</v>
      </c>
      <c r="DO73" s="1">
        <v>0</v>
      </c>
      <c r="DP73" s="1">
        <v>1</v>
      </c>
      <c r="DQ73" s="1">
        <v>1</v>
      </c>
      <c r="DR73" s="1">
        <v>0</v>
      </c>
      <c r="DS73" s="1">
        <v>3</v>
      </c>
      <c r="DT73" s="1">
        <v>3</v>
      </c>
      <c r="DU73" s="1">
        <v>5</v>
      </c>
      <c r="DV73" s="1">
        <v>1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2</v>
      </c>
      <c r="EE73" s="1">
        <v>2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1</v>
      </c>
      <c r="GG73" s="1">
        <v>0</v>
      </c>
      <c r="GH73" s="1">
        <v>1</v>
      </c>
      <c r="GI73" s="1">
        <v>1</v>
      </c>
      <c r="GJ73" s="1">
        <v>1</v>
      </c>
      <c r="GK73" s="1">
        <v>1</v>
      </c>
      <c r="GL73" s="1">
        <v>4</v>
      </c>
      <c r="GM73" s="1">
        <v>1</v>
      </c>
      <c r="GN73" s="1">
        <v>1</v>
      </c>
      <c r="GO73" s="1">
        <v>1</v>
      </c>
      <c r="GP73" s="1">
        <v>1</v>
      </c>
      <c r="GQ73" s="1">
        <v>0</v>
      </c>
      <c r="GR73" s="1">
        <v>1</v>
      </c>
    </row>
    <row r="74" spans="1:200">
      <c r="A74" s="1">
        <v>2015</v>
      </c>
      <c r="B74" s="1" t="s">
        <v>250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5</v>
      </c>
      <c r="P74" s="1">
        <v>1</v>
      </c>
      <c r="Q74" s="1">
        <v>5</v>
      </c>
      <c r="R74" s="1">
        <v>1</v>
      </c>
      <c r="S74" s="1">
        <v>5</v>
      </c>
      <c r="T74" s="1">
        <v>1</v>
      </c>
      <c r="U74" s="1">
        <v>5</v>
      </c>
      <c r="V74" s="1">
        <v>5</v>
      </c>
      <c r="W74" s="1">
        <v>4</v>
      </c>
      <c r="X74" s="1">
        <v>4</v>
      </c>
      <c r="Y74" s="1">
        <v>7</v>
      </c>
      <c r="Z74" s="1">
        <v>3</v>
      </c>
      <c r="AA74" s="1">
        <v>1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2</v>
      </c>
      <c r="AS74" s="1">
        <v>2</v>
      </c>
      <c r="AT74" s="1">
        <v>2</v>
      </c>
      <c r="AU74" s="1">
        <v>3</v>
      </c>
      <c r="AV74" s="1">
        <v>2</v>
      </c>
      <c r="AW74" s="1">
        <v>1</v>
      </c>
      <c r="AX74" s="1">
        <v>0</v>
      </c>
      <c r="AY74" s="1">
        <v>0</v>
      </c>
      <c r="AZ74" s="1">
        <v>1</v>
      </c>
      <c r="BA74" s="1">
        <v>1</v>
      </c>
      <c r="BB74" s="1">
        <v>2</v>
      </c>
      <c r="BC74" s="1">
        <v>2</v>
      </c>
      <c r="BD74" s="1">
        <v>2</v>
      </c>
      <c r="BE74" s="1">
        <v>0</v>
      </c>
      <c r="BF74" s="1">
        <v>0</v>
      </c>
      <c r="BG74" s="1">
        <v>0</v>
      </c>
      <c r="BH74" s="1">
        <v>1</v>
      </c>
      <c r="BI74" s="1">
        <v>2</v>
      </c>
      <c r="BJ74" s="1">
        <v>2</v>
      </c>
      <c r="BK74" s="1">
        <v>2</v>
      </c>
      <c r="BL74" s="1">
        <v>5</v>
      </c>
      <c r="BM74" s="1">
        <v>2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10</v>
      </c>
      <c r="BY74" s="1">
        <v>10</v>
      </c>
      <c r="BZ74" s="1">
        <v>10</v>
      </c>
      <c r="CA74" s="1">
        <v>1</v>
      </c>
      <c r="CB74" s="1">
        <v>0</v>
      </c>
      <c r="CC74" s="1">
        <v>2</v>
      </c>
      <c r="CD74" s="1">
        <v>2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3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4</v>
      </c>
      <c r="CS74" s="1">
        <v>4</v>
      </c>
      <c r="CT74" s="1">
        <v>0</v>
      </c>
      <c r="CU74" s="1">
        <v>0</v>
      </c>
      <c r="CV74" s="1">
        <v>0</v>
      </c>
      <c r="CW74" s="1">
        <v>0</v>
      </c>
      <c r="CX74" s="1">
        <v>1</v>
      </c>
      <c r="CY74" s="1">
        <v>1</v>
      </c>
      <c r="CZ74" s="1">
        <v>10</v>
      </c>
      <c r="DA74" s="1">
        <v>10</v>
      </c>
      <c r="DB74" s="1">
        <v>1</v>
      </c>
      <c r="DC74" s="1">
        <v>1</v>
      </c>
      <c r="DD74" s="1">
        <v>1</v>
      </c>
      <c r="DE74" s="1">
        <v>1</v>
      </c>
      <c r="DF74" s="1">
        <v>1</v>
      </c>
      <c r="DG74" s="1">
        <v>1</v>
      </c>
      <c r="DH74" s="1">
        <v>1</v>
      </c>
      <c r="DI74" s="1">
        <v>1</v>
      </c>
      <c r="DJ74" s="1">
        <v>1</v>
      </c>
      <c r="DK74" s="1">
        <v>1</v>
      </c>
      <c r="DL74" s="1">
        <v>1</v>
      </c>
      <c r="DM74" s="1">
        <v>0</v>
      </c>
      <c r="DN74" s="1">
        <v>1</v>
      </c>
      <c r="DO74" s="1">
        <v>0</v>
      </c>
      <c r="DP74" s="1">
        <v>1</v>
      </c>
      <c r="DQ74" s="1">
        <v>1</v>
      </c>
      <c r="DR74" s="1">
        <v>0</v>
      </c>
      <c r="DS74" s="1">
        <v>3</v>
      </c>
      <c r="DT74" s="1">
        <v>3</v>
      </c>
      <c r="DU74" s="1">
        <v>5</v>
      </c>
      <c r="DV74" s="1">
        <v>1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1</v>
      </c>
      <c r="EE74" s="1">
        <v>1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1</v>
      </c>
      <c r="GG74" s="1">
        <v>0</v>
      </c>
      <c r="GH74" s="1">
        <v>1</v>
      </c>
      <c r="GI74" s="1">
        <v>1</v>
      </c>
      <c r="GJ74" s="1">
        <v>1</v>
      </c>
      <c r="GK74" s="1">
        <v>1</v>
      </c>
      <c r="GL74" s="1">
        <v>4</v>
      </c>
      <c r="GM74" s="1">
        <v>1</v>
      </c>
      <c r="GN74" s="1">
        <v>1</v>
      </c>
      <c r="GO74" s="1">
        <v>1</v>
      </c>
      <c r="GP74" s="1">
        <v>1</v>
      </c>
      <c r="GQ74" s="1">
        <v>0</v>
      </c>
      <c r="GR74" s="1">
        <v>1</v>
      </c>
    </row>
    <row r="75" spans="1:200">
      <c r="A75" s="1">
        <v>2015</v>
      </c>
      <c r="B75" s="1" t="s">
        <v>251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1</v>
      </c>
      <c r="O75" s="1">
        <v>2</v>
      </c>
      <c r="P75" s="1">
        <v>1</v>
      </c>
      <c r="Q75" s="1">
        <v>2</v>
      </c>
      <c r="R75" s="1">
        <v>1</v>
      </c>
      <c r="S75" s="1">
        <v>2</v>
      </c>
      <c r="T75" s="1">
        <v>1</v>
      </c>
      <c r="U75" s="1">
        <v>2</v>
      </c>
      <c r="V75" s="1">
        <v>2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0</v>
      </c>
      <c r="AC75" s="1">
        <v>1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2</v>
      </c>
      <c r="AS75" s="1">
        <v>2</v>
      </c>
      <c r="AT75" s="1">
        <v>2</v>
      </c>
      <c r="AU75" s="1">
        <v>3</v>
      </c>
      <c r="AV75" s="1">
        <v>2</v>
      </c>
      <c r="AW75" s="1">
        <v>1</v>
      </c>
      <c r="AX75" s="1">
        <v>0</v>
      </c>
      <c r="AY75" s="1">
        <v>0</v>
      </c>
      <c r="AZ75" s="1">
        <v>1</v>
      </c>
      <c r="BA75" s="1">
        <v>1</v>
      </c>
      <c r="BB75" s="1">
        <v>2</v>
      </c>
      <c r="BC75" s="1">
        <v>2</v>
      </c>
      <c r="BD75" s="1">
        <v>2</v>
      </c>
      <c r="BE75" s="1">
        <v>0</v>
      </c>
      <c r="BF75" s="1">
        <v>0</v>
      </c>
      <c r="BG75" s="1">
        <v>0</v>
      </c>
      <c r="BH75" s="1">
        <v>1</v>
      </c>
      <c r="BI75" s="1">
        <v>2</v>
      </c>
      <c r="BJ75" s="1">
        <v>2</v>
      </c>
      <c r="BK75" s="1">
        <v>2</v>
      </c>
      <c r="BL75" s="1">
        <v>5</v>
      </c>
      <c r="BM75" s="1">
        <v>2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35</v>
      </c>
      <c r="BY75" s="1">
        <v>35</v>
      </c>
      <c r="BZ75" s="1">
        <v>35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2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33</v>
      </c>
      <c r="CS75" s="1">
        <v>33</v>
      </c>
      <c r="CT75" s="1">
        <v>0</v>
      </c>
      <c r="CU75" s="1">
        <v>0</v>
      </c>
      <c r="CV75" s="1">
        <v>0</v>
      </c>
      <c r="CW75" s="1">
        <v>0</v>
      </c>
      <c r="CX75" s="1">
        <v>1</v>
      </c>
      <c r="CY75" s="1">
        <v>1</v>
      </c>
      <c r="CZ75" s="1">
        <v>35</v>
      </c>
      <c r="DA75" s="1">
        <v>35</v>
      </c>
      <c r="DB75" s="1">
        <v>1</v>
      </c>
      <c r="DC75" s="1">
        <v>1</v>
      </c>
      <c r="DD75" s="1">
        <v>1</v>
      </c>
      <c r="DE75" s="1">
        <v>1</v>
      </c>
      <c r="DF75" s="1">
        <v>1</v>
      </c>
      <c r="DG75" s="1">
        <v>1</v>
      </c>
      <c r="DH75" s="1">
        <v>1</v>
      </c>
      <c r="DI75" s="1">
        <v>1</v>
      </c>
      <c r="DJ75" s="1">
        <v>1</v>
      </c>
      <c r="DK75" s="1">
        <v>1</v>
      </c>
      <c r="DL75" s="1">
        <v>1</v>
      </c>
      <c r="DM75" s="1">
        <v>0</v>
      </c>
      <c r="DN75" s="1">
        <v>1</v>
      </c>
      <c r="DO75" s="1">
        <v>0</v>
      </c>
      <c r="DP75" s="1">
        <v>1</v>
      </c>
      <c r="DQ75" s="1">
        <v>1</v>
      </c>
      <c r="DR75" s="1">
        <v>0</v>
      </c>
      <c r="DS75" s="1">
        <v>3</v>
      </c>
      <c r="DT75" s="1">
        <v>3</v>
      </c>
      <c r="DU75" s="1">
        <v>6</v>
      </c>
      <c r="DV75" s="1">
        <v>1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1</v>
      </c>
      <c r="EE75" s="1">
        <v>1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1</v>
      </c>
      <c r="GG75" s="1">
        <v>0</v>
      </c>
      <c r="GH75" s="1">
        <v>1</v>
      </c>
      <c r="GI75" s="1">
        <v>1</v>
      </c>
      <c r="GJ75" s="1">
        <v>1</v>
      </c>
      <c r="GK75" s="1">
        <v>1</v>
      </c>
      <c r="GL75" s="1">
        <v>4</v>
      </c>
      <c r="GM75" s="1">
        <v>1</v>
      </c>
      <c r="GN75" s="1">
        <v>1</v>
      </c>
      <c r="GO75" s="1">
        <v>1</v>
      </c>
      <c r="GP75" s="1">
        <v>1</v>
      </c>
      <c r="GQ75" s="1">
        <v>0</v>
      </c>
      <c r="GR75" s="1">
        <v>1</v>
      </c>
    </row>
    <row r="76" spans="1:200">
      <c r="A76" s="1">
        <v>2015</v>
      </c>
      <c r="B76" s="1" t="s">
        <v>252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7</v>
      </c>
      <c r="P76" s="1">
        <v>3</v>
      </c>
      <c r="Q76" s="1">
        <v>7</v>
      </c>
      <c r="R76" s="1">
        <v>3</v>
      </c>
      <c r="S76" s="1">
        <v>7</v>
      </c>
      <c r="T76" s="1">
        <v>3</v>
      </c>
      <c r="U76" s="1">
        <v>7</v>
      </c>
      <c r="V76" s="1">
        <v>7</v>
      </c>
      <c r="W76" s="1">
        <v>5</v>
      </c>
      <c r="X76" s="1">
        <v>5</v>
      </c>
      <c r="Y76" s="1">
        <v>7</v>
      </c>
      <c r="Z76" s="1">
        <v>3</v>
      </c>
      <c r="AA76" s="1">
        <v>1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2</v>
      </c>
      <c r="AS76" s="1">
        <v>2</v>
      </c>
      <c r="AT76" s="1">
        <v>2</v>
      </c>
      <c r="AU76" s="1">
        <v>3</v>
      </c>
      <c r="AV76" s="1">
        <v>2</v>
      </c>
      <c r="AW76" s="1">
        <v>1</v>
      </c>
      <c r="AX76" s="1">
        <v>0</v>
      </c>
      <c r="AY76" s="1">
        <v>0</v>
      </c>
      <c r="AZ76" s="1">
        <v>1</v>
      </c>
      <c r="BA76" s="1">
        <v>1</v>
      </c>
      <c r="BB76" s="1">
        <v>2</v>
      </c>
      <c r="BC76" s="1">
        <v>2</v>
      </c>
      <c r="BD76" s="1">
        <v>2</v>
      </c>
      <c r="BE76" s="1">
        <v>0</v>
      </c>
      <c r="BF76" s="1">
        <v>0</v>
      </c>
      <c r="BG76" s="1">
        <v>0</v>
      </c>
      <c r="BH76" s="1">
        <v>1</v>
      </c>
      <c r="BI76" s="1">
        <v>2</v>
      </c>
      <c r="BJ76" s="1">
        <v>2</v>
      </c>
      <c r="BK76" s="1">
        <v>2</v>
      </c>
      <c r="BL76" s="1">
        <v>5</v>
      </c>
      <c r="BM76" s="1">
        <v>2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13</v>
      </c>
      <c r="BY76" s="1">
        <v>13</v>
      </c>
      <c r="BZ76" s="1">
        <v>13</v>
      </c>
      <c r="CA76" s="1">
        <v>1</v>
      </c>
      <c r="CB76" s="1">
        <v>0</v>
      </c>
      <c r="CC76" s="1">
        <v>2</v>
      </c>
      <c r="CD76" s="1">
        <v>2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5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5</v>
      </c>
      <c r="CS76" s="1">
        <v>5</v>
      </c>
      <c r="CT76" s="1">
        <v>0</v>
      </c>
      <c r="CU76" s="1">
        <v>0</v>
      </c>
      <c r="CV76" s="1">
        <v>0</v>
      </c>
      <c r="CW76" s="1">
        <v>0</v>
      </c>
      <c r="CX76" s="1">
        <v>1</v>
      </c>
      <c r="CY76" s="1">
        <v>1</v>
      </c>
      <c r="CZ76" s="1">
        <v>13</v>
      </c>
      <c r="DA76" s="1">
        <v>13</v>
      </c>
      <c r="DB76" s="1">
        <v>1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1</v>
      </c>
      <c r="DL76" s="1">
        <v>1</v>
      </c>
      <c r="DM76" s="1">
        <v>0</v>
      </c>
      <c r="DN76" s="1">
        <v>1</v>
      </c>
      <c r="DO76" s="1">
        <v>0</v>
      </c>
      <c r="DP76" s="1">
        <v>1</v>
      </c>
      <c r="DQ76" s="1">
        <v>1</v>
      </c>
      <c r="DR76" s="1">
        <v>0</v>
      </c>
      <c r="DS76" s="1">
        <v>3</v>
      </c>
      <c r="DT76" s="1">
        <v>3</v>
      </c>
      <c r="DU76" s="1">
        <v>12</v>
      </c>
      <c r="DV76" s="1">
        <v>1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1</v>
      </c>
      <c r="EE76" s="1">
        <v>1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1</v>
      </c>
      <c r="GG76" s="1">
        <v>0</v>
      </c>
      <c r="GH76" s="1">
        <v>1</v>
      </c>
      <c r="GI76" s="1">
        <v>1</v>
      </c>
      <c r="GJ76" s="1">
        <v>1</v>
      </c>
      <c r="GK76" s="1">
        <v>1</v>
      </c>
      <c r="GL76" s="1">
        <v>4</v>
      </c>
      <c r="GM76" s="1">
        <v>1</v>
      </c>
      <c r="GN76" s="1">
        <v>1</v>
      </c>
      <c r="GO76" s="1">
        <v>1</v>
      </c>
      <c r="GP76" s="1">
        <v>1</v>
      </c>
      <c r="GQ76" s="1">
        <v>0</v>
      </c>
      <c r="GR76" s="1">
        <v>1</v>
      </c>
    </row>
    <row r="77" spans="1:200">
      <c r="A77" s="1">
        <v>2015</v>
      </c>
      <c r="B77" s="1" t="s">
        <v>253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4</v>
      </c>
      <c r="P77" s="1">
        <v>2</v>
      </c>
      <c r="Q77" s="1">
        <v>4</v>
      </c>
      <c r="R77" s="1">
        <v>2</v>
      </c>
      <c r="S77" s="1">
        <v>4</v>
      </c>
      <c r="T77" s="1">
        <v>2</v>
      </c>
      <c r="U77" s="1">
        <v>4</v>
      </c>
      <c r="V77" s="1">
        <v>4</v>
      </c>
      <c r="W77" s="1">
        <v>3</v>
      </c>
      <c r="X77" s="1">
        <v>3</v>
      </c>
      <c r="Y77" s="1">
        <v>4</v>
      </c>
      <c r="Z77" s="1">
        <v>1</v>
      </c>
      <c r="AA77" s="1">
        <v>1</v>
      </c>
      <c r="AB77" s="1">
        <v>0</v>
      </c>
      <c r="AC77" s="1">
        <v>1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2</v>
      </c>
      <c r="AS77" s="1">
        <v>2</v>
      </c>
      <c r="AT77" s="1">
        <v>2</v>
      </c>
      <c r="AU77" s="1">
        <v>3</v>
      </c>
      <c r="AV77" s="1">
        <v>2</v>
      </c>
      <c r="AW77" s="1">
        <v>1</v>
      </c>
      <c r="AX77" s="1">
        <v>0</v>
      </c>
      <c r="AY77" s="1">
        <v>0</v>
      </c>
      <c r="AZ77" s="1">
        <v>1</v>
      </c>
      <c r="BA77" s="1">
        <v>1</v>
      </c>
      <c r="BB77" s="1">
        <v>2</v>
      </c>
      <c r="BC77" s="1">
        <v>2</v>
      </c>
      <c r="BD77" s="1">
        <v>2</v>
      </c>
      <c r="BE77" s="1">
        <v>0</v>
      </c>
      <c r="BF77" s="1">
        <v>0</v>
      </c>
      <c r="BG77" s="1">
        <v>0</v>
      </c>
      <c r="BH77" s="1">
        <v>1</v>
      </c>
      <c r="BI77" s="1">
        <v>2</v>
      </c>
      <c r="BJ77" s="1">
        <v>2</v>
      </c>
      <c r="BK77" s="1">
        <v>2</v>
      </c>
      <c r="BL77" s="1">
        <v>5</v>
      </c>
      <c r="BM77" s="1">
        <v>2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10</v>
      </c>
      <c r="BY77" s="1">
        <v>10</v>
      </c>
      <c r="BZ77" s="1">
        <v>10</v>
      </c>
      <c r="CA77" s="1">
        <v>1</v>
      </c>
      <c r="CB77" s="1">
        <v>0</v>
      </c>
      <c r="CC77" s="1">
        <v>2</v>
      </c>
      <c r="CD77" s="1">
        <v>2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5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2</v>
      </c>
      <c r="CS77" s="1">
        <v>2</v>
      </c>
      <c r="CT77" s="1">
        <v>0</v>
      </c>
      <c r="CU77" s="1">
        <v>0</v>
      </c>
      <c r="CV77" s="1">
        <v>0</v>
      </c>
      <c r="CW77" s="1">
        <v>0</v>
      </c>
      <c r="CX77" s="1">
        <v>1</v>
      </c>
      <c r="CY77" s="1">
        <v>1</v>
      </c>
      <c r="CZ77" s="1">
        <v>10</v>
      </c>
      <c r="DA77" s="1">
        <v>10</v>
      </c>
      <c r="DB77" s="1">
        <v>1</v>
      </c>
      <c r="DC77" s="1">
        <v>1</v>
      </c>
      <c r="DD77" s="1">
        <v>1</v>
      </c>
      <c r="DE77" s="1">
        <v>1</v>
      </c>
      <c r="DF77" s="1">
        <v>1</v>
      </c>
      <c r="DG77" s="1">
        <v>1</v>
      </c>
      <c r="DH77" s="1">
        <v>1</v>
      </c>
      <c r="DI77" s="1">
        <v>1</v>
      </c>
      <c r="DJ77" s="1">
        <v>1</v>
      </c>
      <c r="DK77" s="1">
        <v>1</v>
      </c>
      <c r="DL77" s="1">
        <v>1</v>
      </c>
      <c r="DM77" s="1">
        <v>0</v>
      </c>
      <c r="DN77" s="1">
        <v>1</v>
      </c>
      <c r="DO77" s="1">
        <v>0</v>
      </c>
      <c r="DP77" s="1">
        <v>1</v>
      </c>
      <c r="DQ77" s="1">
        <v>1</v>
      </c>
      <c r="DR77" s="1">
        <v>0</v>
      </c>
      <c r="DS77" s="1">
        <v>3</v>
      </c>
      <c r="DT77" s="1">
        <v>3</v>
      </c>
      <c r="DU77" s="1">
        <v>5</v>
      </c>
      <c r="DV77" s="1">
        <v>1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3</v>
      </c>
      <c r="EE77" s="1">
        <v>3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1</v>
      </c>
      <c r="GG77" s="1">
        <v>0</v>
      </c>
      <c r="GH77" s="1">
        <v>1</v>
      </c>
      <c r="GI77" s="1">
        <v>1</v>
      </c>
      <c r="GJ77" s="1">
        <v>1</v>
      </c>
      <c r="GK77" s="1">
        <v>1</v>
      </c>
      <c r="GL77" s="1">
        <v>4</v>
      </c>
      <c r="GM77" s="1">
        <v>1</v>
      </c>
      <c r="GN77" s="1">
        <v>1</v>
      </c>
      <c r="GO77" s="1">
        <v>1</v>
      </c>
      <c r="GP77" s="1">
        <v>1</v>
      </c>
      <c r="GQ77" s="1">
        <v>0</v>
      </c>
      <c r="GR77" s="1">
        <v>1</v>
      </c>
    </row>
    <row r="78" spans="1:200">
      <c r="A78" s="1">
        <v>2015</v>
      </c>
      <c r="B78" s="1" t="s">
        <v>254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1</v>
      </c>
      <c r="O78" s="1">
        <v>3</v>
      </c>
      <c r="P78" s="1">
        <v>2</v>
      </c>
      <c r="Q78" s="1">
        <v>3</v>
      </c>
      <c r="R78" s="1">
        <v>2</v>
      </c>
      <c r="S78" s="1">
        <v>3</v>
      </c>
      <c r="T78" s="1">
        <v>2</v>
      </c>
      <c r="U78" s="1">
        <v>3</v>
      </c>
      <c r="V78" s="1">
        <v>3</v>
      </c>
      <c r="W78" s="1">
        <v>2</v>
      </c>
      <c r="X78" s="1">
        <v>2</v>
      </c>
      <c r="Y78" s="1">
        <v>3</v>
      </c>
      <c r="Z78" s="1">
        <v>1</v>
      </c>
      <c r="AA78" s="1">
        <v>1</v>
      </c>
      <c r="AB78" s="1">
        <v>0</v>
      </c>
      <c r="AC78" s="1">
        <v>1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2</v>
      </c>
      <c r="AS78" s="1">
        <v>2</v>
      </c>
      <c r="AT78" s="1">
        <v>2</v>
      </c>
      <c r="AU78" s="1">
        <v>3</v>
      </c>
      <c r="AV78" s="1">
        <v>2</v>
      </c>
      <c r="AW78" s="1">
        <v>1</v>
      </c>
      <c r="AX78" s="1">
        <v>0</v>
      </c>
      <c r="AY78" s="1">
        <v>0</v>
      </c>
      <c r="AZ78" s="1">
        <v>1</v>
      </c>
      <c r="BA78" s="1">
        <v>1</v>
      </c>
      <c r="BB78" s="1">
        <v>2</v>
      </c>
      <c r="BC78" s="1">
        <v>2</v>
      </c>
      <c r="BD78" s="1">
        <v>2</v>
      </c>
      <c r="BE78" s="1">
        <v>0</v>
      </c>
      <c r="BF78" s="1">
        <v>0</v>
      </c>
      <c r="BG78" s="1">
        <v>0</v>
      </c>
      <c r="BH78" s="1">
        <v>1</v>
      </c>
      <c r="BI78" s="1">
        <v>2</v>
      </c>
      <c r="BJ78" s="1">
        <v>2</v>
      </c>
      <c r="BK78" s="1">
        <v>2</v>
      </c>
      <c r="BL78" s="1">
        <v>5</v>
      </c>
      <c r="BM78" s="1">
        <v>2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7</v>
      </c>
      <c r="BY78" s="1">
        <v>7</v>
      </c>
      <c r="BZ78" s="1">
        <v>7</v>
      </c>
      <c r="CA78" s="1">
        <v>1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4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2</v>
      </c>
      <c r="CS78" s="1">
        <v>2</v>
      </c>
      <c r="CT78" s="1">
        <v>0</v>
      </c>
      <c r="CU78" s="1">
        <v>0</v>
      </c>
      <c r="CV78" s="1">
        <v>0</v>
      </c>
      <c r="CW78" s="1">
        <v>0</v>
      </c>
      <c r="CX78" s="1">
        <v>1</v>
      </c>
      <c r="CY78" s="1">
        <v>1</v>
      </c>
      <c r="CZ78" s="1">
        <v>7</v>
      </c>
      <c r="DA78" s="1">
        <v>7</v>
      </c>
      <c r="DB78" s="1">
        <v>1</v>
      </c>
      <c r="DC78" s="1">
        <v>1</v>
      </c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1">
        <v>1</v>
      </c>
      <c r="DM78" s="1">
        <v>0</v>
      </c>
      <c r="DN78" s="1">
        <v>1</v>
      </c>
      <c r="DO78" s="1">
        <v>0</v>
      </c>
      <c r="DP78" s="1">
        <v>1</v>
      </c>
      <c r="DQ78" s="1">
        <v>1</v>
      </c>
      <c r="DR78" s="1">
        <v>0</v>
      </c>
      <c r="DS78" s="1">
        <v>3</v>
      </c>
      <c r="DT78" s="1">
        <v>3</v>
      </c>
      <c r="DU78" s="1">
        <v>5</v>
      </c>
      <c r="DV78" s="1">
        <v>1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3</v>
      </c>
      <c r="EE78" s="1">
        <v>3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1</v>
      </c>
      <c r="GG78" s="1">
        <v>0</v>
      </c>
      <c r="GH78" s="1">
        <v>1</v>
      </c>
      <c r="GI78" s="1">
        <v>1</v>
      </c>
      <c r="GJ78" s="1">
        <v>1</v>
      </c>
      <c r="GK78" s="1">
        <v>1</v>
      </c>
      <c r="GL78" s="1">
        <v>4</v>
      </c>
      <c r="GM78" s="1">
        <v>1</v>
      </c>
      <c r="GN78" s="1">
        <v>1</v>
      </c>
      <c r="GO78" s="1">
        <v>1</v>
      </c>
      <c r="GP78" s="1">
        <v>1</v>
      </c>
      <c r="GQ78" s="1">
        <v>0</v>
      </c>
      <c r="GR78" s="1">
        <v>1</v>
      </c>
    </row>
    <row r="79" spans="1:200">
      <c r="A79" s="1">
        <v>2015</v>
      </c>
      <c r="B79" s="1" t="s">
        <v>255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1</v>
      </c>
      <c r="P79" s="1">
        <v>0</v>
      </c>
      <c r="Q79" s="1">
        <v>1</v>
      </c>
      <c r="R79" s="1">
        <v>0</v>
      </c>
      <c r="S79" s="1">
        <v>1</v>
      </c>
      <c r="T79" s="1">
        <v>0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0</v>
      </c>
      <c r="AA79" s="1">
        <v>1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2</v>
      </c>
      <c r="AS79" s="1">
        <v>2</v>
      </c>
      <c r="AT79" s="1">
        <v>2</v>
      </c>
      <c r="AU79" s="1">
        <v>3</v>
      </c>
      <c r="AV79" s="1">
        <v>2</v>
      </c>
      <c r="AW79" s="1">
        <v>1</v>
      </c>
      <c r="AX79" s="1">
        <v>0</v>
      </c>
      <c r="AY79" s="1">
        <v>0</v>
      </c>
      <c r="AZ79" s="1">
        <v>1</v>
      </c>
      <c r="BA79" s="1">
        <v>1</v>
      </c>
      <c r="BB79" s="1">
        <v>2</v>
      </c>
      <c r="BC79" s="1">
        <v>2</v>
      </c>
      <c r="BD79" s="1">
        <v>2</v>
      </c>
      <c r="BE79" s="1">
        <v>0</v>
      </c>
      <c r="BF79" s="1">
        <v>0</v>
      </c>
      <c r="BG79" s="1">
        <v>0</v>
      </c>
      <c r="BH79" s="1">
        <v>1</v>
      </c>
      <c r="BI79" s="1">
        <v>2</v>
      </c>
      <c r="BJ79" s="1">
        <v>2</v>
      </c>
      <c r="BK79" s="1">
        <v>2</v>
      </c>
      <c r="BL79" s="1">
        <v>5</v>
      </c>
      <c r="BM79" s="1">
        <v>2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8</v>
      </c>
      <c r="BY79" s="1">
        <v>8</v>
      </c>
      <c r="BZ79" s="1">
        <v>8</v>
      </c>
      <c r="CA79" s="1">
        <v>1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3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4</v>
      </c>
      <c r="CS79" s="1">
        <v>4</v>
      </c>
      <c r="CT79" s="1">
        <v>0</v>
      </c>
      <c r="CU79" s="1">
        <v>0</v>
      </c>
      <c r="CV79" s="1">
        <v>0</v>
      </c>
      <c r="CW79" s="1">
        <v>0</v>
      </c>
      <c r="CX79" s="1">
        <v>1</v>
      </c>
      <c r="CY79" s="1">
        <v>1</v>
      </c>
      <c r="CZ79" s="1">
        <v>8</v>
      </c>
      <c r="DA79" s="1">
        <v>8</v>
      </c>
      <c r="DB79" s="1">
        <v>1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1</v>
      </c>
      <c r="DK79" s="1">
        <v>1</v>
      </c>
      <c r="DL79" s="1">
        <v>1</v>
      </c>
      <c r="DM79" s="1">
        <v>0</v>
      </c>
      <c r="DN79" s="1">
        <v>1</v>
      </c>
      <c r="DO79" s="1">
        <v>0</v>
      </c>
      <c r="DP79" s="1">
        <v>1</v>
      </c>
      <c r="DQ79" s="1">
        <v>1</v>
      </c>
      <c r="DR79" s="1">
        <v>0</v>
      </c>
      <c r="DS79" s="1">
        <v>3</v>
      </c>
      <c r="DT79" s="1">
        <v>3</v>
      </c>
      <c r="DU79" s="1">
        <v>7</v>
      </c>
      <c r="DV79" s="1">
        <v>1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1</v>
      </c>
      <c r="GG79" s="1">
        <v>0</v>
      </c>
      <c r="GH79" s="1">
        <v>1</v>
      </c>
      <c r="GI79" s="1">
        <v>1</v>
      </c>
      <c r="GJ79" s="1">
        <v>1</v>
      </c>
      <c r="GK79" s="1">
        <v>1</v>
      </c>
      <c r="GL79" s="1">
        <v>4</v>
      </c>
      <c r="GM79" s="1">
        <v>1</v>
      </c>
      <c r="GN79" s="1">
        <v>1</v>
      </c>
      <c r="GO79" s="1">
        <v>1</v>
      </c>
      <c r="GP79" s="1">
        <v>1</v>
      </c>
      <c r="GQ79" s="1">
        <v>0</v>
      </c>
      <c r="GR79" s="1">
        <v>1</v>
      </c>
    </row>
    <row r="80" spans="1:200">
      <c r="A80" s="1">
        <v>2015</v>
      </c>
      <c r="B80" s="1" t="s">
        <v>289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1</v>
      </c>
      <c r="O80" s="1">
        <v>1</v>
      </c>
      <c r="P80" s="1">
        <v>0</v>
      </c>
      <c r="Q80" s="1">
        <v>1</v>
      </c>
      <c r="R80" s="1">
        <v>0</v>
      </c>
      <c r="S80" s="1">
        <v>1</v>
      </c>
      <c r="T80" s="1">
        <v>0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0</v>
      </c>
      <c r="AA80" s="1">
        <v>1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2</v>
      </c>
      <c r="AS80" s="1">
        <v>2</v>
      </c>
      <c r="AT80" s="1">
        <v>2</v>
      </c>
      <c r="AU80" s="1">
        <v>3</v>
      </c>
      <c r="AV80" s="1">
        <v>2</v>
      </c>
      <c r="AW80" s="1">
        <v>1</v>
      </c>
      <c r="AX80" s="1">
        <v>0</v>
      </c>
      <c r="AY80" s="1">
        <v>0</v>
      </c>
      <c r="AZ80" s="1">
        <v>1</v>
      </c>
      <c r="BA80" s="1">
        <v>1</v>
      </c>
      <c r="BB80" s="1">
        <v>2</v>
      </c>
      <c r="BC80" s="1">
        <v>2</v>
      </c>
      <c r="BD80" s="1">
        <v>2</v>
      </c>
      <c r="BE80" s="1">
        <v>0</v>
      </c>
      <c r="BF80" s="1">
        <v>0</v>
      </c>
      <c r="BG80" s="1">
        <v>0</v>
      </c>
      <c r="BH80" s="1">
        <v>1</v>
      </c>
      <c r="BI80" s="1">
        <v>2</v>
      </c>
      <c r="BJ80" s="1">
        <v>2</v>
      </c>
      <c r="BK80" s="1">
        <v>2</v>
      </c>
      <c r="BL80" s="1">
        <v>5</v>
      </c>
      <c r="BM80" s="1">
        <v>2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5</v>
      </c>
      <c r="BY80" s="1">
        <v>5</v>
      </c>
      <c r="BZ80" s="1">
        <v>5</v>
      </c>
      <c r="CA80" s="1">
        <v>1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3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1</v>
      </c>
      <c r="CS80" s="1">
        <v>1</v>
      </c>
      <c r="CT80" s="1">
        <v>0</v>
      </c>
      <c r="CU80" s="1">
        <v>0</v>
      </c>
      <c r="CV80" s="1">
        <v>0</v>
      </c>
      <c r="CW80" s="1">
        <v>0</v>
      </c>
      <c r="CX80" s="1">
        <v>1</v>
      </c>
      <c r="CY80" s="1">
        <v>1</v>
      </c>
      <c r="CZ80" s="1">
        <v>5</v>
      </c>
      <c r="DA80" s="1">
        <v>5</v>
      </c>
      <c r="DB80" s="1">
        <v>1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1">
        <v>1</v>
      </c>
      <c r="DM80" s="1">
        <v>0</v>
      </c>
      <c r="DN80" s="1">
        <v>1</v>
      </c>
      <c r="DO80" s="1">
        <v>0</v>
      </c>
      <c r="DP80" s="1">
        <v>1</v>
      </c>
      <c r="DQ80" s="1">
        <v>1</v>
      </c>
      <c r="DR80" s="1">
        <v>0</v>
      </c>
      <c r="DS80" s="1">
        <v>3</v>
      </c>
      <c r="DT80" s="1">
        <v>3</v>
      </c>
      <c r="DU80" s="1">
        <v>5</v>
      </c>
      <c r="DV80" s="1">
        <v>1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1</v>
      </c>
      <c r="EE80" s="1">
        <v>1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1</v>
      </c>
      <c r="GG80" s="1">
        <v>0</v>
      </c>
      <c r="GH80" s="1">
        <v>1</v>
      </c>
      <c r="GI80" s="1">
        <v>1</v>
      </c>
      <c r="GJ80" s="1">
        <v>1</v>
      </c>
      <c r="GK80" s="1">
        <v>1</v>
      </c>
      <c r="GL80" s="1">
        <v>4</v>
      </c>
      <c r="GM80" s="1">
        <v>1</v>
      </c>
      <c r="GN80" s="1">
        <v>1</v>
      </c>
      <c r="GO80" s="1">
        <v>1</v>
      </c>
      <c r="GP80" s="1">
        <v>1</v>
      </c>
      <c r="GQ80" s="1">
        <v>0</v>
      </c>
      <c r="GR80" s="1">
        <v>1</v>
      </c>
    </row>
    <row r="81" spans="1:200">
      <c r="A81" s="1">
        <v>2015</v>
      </c>
      <c r="B81" s="1" t="s">
        <v>256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1</v>
      </c>
      <c r="P81" s="1">
        <v>0</v>
      </c>
      <c r="Q81" s="1">
        <v>1</v>
      </c>
      <c r="R81" s="1">
        <v>0</v>
      </c>
      <c r="S81" s="1">
        <v>1</v>
      </c>
      <c r="T81" s="1">
        <v>0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0</v>
      </c>
      <c r="AA81" s="1">
        <v>1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2</v>
      </c>
      <c r="AS81" s="1">
        <v>2</v>
      </c>
      <c r="AT81" s="1">
        <v>2</v>
      </c>
      <c r="AU81" s="1">
        <v>3</v>
      </c>
      <c r="AV81" s="1">
        <v>2</v>
      </c>
      <c r="AW81" s="1">
        <v>1</v>
      </c>
      <c r="AX81" s="1">
        <v>0</v>
      </c>
      <c r="AY81" s="1">
        <v>0</v>
      </c>
      <c r="AZ81" s="1">
        <v>1</v>
      </c>
      <c r="BA81" s="1">
        <v>1</v>
      </c>
      <c r="BB81" s="1">
        <v>2</v>
      </c>
      <c r="BC81" s="1">
        <v>2</v>
      </c>
      <c r="BD81" s="1">
        <v>2</v>
      </c>
      <c r="BE81" s="1">
        <v>0</v>
      </c>
      <c r="BF81" s="1">
        <v>0</v>
      </c>
      <c r="BG81" s="1">
        <v>0</v>
      </c>
      <c r="BH81" s="1">
        <v>1</v>
      </c>
      <c r="BI81" s="1">
        <v>2</v>
      </c>
      <c r="BJ81" s="1">
        <v>2</v>
      </c>
      <c r="BK81" s="1">
        <v>2</v>
      </c>
      <c r="BL81" s="1">
        <v>5</v>
      </c>
      <c r="BM81" s="1">
        <v>2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8</v>
      </c>
      <c r="BY81" s="1">
        <v>8</v>
      </c>
      <c r="BZ81" s="1">
        <v>8</v>
      </c>
      <c r="CA81" s="1">
        <v>2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4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2</v>
      </c>
      <c r="CS81" s="1">
        <v>2</v>
      </c>
      <c r="CT81" s="1">
        <v>0</v>
      </c>
      <c r="CU81" s="1">
        <v>0</v>
      </c>
      <c r="CV81" s="1">
        <v>0</v>
      </c>
      <c r="CW81" s="1">
        <v>0</v>
      </c>
      <c r="CX81" s="1">
        <v>1</v>
      </c>
      <c r="CY81" s="1">
        <v>1</v>
      </c>
      <c r="CZ81" s="1">
        <v>8</v>
      </c>
      <c r="DA81" s="1">
        <v>8</v>
      </c>
      <c r="DB81" s="1">
        <v>1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1</v>
      </c>
      <c r="DL81" s="1">
        <v>1</v>
      </c>
      <c r="DM81" s="1">
        <v>0</v>
      </c>
      <c r="DN81" s="1">
        <v>1</v>
      </c>
      <c r="DO81" s="1">
        <v>0</v>
      </c>
      <c r="DP81" s="1">
        <v>1</v>
      </c>
      <c r="DQ81" s="1">
        <v>1</v>
      </c>
      <c r="DR81" s="1">
        <v>0</v>
      </c>
      <c r="DS81" s="1">
        <v>3</v>
      </c>
      <c r="DT81" s="1">
        <v>3</v>
      </c>
      <c r="DU81" s="1">
        <v>5</v>
      </c>
      <c r="DV81" s="1">
        <v>1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1</v>
      </c>
      <c r="EE81" s="1">
        <v>1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1</v>
      </c>
      <c r="GG81" s="1">
        <v>0</v>
      </c>
      <c r="GH81" s="1">
        <v>1</v>
      </c>
      <c r="GI81" s="1">
        <v>1</v>
      </c>
      <c r="GJ81" s="1">
        <v>1</v>
      </c>
      <c r="GK81" s="1">
        <v>1</v>
      </c>
      <c r="GL81" s="1">
        <v>4</v>
      </c>
      <c r="GM81" s="1">
        <v>1</v>
      </c>
      <c r="GN81" s="1">
        <v>1</v>
      </c>
      <c r="GO81" s="1">
        <v>1</v>
      </c>
      <c r="GP81" s="1">
        <v>1</v>
      </c>
      <c r="GQ81" s="1">
        <v>0</v>
      </c>
      <c r="GR81" s="1">
        <v>1</v>
      </c>
    </row>
    <row r="82" spans="1:200">
      <c r="A82" s="1">
        <v>2015</v>
      </c>
      <c r="B82" s="1" t="s">
        <v>257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2</v>
      </c>
      <c r="L82" s="1">
        <v>2</v>
      </c>
      <c r="M82" s="1">
        <v>0</v>
      </c>
      <c r="N82" s="1">
        <v>1</v>
      </c>
      <c r="O82" s="1">
        <v>3</v>
      </c>
      <c r="P82" s="1">
        <v>1</v>
      </c>
      <c r="Q82" s="1">
        <v>3</v>
      </c>
      <c r="R82" s="1">
        <v>1</v>
      </c>
      <c r="S82" s="1">
        <v>3</v>
      </c>
      <c r="T82" s="1">
        <v>1</v>
      </c>
      <c r="U82" s="1">
        <v>3</v>
      </c>
      <c r="V82" s="1">
        <v>3</v>
      </c>
      <c r="W82" s="1">
        <v>2</v>
      </c>
      <c r="X82" s="1">
        <v>2</v>
      </c>
      <c r="Y82" s="1">
        <v>2</v>
      </c>
      <c r="Z82" s="1">
        <v>0</v>
      </c>
      <c r="AA82" s="1">
        <v>1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2</v>
      </c>
      <c r="AS82" s="1">
        <v>2</v>
      </c>
      <c r="AT82" s="1">
        <v>2</v>
      </c>
      <c r="AU82" s="1">
        <v>3</v>
      </c>
      <c r="AV82" s="1">
        <v>2</v>
      </c>
      <c r="AW82" s="1">
        <v>1</v>
      </c>
      <c r="AX82" s="1">
        <v>0</v>
      </c>
      <c r="AY82" s="1">
        <v>0</v>
      </c>
      <c r="AZ82" s="1">
        <v>1</v>
      </c>
      <c r="BA82" s="1">
        <v>1</v>
      </c>
      <c r="BB82" s="1">
        <v>2</v>
      </c>
      <c r="BC82" s="1">
        <v>2</v>
      </c>
      <c r="BD82" s="1">
        <v>2</v>
      </c>
      <c r="BE82" s="1">
        <v>0</v>
      </c>
      <c r="BF82" s="1">
        <v>0</v>
      </c>
      <c r="BG82" s="1">
        <v>0</v>
      </c>
      <c r="BH82" s="1">
        <v>1</v>
      </c>
      <c r="BI82" s="1">
        <v>2</v>
      </c>
      <c r="BJ82" s="1">
        <v>2</v>
      </c>
      <c r="BK82" s="1">
        <v>2</v>
      </c>
      <c r="BL82" s="1">
        <v>5</v>
      </c>
      <c r="BM82" s="1">
        <v>2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10</v>
      </c>
      <c r="BY82" s="1">
        <v>10</v>
      </c>
      <c r="BZ82" s="1">
        <v>10</v>
      </c>
      <c r="CA82" s="1">
        <v>1</v>
      </c>
      <c r="CB82" s="1">
        <v>0</v>
      </c>
      <c r="CC82" s="1">
        <v>1</v>
      </c>
      <c r="CD82" s="1">
        <v>1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1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7</v>
      </c>
      <c r="CS82" s="1">
        <v>7</v>
      </c>
      <c r="CT82" s="1">
        <v>0</v>
      </c>
      <c r="CU82" s="1">
        <v>0</v>
      </c>
      <c r="CV82" s="1">
        <v>0</v>
      </c>
      <c r="CW82" s="1">
        <v>0</v>
      </c>
      <c r="CX82" s="1">
        <v>1</v>
      </c>
      <c r="CY82" s="1">
        <v>1</v>
      </c>
      <c r="CZ82" s="1">
        <v>10</v>
      </c>
      <c r="DA82" s="1">
        <v>10</v>
      </c>
      <c r="DB82" s="1">
        <v>1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1</v>
      </c>
      <c r="DL82" s="1">
        <v>1</v>
      </c>
      <c r="DM82" s="1">
        <v>0</v>
      </c>
      <c r="DN82" s="1">
        <v>1</v>
      </c>
      <c r="DO82" s="1">
        <v>0</v>
      </c>
      <c r="DP82" s="1">
        <v>1</v>
      </c>
      <c r="DQ82" s="1">
        <v>1</v>
      </c>
      <c r="DR82" s="1">
        <v>0</v>
      </c>
      <c r="DS82" s="1">
        <v>3</v>
      </c>
      <c r="DT82" s="1">
        <v>3</v>
      </c>
      <c r="DU82" s="1">
        <v>4</v>
      </c>
      <c r="DV82" s="1">
        <v>1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1</v>
      </c>
      <c r="GG82" s="1">
        <v>0</v>
      </c>
      <c r="GH82" s="1">
        <v>1</v>
      </c>
      <c r="GI82" s="1">
        <v>1</v>
      </c>
      <c r="GJ82" s="1">
        <v>1</v>
      </c>
      <c r="GK82" s="1">
        <v>1</v>
      </c>
      <c r="GL82" s="1">
        <v>4</v>
      </c>
      <c r="GM82" s="1">
        <v>1</v>
      </c>
      <c r="GN82" s="1">
        <v>1</v>
      </c>
      <c r="GO82" s="1">
        <v>1</v>
      </c>
      <c r="GP82" s="1">
        <v>1</v>
      </c>
      <c r="GQ82" s="1">
        <v>0</v>
      </c>
      <c r="GR82" s="1">
        <v>1</v>
      </c>
    </row>
    <row r="83" spans="1:200">
      <c r="A83" s="1">
        <v>2015</v>
      </c>
      <c r="B83" s="1" t="s">
        <v>258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1</v>
      </c>
      <c r="O83" s="1">
        <v>1</v>
      </c>
      <c r="P83" s="1">
        <v>0</v>
      </c>
      <c r="Q83" s="1">
        <v>1</v>
      </c>
      <c r="R83" s="1">
        <v>0</v>
      </c>
      <c r="S83" s="1">
        <v>1</v>
      </c>
      <c r="T83" s="1">
        <v>0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0</v>
      </c>
      <c r="AA83" s="1">
        <v>1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2</v>
      </c>
      <c r="AS83" s="1">
        <v>2</v>
      </c>
      <c r="AT83" s="1">
        <v>2</v>
      </c>
      <c r="AU83" s="1">
        <v>3</v>
      </c>
      <c r="AV83" s="1">
        <v>2</v>
      </c>
      <c r="AW83" s="1">
        <v>1</v>
      </c>
      <c r="AX83" s="1">
        <v>0</v>
      </c>
      <c r="AY83" s="1">
        <v>0</v>
      </c>
      <c r="AZ83" s="1">
        <v>1</v>
      </c>
      <c r="BA83" s="1">
        <v>1</v>
      </c>
      <c r="BB83" s="1">
        <v>2</v>
      </c>
      <c r="BC83" s="1">
        <v>2</v>
      </c>
      <c r="BD83" s="1">
        <v>2</v>
      </c>
      <c r="BE83" s="1">
        <v>0</v>
      </c>
      <c r="BF83" s="1">
        <v>0</v>
      </c>
      <c r="BG83" s="1">
        <v>0</v>
      </c>
      <c r="BH83" s="1">
        <v>1</v>
      </c>
      <c r="BI83" s="1">
        <v>2</v>
      </c>
      <c r="BJ83" s="1">
        <v>2</v>
      </c>
      <c r="BK83" s="1">
        <v>2</v>
      </c>
      <c r="BL83" s="1">
        <v>5</v>
      </c>
      <c r="BM83" s="1">
        <v>2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9</v>
      </c>
      <c r="BY83" s="1">
        <v>9</v>
      </c>
      <c r="BZ83" s="1">
        <v>9</v>
      </c>
      <c r="CA83" s="1">
        <v>1</v>
      </c>
      <c r="CB83" s="1">
        <v>0</v>
      </c>
      <c r="CC83" s="1">
        <v>1</v>
      </c>
      <c r="CD83" s="1">
        <v>1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7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1</v>
      </c>
      <c r="CY83" s="1">
        <v>1</v>
      </c>
      <c r="CZ83" s="1">
        <v>9</v>
      </c>
      <c r="DA83" s="1">
        <v>9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  <c r="DL83" s="1">
        <v>1</v>
      </c>
      <c r="DM83" s="1">
        <v>0</v>
      </c>
      <c r="DN83" s="1">
        <v>1</v>
      </c>
      <c r="DO83" s="1">
        <v>0</v>
      </c>
      <c r="DP83" s="1">
        <v>1</v>
      </c>
      <c r="DQ83" s="1">
        <v>1</v>
      </c>
      <c r="DR83" s="1">
        <v>0</v>
      </c>
      <c r="DS83" s="1">
        <v>3</v>
      </c>
      <c r="DT83" s="1">
        <v>3</v>
      </c>
      <c r="DU83" s="1">
        <v>5</v>
      </c>
      <c r="DV83" s="1">
        <v>1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1</v>
      </c>
      <c r="GG83" s="1">
        <v>0</v>
      </c>
      <c r="GH83" s="1">
        <v>1</v>
      </c>
      <c r="GI83" s="1">
        <v>1</v>
      </c>
      <c r="GJ83" s="1">
        <v>1</v>
      </c>
      <c r="GK83" s="1">
        <v>1</v>
      </c>
      <c r="GL83" s="1">
        <v>4</v>
      </c>
      <c r="GM83" s="1">
        <v>1</v>
      </c>
      <c r="GN83" s="1">
        <v>1</v>
      </c>
      <c r="GO83" s="1">
        <v>1</v>
      </c>
      <c r="GP83" s="1">
        <v>1</v>
      </c>
      <c r="GQ83" s="1">
        <v>0</v>
      </c>
      <c r="GR83" s="1">
        <v>1</v>
      </c>
    </row>
    <row r="84" spans="1:200">
      <c r="A84" s="1">
        <v>2015</v>
      </c>
      <c r="B84" s="1" t="s">
        <v>259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2</v>
      </c>
      <c r="L84" s="1">
        <v>2</v>
      </c>
      <c r="M84" s="1">
        <v>0</v>
      </c>
      <c r="N84" s="1">
        <v>1</v>
      </c>
      <c r="O84" s="1">
        <v>3</v>
      </c>
      <c r="P84" s="1">
        <v>1</v>
      </c>
      <c r="Q84" s="1">
        <v>3</v>
      </c>
      <c r="R84" s="1">
        <v>1</v>
      </c>
      <c r="S84" s="1">
        <v>3</v>
      </c>
      <c r="T84" s="1">
        <v>1</v>
      </c>
      <c r="U84" s="1">
        <v>3</v>
      </c>
      <c r="V84" s="1">
        <v>3</v>
      </c>
      <c r="W84" s="1">
        <v>2</v>
      </c>
      <c r="X84" s="1">
        <v>2</v>
      </c>
      <c r="Y84" s="1">
        <v>2</v>
      </c>
      <c r="Z84" s="1">
        <v>0</v>
      </c>
      <c r="AA84" s="1">
        <v>1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2</v>
      </c>
      <c r="AS84" s="1">
        <v>2</v>
      </c>
      <c r="AT84" s="1">
        <v>2</v>
      </c>
      <c r="AU84" s="1">
        <v>3</v>
      </c>
      <c r="AV84" s="1">
        <v>2</v>
      </c>
      <c r="AW84" s="1">
        <v>1</v>
      </c>
      <c r="AX84" s="1">
        <v>0</v>
      </c>
      <c r="AY84" s="1">
        <v>0</v>
      </c>
      <c r="AZ84" s="1">
        <v>1</v>
      </c>
      <c r="BA84" s="1">
        <v>1</v>
      </c>
      <c r="BB84" s="1">
        <v>2</v>
      </c>
      <c r="BC84" s="1">
        <v>2</v>
      </c>
      <c r="BD84" s="1">
        <v>2</v>
      </c>
      <c r="BE84" s="1">
        <v>0</v>
      </c>
      <c r="BF84" s="1">
        <v>0</v>
      </c>
      <c r="BG84" s="1">
        <v>0</v>
      </c>
      <c r="BH84" s="1">
        <v>1</v>
      </c>
      <c r="BI84" s="1">
        <v>2</v>
      </c>
      <c r="BJ84" s="1">
        <v>2</v>
      </c>
      <c r="BK84" s="1">
        <v>2</v>
      </c>
      <c r="BL84" s="1">
        <v>5</v>
      </c>
      <c r="BM84" s="1">
        <v>2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6</v>
      </c>
      <c r="BY84" s="1">
        <v>6</v>
      </c>
      <c r="BZ84" s="1">
        <v>6</v>
      </c>
      <c r="CA84" s="1">
        <v>1</v>
      </c>
      <c r="CB84" s="1">
        <v>0</v>
      </c>
      <c r="CC84" s="1">
        <v>1</v>
      </c>
      <c r="CD84" s="1">
        <v>1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3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1</v>
      </c>
      <c r="CS84" s="1">
        <v>1</v>
      </c>
      <c r="CT84" s="1">
        <v>0</v>
      </c>
      <c r="CU84" s="1">
        <v>0</v>
      </c>
      <c r="CV84" s="1">
        <v>0</v>
      </c>
      <c r="CW84" s="1">
        <v>0</v>
      </c>
      <c r="CX84" s="1">
        <v>1</v>
      </c>
      <c r="CY84" s="1">
        <v>1</v>
      </c>
      <c r="CZ84" s="1">
        <v>6</v>
      </c>
      <c r="DA84" s="1">
        <v>6</v>
      </c>
      <c r="DB84" s="1">
        <v>1</v>
      </c>
      <c r="DC84" s="1">
        <v>1</v>
      </c>
      <c r="DD84" s="1">
        <v>1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1</v>
      </c>
      <c r="DK84" s="1">
        <v>1</v>
      </c>
      <c r="DL84" s="1">
        <v>1</v>
      </c>
      <c r="DM84" s="1">
        <v>0</v>
      </c>
      <c r="DN84" s="1">
        <v>1</v>
      </c>
      <c r="DO84" s="1">
        <v>0</v>
      </c>
      <c r="DP84" s="1">
        <v>1</v>
      </c>
      <c r="DQ84" s="1">
        <v>1</v>
      </c>
      <c r="DR84" s="1">
        <v>0</v>
      </c>
      <c r="DS84" s="1">
        <v>3</v>
      </c>
      <c r="DT84" s="1">
        <v>3</v>
      </c>
      <c r="DU84" s="1">
        <v>5</v>
      </c>
      <c r="DV84" s="1">
        <v>1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1</v>
      </c>
      <c r="GG84" s="1">
        <v>0</v>
      </c>
      <c r="GH84" s="1">
        <v>1</v>
      </c>
      <c r="GI84" s="1">
        <v>1</v>
      </c>
      <c r="GJ84" s="1">
        <v>1</v>
      </c>
      <c r="GK84" s="1">
        <v>1</v>
      </c>
      <c r="GL84" s="1">
        <v>4</v>
      </c>
      <c r="GM84" s="1">
        <v>1</v>
      </c>
      <c r="GN84" s="1">
        <v>1</v>
      </c>
      <c r="GO84" s="1">
        <v>1</v>
      </c>
      <c r="GP84" s="1">
        <v>1</v>
      </c>
      <c r="GQ84" s="1">
        <v>0</v>
      </c>
      <c r="GR84" s="1">
        <v>1</v>
      </c>
    </row>
    <row r="85" spans="1:200">
      <c r="A85" s="1">
        <v>2015</v>
      </c>
      <c r="B85" s="1" t="s">
        <v>260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1</v>
      </c>
      <c r="P85" s="1">
        <v>0</v>
      </c>
      <c r="Q85" s="1">
        <v>1</v>
      </c>
      <c r="R85" s="1">
        <v>0</v>
      </c>
      <c r="S85" s="1">
        <v>1</v>
      </c>
      <c r="T85" s="1">
        <v>0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0</v>
      </c>
      <c r="AA85" s="1">
        <v>1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2</v>
      </c>
      <c r="AS85" s="1">
        <v>2</v>
      </c>
      <c r="AT85" s="1">
        <v>2</v>
      </c>
      <c r="AU85" s="1">
        <v>3</v>
      </c>
      <c r="AV85" s="1">
        <v>2</v>
      </c>
      <c r="AW85" s="1">
        <v>1</v>
      </c>
      <c r="AX85" s="1">
        <v>0</v>
      </c>
      <c r="AY85" s="1">
        <v>0</v>
      </c>
      <c r="AZ85" s="1">
        <v>1</v>
      </c>
      <c r="BA85" s="1">
        <v>1</v>
      </c>
      <c r="BB85" s="1">
        <v>2</v>
      </c>
      <c r="BC85" s="1">
        <v>2</v>
      </c>
      <c r="BD85" s="1">
        <v>2</v>
      </c>
      <c r="BE85" s="1">
        <v>0</v>
      </c>
      <c r="BF85" s="1">
        <v>0</v>
      </c>
      <c r="BG85" s="1">
        <v>0</v>
      </c>
      <c r="BH85" s="1">
        <v>1</v>
      </c>
      <c r="BI85" s="1">
        <v>2</v>
      </c>
      <c r="BJ85" s="1">
        <v>2</v>
      </c>
      <c r="BK85" s="1">
        <v>2</v>
      </c>
      <c r="BL85" s="1">
        <v>5</v>
      </c>
      <c r="BM85" s="1">
        <v>2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5</v>
      </c>
      <c r="BY85" s="1">
        <v>5</v>
      </c>
      <c r="BZ85" s="1">
        <v>5</v>
      </c>
      <c r="CA85" s="1">
        <v>1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3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1</v>
      </c>
      <c r="CS85" s="1">
        <v>1</v>
      </c>
      <c r="CT85" s="1">
        <v>0</v>
      </c>
      <c r="CU85" s="1">
        <v>0</v>
      </c>
      <c r="CV85" s="1">
        <v>0</v>
      </c>
      <c r="CW85" s="1">
        <v>0</v>
      </c>
      <c r="CX85" s="1">
        <v>1</v>
      </c>
      <c r="CY85" s="1">
        <v>1</v>
      </c>
      <c r="CZ85" s="1">
        <v>5</v>
      </c>
      <c r="DA85" s="1">
        <v>5</v>
      </c>
      <c r="DB85" s="1">
        <v>1</v>
      </c>
      <c r="DC85" s="1">
        <v>1</v>
      </c>
      <c r="DD85" s="1">
        <v>1</v>
      </c>
      <c r="DE85" s="1">
        <v>1</v>
      </c>
      <c r="DF85" s="1">
        <v>1</v>
      </c>
      <c r="DG85" s="1">
        <v>1</v>
      </c>
      <c r="DH85" s="1">
        <v>1</v>
      </c>
      <c r="DI85" s="1">
        <v>1</v>
      </c>
      <c r="DJ85" s="1">
        <v>1</v>
      </c>
      <c r="DK85" s="1">
        <v>1</v>
      </c>
      <c r="DL85" s="1">
        <v>1</v>
      </c>
      <c r="DM85" s="1">
        <v>0</v>
      </c>
      <c r="DN85" s="1">
        <v>1</v>
      </c>
      <c r="DO85" s="1">
        <v>0</v>
      </c>
      <c r="DP85" s="1">
        <v>1</v>
      </c>
      <c r="DQ85" s="1">
        <v>1</v>
      </c>
      <c r="DR85" s="1">
        <v>0</v>
      </c>
      <c r="DS85" s="1">
        <v>3</v>
      </c>
      <c r="DT85" s="1">
        <v>3</v>
      </c>
      <c r="DU85" s="1">
        <v>3</v>
      </c>
      <c r="DV85" s="1">
        <v>1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1</v>
      </c>
      <c r="GG85" s="1">
        <v>0</v>
      </c>
      <c r="GH85" s="1">
        <v>1</v>
      </c>
      <c r="GI85" s="1">
        <v>1</v>
      </c>
      <c r="GJ85" s="1">
        <v>1</v>
      </c>
      <c r="GK85" s="1">
        <v>1</v>
      </c>
      <c r="GL85" s="1">
        <v>4</v>
      </c>
      <c r="GM85" s="1">
        <v>1</v>
      </c>
      <c r="GN85" s="1">
        <v>1</v>
      </c>
      <c r="GO85" s="1">
        <v>1</v>
      </c>
      <c r="GP85" s="1">
        <v>1</v>
      </c>
      <c r="GQ85" s="1">
        <v>0</v>
      </c>
      <c r="GR85" s="1">
        <v>1</v>
      </c>
    </row>
    <row r="86" spans="1:200">
      <c r="A86" s="1">
        <v>2015</v>
      </c>
      <c r="B86" s="1" t="s">
        <v>290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1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2</v>
      </c>
      <c r="AS86" s="1">
        <v>2</v>
      </c>
      <c r="AT86" s="1">
        <v>2</v>
      </c>
      <c r="AU86" s="1">
        <v>3</v>
      </c>
      <c r="AV86" s="1">
        <v>2</v>
      </c>
      <c r="AW86" s="1">
        <v>1</v>
      </c>
      <c r="AX86" s="1">
        <v>0</v>
      </c>
      <c r="AY86" s="1">
        <v>0</v>
      </c>
      <c r="AZ86" s="1">
        <v>1</v>
      </c>
      <c r="BA86" s="1">
        <v>1</v>
      </c>
      <c r="BB86" s="1">
        <v>2</v>
      </c>
      <c r="BC86" s="1">
        <v>2</v>
      </c>
      <c r="BD86" s="1">
        <v>2</v>
      </c>
      <c r="BE86" s="1">
        <v>0</v>
      </c>
      <c r="BF86" s="1">
        <v>0</v>
      </c>
      <c r="BG86" s="1">
        <v>0</v>
      </c>
      <c r="BH86" s="1">
        <v>1</v>
      </c>
      <c r="BI86" s="1">
        <v>2</v>
      </c>
      <c r="BJ86" s="1">
        <v>2</v>
      </c>
      <c r="BK86" s="1">
        <v>2</v>
      </c>
      <c r="BL86" s="1">
        <v>5</v>
      </c>
      <c r="BM86" s="1">
        <v>2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16</v>
      </c>
      <c r="BY86" s="1">
        <v>16</v>
      </c>
      <c r="BZ86" s="1">
        <v>16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6</v>
      </c>
      <c r="CL86" s="1">
        <v>0</v>
      </c>
      <c r="CM86" s="1">
        <v>0</v>
      </c>
      <c r="CN86" s="1">
        <v>0</v>
      </c>
      <c r="CO86" s="1">
        <v>0</v>
      </c>
      <c r="CP86" s="1">
        <v>10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1</v>
      </c>
      <c r="CY86" s="1">
        <v>1</v>
      </c>
      <c r="CZ86" s="1">
        <v>16</v>
      </c>
      <c r="DA86" s="1">
        <v>16</v>
      </c>
      <c r="DB86" s="1">
        <v>1</v>
      </c>
      <c r="DC86" s="1">
        <v>1</v>
      </c>
      <c r="DD86" s="1">
        <v>1</v>
      </c>
      <c r="DE86" s="1">
        <v>1</v>
      </c>
      <c r="DF86" s="1">
        <v>1</v>
      </c>
      <c r="DG86" s="1">
        <v>1</v>
      </c>
      <c r="DH86" s="1">
        <v>1</v>
      </c>
      <c r="DI86" s="1">
        <v>1</v>
      </c>
      <c r="DJ86" s="1">
        <v>1</v>
      </c>
      <c r="DK86" s="1">
        <v>1</v>
      </c>
      <c r="DL86" s="1">
        <v>1</v>
      </c>
      <c r="DM86" s="1">
        <v>0</v>
      </c>
      <c r="DN86" s="1">
        <v>1</v>
      </c>
      <c r="DO86" s="1">
        <v>0</v>
      </c>
      <c r="DP86" s="1">
        <v>1</v>
      </c>
      <c r="DQ86" s="1">
        <v>1</v>
      </c>
      <c r="DR86" s="1">
        <v>0</v>
      </c>
      <c r="DS86" s="1">
        <v>3</v>
      </c>
      <c r="DT86" s="1">
        <v>3</v>
      </c>
      <c r="DU86" s="1">
        <v>5</v>
      </c>
      <c r="DV86" s="1">
        <v>1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1</v>
      </c>
      <c r="GG86" s="1">
        <v>0</v>
      </c>
      <c r="GH86" s="1">
        <v>1</v>
      </c>
      <c r="GI86" s="1">
        <v>1</v>
      </c>
      <c r="GJ86" s="1">
        <v>1</v>
      </c>
      <c r="GK86" s="1">
        <v>1</v>
      </c>
      <c r="GL86" s="1">
        <v>4</v>
      </c>
      <c r="GM86" s="1">
        <v>1</v>
      </c>
      <c r="GN86" s="1">
        <v>1</v>
      </c>
      <c r="GO86" s="1">
        <v>1</v>
      </c>
      <c r="GP86" s="1">
        <v>1</v>
      </c>
      <c r="GQ86" s="1">
        <v>0</v>
      </c>
      <c r="GR86" s="1">
        <v>1</v>
      </c>
    </row>
    <row r="87" spans="1:200">
      <c r="A87" s="1">
        <v>2015</v>
      </c>
      <c r="B87" s="1" t="s">
        <v>261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2</v>
      </c>
      <c r="L87" s="1">
        <v>2</v>
      </c>
      <c r="M87" s="1">
        <v>0</v>
      </c>
      <c r="N87" s="1">
        <v>1</v>
      </c>
      <c r="O87" s="1">
        <v>5</v>
      </c>
      <c r="P87" s="1">
        <v>2</v>
      </c>
      <c r="Q87" s="1">
        <v>5</v>
      </c>
      <c r="R87" s="1">
        <v>2</v>
      </c>
      <c r="S87" s="1">
        <v>5</v>
      </c>
      <c r="T87" s="1">
        <v>2</v>
      </c>
      <c r="U87" s="1">
        <v>5</v>
      </c>
      <c r="V87" s="1">
        <v>5</v>
      </c>
      <c r="W87" s="1">
        <v>3</v>
      </c>
      <c r="X87" s="1">
        <v>3</v>
      </c>
      <c r="Y87" s="1">
        <v>3</v>
      </c>
      <c r="Z87" s="1">
        <v>0</v>
      </c>
      <c r="AA87" s="1">
        <v>1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2</v>
      </c>
      <c r="AS87" s="1">
        <v>2</v>
      </c>
      <c r="AT87" s="1">
        <v>2</v>
      </c>
      <c r="AU87" s="1">
        <v>3</v>
      </c>
      <c r="AV87" s="1">
        <v>2</v>
      </c>
      <c r="AW87" s="1">
        <v>1</v>
      </c>
      <c r="AX87" s="1">
        <v>0</v>
      </c>
      <c r="AY87" s="1">
        <v>0</v>
      </c>
      <c r="AZ87" s="1">
        <v>1</v>
      </c>
      <c r="BA87" s="1">
        <v>1</v>
      </c>
      <c r="BB87" s="1">
        <v>2</v>
      </c>
      <c r="BC87" s="1">
        <v>2</v>
      </c>
      <c r="BD87" s="1">
        <v>2</v>
      </c>
      <c r="BE87" s="1">
        <v>0</v>
      </c>
      <c r="BF87" s="1">
        <v>0</v>
      </c>
      <c r="BG87" s="1">
        <v>0</v>
      </c>
      <c r="BH87" s="1">
        <v>1</v>
      </c>
      <c r="BI87" s="1">
        <v>2</v>
      </c>
      <c r="BJ87" s="1">
        <v>2</v>
      </c>
      <c r="BK87" s="1">
        <v>2</v>
      </c>
      <c r="BL87" s="1">
        <v>5</v>
      </c>
      <c r="BM87" s="1">
        <v>2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9</v>
      </c>
      <c r="BY87" s="1">
        <v>9</v>
      </c>
      <c r="BZ87" s="1">
        <v>9</v>
      </c>
      <c r="CA87" s="1">
        <v>1</v>
      </c>
      <c r="CB87" s="1">
        <v>0</v>
      </c>
      <c r="CC87" s="1">
        <v>1</v>
      </c>
      <c r="CD87" s="1">
        <v>1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4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3</v>
      </c>
      <c r="CS87" s="1">
        <v>3</v>
      </c>
      <c r="CT87" s="1">
        <v>0</v>
      </c>
      <c r="CU87" s="1">
        <v>0</v>
      </c>
      <c r="CV87" s="1">
        <v>0</v>
      </c>
      <c r="CW87" s="1">
        <v>0</v>
      </c>
      <c r="CX87" s="1">
        <v>1</v>
      </c>
      <c r="CY87" s="1">
        <v>1</v>
      </c>
      <c r="CZ87" s="1">
        <v>9</v>
      </c>
      <c r="DA87" s="1">
        <v>9</v>
      </c>
      <c r="DB87" s="1">
        <v>1</v>
      </c>
      <c r="DC87" s="1">
        <v>1</v>
      </c>
      <c r="DD87" s="1">
        <v>1</v>
      </c>
      <c r="DE87" s="1">
        <v>1</v>
      </c>
      <c r="DF87" s="1">
        <v>1</v>
      </c>
      <c r="DG87" s="1">
        <v>1</v>
      </c>
      <c r="DH87" s="1">
        <v>1</v>
      </c>
      <c r="DI87" s="1">
        <v>1</v>
      </c>
      <c r="DJ87" s="1">
        <v>1</v>
      </c>
      <c r="DK87" s="1">
        <v>1</v>
      </c>
      <c r="DL87" s="1">
        <v>1</v>
      </c>
      <c r="DM87" s="1">
        <v>0</v>
      </c>
      <c r="DN87" s="1">
        <v>1</v>
      </c>
      <c r="DO87" s="1">
        <v>0</v>
      </c>
      <c r="DP87" s="1">
        <v>1</v>
      </c>
      <c r="DQ87" s="1">
        <v>1</v>
      </c>
      <c r="DR87" s="1">
        <v>0</v>
      </c>
      <c r="DS87" s="1">
        <v>3</v>
      </c>
      <c r="DT87" s="1">
        <v>3</v>
      </c>
      <c r="DU87" s="1">
        <v>2</v>
      </c>
      <c r="DV87" s="1">
        <v>1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1</v>
      </c>
      <c r="EE87" s="1">
        <v>1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1</v>
      </c>
      <c r="GG87" s="1">
        <v>0</v>
      </c>
      <c r="GH87" s="1">
        <v>1</v>
      </c>
      <c r="GI87" s="1">
        <v>1</v>
      </c>
      <c r="GJ87" s="1">
        <v>1</v>
      </c>
      <c r="GK87" s="1">
        <v>1</v>
      </c>
      <c r="GL87" s="1">
        <v>4</v>
      </c>
      <c r="GM87" s="1">
        <v>1</v>
      </c>
      <c r="GN87" s="1">
        <v>1</v>
      </c>
      <c r="GO87" s="1">
        <v>1</v>
      </c>
      <c r="GP87" s="1">
        <v>1</v>
      </c>
      <c r="GQ87" s="1">
        <v>0</v>
      </c>
      <c r="GR87" s="1">
        <v>1</v>
      </c>
    </row>
    <row r="88" spans="1:200">
      <c r="A88" s="1">
        <v>2015</v>
      </c>
      <c r="B88" s="1" t="s">
        <v>262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12</v>
      </c>
      <c r="P88" s="1">
        <v>5</v>
      </c>
      <c r="Q88" s="1">
        <v>12</v>
      </c>
      <c r="R88" s="1">
        <v>5</v>
      </c>
      <c r="S88" s="1">
        <v>12</v>
      </c>
      <c r="T88" s="1">
        <v>5</v>
      </c>
      <c r="U88" s="1">
        <v>12</v>
      </c>
      <c r="V88" s="1">
        <v>12</v>
      </c>
      <c r="W88" s="1">
        <v>6</v>
      </c>
      <c r="X88" s="1">
        <v>6</v>
      </c>
      <c r="Y88" s="1">
        <v>8</v>
      </c>
      <c r="Z88" s="1">
        <v>2</v>
      </c>
      <c r="AA88" s="1">
        <v>1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2</v>
      </c>
      <c r="AS88" s="1">
        <v>2</v>
      </c>
      <c r="AT88" s="1">
        <v>2</v>
      </c>
      <c r="AU88" s="1">
        <v>3</v>
      </c>
      <c r="AV88" s="1">
        <v>2</v>
      </c>
      <c r="AW88" s="1">
        <v>1</v>
      </c>
      <c r="AX88" s="1">
        <v>0</v>
      </c>
      <c r="AY88" s="1">
        <v>0</v>
      </c>
      <c r="AZ88" s="1">
        <v>1</v>
      </c>
      <c r="BA88" s="1">
        <v>1</v>
      </c>
      <c r="BB88" s="1">
        <v>2</v>
      </c>
      <c r="BC88" s="1">
        <v>2</v>
      </c>
      <c r="BD88" s="1">
        <v>2</v>
      </c>
      <c r="BE88" s="1">
        <v>0</v>
      </c>
      <c r="BF88" s="1">
        <v>0</v>
      </c>
      <c r="BG88" s="1">
        <v>0</v>
      </c>
      <c r="BH88" s="1">
        <v>1</v>
      </c>
      <c r="BI88" s="1">
        <v>2</v>
      </c>
      <c r="BJ88" s="1">
        <v>2</v>
      </c>
      <c r="BK88" s="1">
        <v>2</v>
      </c>
      <c r="BL88" s="1">
        <v>5</v>
      </c>
      <c r="BM88" s="1">
        <v>2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26</v>
      </c>
      <c r="BY88" s="1">
        <v>26</v>
      </c>
      <c r="BZ88" s="1">
        <v>26</v>
      </c>
      <c r="CA88" s="1">
        <v>1</v>
      </c>
      <c r="CB88" s="1">
        <v>0</v>
      </c>
      <c r="CC88" s="1">
        <v>4</v>
      </c>
      <c r="CD88" s="1">
        <v>4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12</v>
      </c>
      <c r="CL88" s="1">
        <v>0</v>
      </c>
      <c r="CM88" s="1">
        <v>0</v>
      </c>
      <c r="CN88" s="1">
        <v>0</v>
      </c>
      <c r="CO88" s="1">
        <v>0</v>
      </c>
      <c r="CP88" s="1">
        <v>1</v>
      </c>
      <c r="CQ88" s="1">
        <v>0</v>
      </c>
      <c r="CR88" s="1">
        <v>8</v>
      </c>
      <c r="CS88" s="1">
        <v>8</v>
      </c>
      <c r="CT88" s="1">
        <v>0</v>
      </c>
      <c r="CU88" s="1">
        <v>0</v>
      </c>
      <c r="CV88" s="1">
        <v>0</v>
      </c>
      <c r="CW88" s="1">
        <v>0</v>
      </c>
      <c r="CX88" s="1">
        <v>1</v>
      </c>
      <c r="CY88" s="1">
        <v>1</v>
      </c>
      <c r="CZ88" s="1">
        <v>26</v>
      </c>
      <c r="DA88" s="1">
        <v>26</v>
      </c>
      <c r="DB88" s="1">
        <v>1</v>
      </c>
      <c r="DC88" s="1">
        <v>1</v>
      </c>
      <c r="DD88" s="1">
        <v>1</v>
      </c>
      <c r="DE88" s="1">
        <v>1</v>
      </c>
      <c r="DF88" s="1">
        <v>1</v>
      </c>
      <c r="DG88" s="1">
        <v>1</v>
      </c>
      <c r="DH88" s="1">
        <v>1</v>
      </c>
      <c r="DI88" s="1">
        <v>1</v>
      </c>
      <c r="DJ88" s="1">
        <v>1</v>
      </c>
      <c r="DK88" s="1">
        <v>1</v>
      </c>
      <c r="DL88" s="1">
        <v>1</v>
      </c>
      <c r="DM88" s="1">
        <v>0</v>
      </c>
      <c r="DN88" s="1">
        <v>1</v>
      </c>
      <c r="DO88" s="1">
        <v>0</v>
      </c>
      <c r="DP88" s="1">
        <v>1</v>
      </c>
      <c r="DQ88" s="1">
        <v>1</v>
      </c>
      <c r="DR88" s="1">
        <v>0</v>
      </c>
      <c r="DS88" s="1">
        <v>3</v>
      </c>
      <c r="DT88" s="1">
        <v>3</v>
      </c>
      <c r="DU88" s="1">
        <v>6</v>
      </c>
      <c r="DV88" s="1">
        <v>1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1</v>
      </c>
      <c r="EE88" s="1">
        <v>1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1</v>
      </c>
      <c r="GG88" s="1">
        <v>0</v>
      </c>
      <c r="GH88" s="1">
        <v>1</v>
      </c>
      <c r="GI88" s="1">
        <v>1</v>
      </c>
      <c r="GJ88" s="1">
        <v>1</v>
      </c>
      <c r="GK88" s="1">
        <v>1</v>
      </c>
      <c r="GL88" s="1">
        <v>4</v>
      </c>
      <c r="GM88" s="1">
        <v>1</v>
      </c>
      <c r="GN88" s="1">
        <v>1</v>
      </c>
      <c r="GO88" s="1">
        <v>1</v>
      </c>
      <c r="GP88" s="1">
        <v>1</v>
      </c>
      <c r="GQ88" s="1">
        <v>0</v>
      </c>
      <c r="GR88" s="1">
        <v>1</v>
      </c>
    </row>
    <row r="89" spans="1:200">
      <c r="A89" s="1">
        <v>2015</v>
      </c>
      <c r="B89" s="1" t="s">
        <v>263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1</v>
      </c>
      <c r="P89" s="1">
        <v>0</v>
      </c>
      <c r="Q89" s="1">
        <v>1</v>
      </c>
      <c r="R89" s="1">
        <v>0</v>
      </c>
      <c r="S89" s="1">
        <v>1</v>
      </c>
      <c r="T89" s="1">
        <v>0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0</v>
      </c>
      <c r="AA89" s="1">
        <v>1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2</v>
      </c>
      <c r="AS89" s="1">
        <v>2</v>
      </c>
      <c r="AT89" s="1">
        <v>2</v>
      </c>
      <c r="AU89" s="1">
        <v>3</v>
      </c>
      <c r="AV89" s="1">
        <v>2</v>
      </c>
      <c r="AW89" s="1">
        <v>1</v>
      </c>
      <c r="AX89" s="1">
        <v>0</v>
      </c>
      <c r="AY89" s="1">
        <v>0</v>
      </c>
      <c r="AZ89" s="1">
        <v>1</v>
      </c>
      <c r="BA89" s="1">
        <v>1</v>
      </c>
      <c r="BB89" s="1">
        <v>2</v>
      </c>
      <c r="BC89" s="1">
        <v>2</v>
      </c>
      <c r="BD89" s="1">
        <v>2</v>
      </c>
      <c r="BE89" s="1">
        <v>0</v>
      </c>
      <c r="BF89" s="1">
        <v>0</v>
      </c>
      <c r="BG89" s="1">
        <v>0</v>
      </c>
      <c r="BH89" s="1">
        <v>1</v>
      </c>
      <c r="BI89" s="1">
        <v>2</v>
      </c>
      <c r="BJ89" s="1">
        <v>2</v>
      </c>
      <c r="BK89" s="1">
        <v>2</v>
      </c>
      <c r="BL89" s="1">
        <v>5</v>
      </c>
      <c r="BM89" s="1">
        <v>2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14</v>
      </c>
      <c r="BY89" s="1">
        <v>14</v>
      </c>
      <c r="BZ89" s="1">
        <v>14</v>
      </c>
      <c r="CA89" s="1">
        <v>1</v>
      </c>
      <c r="CB89" s="1">
        <v>0</v>
      </c>
      <c r="CC89" s="1">
        <v>1</v>
      </c>
      <c r="CD89" s="1">
        <v>1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1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11</v>
      </c>
      <c r="CS89" s="1">
        <v>11</v>
      </c>
      <c r="CT89" s="1">
        <v>0</v>
      </c>
      <c r="CU89" s="1">
        <v>0</v>
      </c>
      <c r="CV89" s="1">
        <v>0</v>
      </c>
      <c r="CW89" s="1">
        <v>0</v>
      </c>
      <c r="CX89" s="1">
        <v>1</v>
      </c>
      <c r="CY89" s="1">
        <v>1</v>
      </c>
      <c r="CZ89" s="1">
        <v>14</v>
      </c>
      <c r="DA89" s="1">
        <v>14</v>
      </c>
      <c r="DB89" s="1">
        <v>1</v>
      </c>
      <c r="DC89" s="1">
        <v>1</v>
      </c>
      <c r="DD89" s="1">
        <v>1</v>
      </c>
      <c r="DE89" s="1">
        <v>1</v>
      </c>
      <c r="DF89" s="1">
        <v>1</v>
      </c>
      <c r="DG89" s="1">
        <v>1</v>
      </c>
      <c r="DH89" s="1">
        <v>1</v>
      </c>
      <c r="DI89" s="1">
        <v>1</v>
      </c>
      <c r="DJ89" s="1">
        <v>1</v>
      </c>
      <c r="DK89" s="1">
        <v>1</v>
      </c>
      <c r="DL89" s="1">
        <v>1</v>
      </c>
      <c r="DM89" s="1">
        <v>0</v>
      </c>
      <c r="DN89" s="1">
        <v>1</v>
      </c>
      <c r="DO89" s="1">
        <v>0</v>
      </c>
      <c r="DP89" s="1">
        <v>1</v>
      </c>
      <c r="DQ89" s="1">
        <v>1</v>
      </c>
      <c r="DR89" s="1">
        <v>0</v>
      </c>
      <c r="DS89" s="1">
        <v>3</v>
      </c>
      <c r="DT89" s="1">
        <v>3</v>
      </c>
      <c r="DU89" s="1">
        <v>5</v>
      </c>
      <c r="DV89" s="1">
        <v>1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1</v>
      </c>
      <c r="GG89" s="1">
        <v>0</v>
      </c>
      <c r="GH89" s="1">
        <v>1</v>
      </c>
      <c r="GI89" s="1">
        <v>1</v>
      </c>
      <c r="GJ89" s="1">
        <v>1</v>
      </c>
      <c r="GK89" s="1">
        <v>1</v>
      </c>
      <c r="GL89" s="1">
        <v>4</v>
      </c>
      <c r="GM89" s="1">
        <v>1</v>
      </c>
      <c r="GN89" s="1">
        <v>1</v>
      </c>
      <c r="GO89" s="1">
        <v>1</v>
      </c>
      <c r="GP89" s="1">
        <v>1</v>
      </c>
      <c r="GQ89" s="1">
        <v>0</v>
      </c>
      <c r="GR89" s="1">
        <v>1</v>
      </c>
    </row>
    <row r="90" spans="1:200">
      <c r="A90" s="1">
        <v>2015</v>
      </c>
      <c r="B90" s="1" t="s">
        <v>264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2</v>
      </c>
      <c r="L90" s="1">
        <v>2</v>
      </c>
      <c r="M90" s="1">
        <v>0</v>
      </c>
      <c r="N90" s="1">
        <v>1</v>
      </c>
      <c r="O90" s="1">
        <v>5</v>
      </c>
      <c r="P90" s="1">
        <v>2</v>
      </c>
      <c r="Q90" s="1">
        <v>5</v>
      </c>
      <c r="R90" s="1">
        <v>2</v>
      </c>
      <c r="S90" s="1">
        <v>5</v>
      </c>
      <c r="T90" s="1">
        <v>2</v>
      </c>
      <c r="U90" s="1">
        <v>5</v>
      </c>
      <c r="V90" s="1">
        <v>5</v>
      </c>
      <c r="W90" s="1">
        <v>3</v>
      </c>
      <c r="X90" s="1">
        <v>3</v>
      </c>
      <c r="Y90" s="1">
        <v>3</v>
      </c>
      <c r="Z90" s="1">
        <v>0</v>
      </c>
      <c r="AA90" s="1">
        <v>1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2</v>
      </c>
      <c r="AS90" s="1">
        <v>2</v>
      </c>
      <c r="AT90" s="1">
        <v>2</v>
      </c>
      <c r="AU90" s="1">
        <v>3</v>
      </c>
      <c r="AV90" s="1">
        <v>2</v>
      </c>
      <c r="AW90" s="1">
        <v>1</v>
      </c>
      <c r="AX90" s="1">
        <v>0</v>
      </c>
      <c r="AY90" s="1">
        <v>0</v>
      </c>
      <c r="AZ90" s="1">
        <v>1</v>
      </c>
      <c r="BA90" s="1">
        <v>1</v>
      </c>
      <c r="BB90" s="1">
        <v>2</v>
      </c>
      <c r="BC90" s="1">
        <v>2</v>
      </c>
      <c r="BD90" s="1">
        <v>2</v>
      </c>
      <c r="BE90" s="1">
        <v>0</v>
      </c>
      <c r="BF90" s="1">
        <v>0</v>
      </c>
      <c r="BG90" s="1">
        <v>0</v>
      </c>
      <c r="BH90" s="1">
        <v>1</v>
      </c>
      <c r="BI90" s="1">
        <v>2</v>
      </c>
      <c r="BJ90" s="1">
        <v>2</v>
      </c>
      <c r="BK90" s="1">
        <v>2</v>
      </c>
      <c r="BL90" s="1">
        <v>5</v>
      </c>
      <c r="BM90" s="1">
        <v>2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12</v>
      </c>
      <c r="BY90" s="1">
        <v>12</v>
      </c>
      <c r="BZ90" s="1">
        <v>12</v>
      </c>
      <c r="CA90" s="1">
        <v>1</v>
      </c>
      <c r="CB90" s="1">
        <v>0</v>
      </c>
      <c r="CC90" s="1">
        <v>1</v>
      </c>
      <c r="CD90" s="1">
        <v>1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5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5</v>
      </c>
      <c r="CS90" s="1">
        <v>5</v>
      </c>
      <c r="CT90" s="1">
        <v>0</v>
      </c>
      <c r="CU90" s="1">
        <v>0</v>
      </c>
      <c r="CV90" s="1">
        <v>0</v>
      </c>
      <c r="CW90" s="1">
        <v>0</v>
      </c>
      <c r="CX90" s="1">
        <v>1</v>
      </c>
      <c r="CY90" s="1">
        <v>1</v>
      </c>
      <c r="CZ90" s="1">
        <v>12</v>
      </c>
      <c r="DA90" s="1">
        <v>12</v>
      </c>
      <c r="DB90" s="1">
        <v>1</v>
      </c>
      <c r="DC90" s="1">
        <v>1</v>
      </c>
      <c r="DD90" s="1">
        <v>1</v>
      </c>
      <c r="DE90" s="1">
        <v>1</v>
      </c>
      <c r="DF90" s="1">
        <v>1</v>
      </c>
      <c r="DG90" s="1">
        <v>1</v>
      </c>
      <c r="DH90" s="1">
        <v>1</v>
      </c>
      <c r="DI90" s="1">
        <v>1</v>
      </c>
      <c r="DJ90" s="1">
        <v>1</v>
      </c>
      <c r="DK90" s="1">
        <v>1</v>
      </c>
      <c r="DL90" s="1">
        <v>1</v>
      </c>
      <c r="DM90" s="1">
        <v>0</v>
      </c>
      <c r="DN90" s="1">
        <v>1</v>
      </c>
      <c r="DO90" s="1">
        <v>0</v>
      </c>
      <c r="DP90" s="1">
        <v>1</v>
      </c>
      <c r="DQ90" s="1">
        <v>1</v>
      </c>
      <c r="DR90" s="1">
        <v>0</v>
      </c>
      <c r="DS90" s="1">
        <v>3</v>
      </c>
      <c r="DT90" s="1">
        <v>3</v>
      </c>
      <c r="DU90" s="1">
        <v>5</v>
      </c>
      <c r="DV90" s="1">
        <v>1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1</v>
      </c>
      <c r="GG90" s="1">
        <v>0</v>
      </c>
      <c r="GH90" s="1">
        <v>1</v>
      </c>
      <c r="GI90" s="1">
        <v>1</v>
      </c>
      <c r="GJ90" s="1">
        <v>1</v>
      </c>
      <c r="GK90" s="1">
        <v>1</v>
      </c>
      <c r="GL90" s="1">
        <v>4</v>
      </c>
      <c r="GM90" s="1">
        <v>1</v>
      </c>
      <c r="GN90" s="1">
        <v>1</v>
      </c>
      <c r="GO90" s="1">
        <v>1</v>
      </c>
      <c r="GP90" s="1">
        <v>1</v>
      </c>
      <c r="GQ90" s="1">
        <v>0</v>
      </c>
      <c r="GR90" s="1">
        <v>1</v>
      </c>
    </row>
    <row r="91" spans="1:200">
      <c r="A91" s="1">
        <v>2015</v>
      </c>
      <c r="B91" s="1" t="s">
        <v>265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2</v>
      </c>
      <c r="L91" s="1">
        <v>2</v>
      </c>
      <c r="M91" s="1">
        <v>0</v>
      </c>
      <c r="N91" s="1">
        <v>1</v>
      </c>
      <c r="O91" s="1">
        <v>5</v>
      </c>
      <c r="P91" s="1">
        <v>2</v>
      </c>
      <c r="Q91" s="1">
        <v>5</v>
      </c>
      <c r="R91" s="1">
        <v>2</v>
      </c>
      <c r="S91" s="1">
        <v>5</v>
      </c>
      <c r="T91" s="1">
        <v>2</v>
      </c>
      <c r="U91" s="1">
        <v>5</v>
      </c>
      <c r="V91" s="1">
        <v>5</v>
      </c>
      <c r="W91" s="1">
        <v>3</v>
      </c>
      <c r="X91" s="1">
        <v>3</v>
      </c>
      <c r="Y91" s="1">
        <v>3</v>
      </c>
      <c r="Z91" s="1">
        <v>0</v>
      </c>
      <c r="AA91" s="1">
        <v>1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2</v>
      </c>
      <c r="AS91" s="1">
        <v>2</v>
      </c>
      <c r="AT91" s="1">
        <v>2</v>
      </c>
      <c r="AU91" s="1">
        <v>3</v>
      </c>
      <c r="AV91" s="1">
        <v>2</v>
      </c>
      <c r="AW91" s="1">
        <v>1</v>
      </c>
      <c r="AX91" s="1">
        <v>0</v>
      </c>
      <c r="AY91" s="1">
        <v>0</v>
      </c>
      <c r="AZ91" s="1">
        <v>1</v>
      </c>
      <c r="BA91" s="1">
        <v>1</v>
      </c>
      <c r="BB91" s="1">
        <v>2</v>
      </c>
      <c r="BC91" s="1">
        <v>2</v>
      </c>
      <c r="BD91" s="1">
        <v>2</v>
      </c>
      <c r="BE91" s="1">
        <v>0</v>
      </c>
      <c r="BF91" s="1">
        <v>0</v>
      </c>
      <c r="BG91" s="1">
        <v>0</v>
      </c>
      <c r="BH91" s="1">
        <v>1</v>
      </c>
      <c r="BI91" s="1">
        <v>2</v>
      </c>
      <c r="BJ91" s="1">
        <v>2</v>
      </c>
      <c r="BK91" s="1">
        <v>2</v>
      </c>
      <c r="BL91" s="1">
        <v>5</v>
      </c>
      <c r="BM91" s="1">
        <v>2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12</v>
      </c>
      <c r="BY91" s="1">
        <v>12</v>
      </c>
      <c r="BZ91" s="1">
        <v>12</v>
      </c>
      <c r="CA91" s="1">
        <v>1</v>
      </c>
      <c r="CB91" s="1">
        <v>0</v>
      </c>
      <c r="CC91" s="1">
        <v>1</v>
      </c>
      <c r="CD91" s="1">
        <v>1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5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5</v>
      </c>
      <c r="CS91" s="1">
        <v>5</v>
      </c>
      <c r="CT91" s="1">
        <v>0</v>
      </c>
      <c r="CU91" s="1">
        <v>0</v>
      </c>
      <c r="CV91" s="1">
        <v>0</v>
      </c>
      <c r="CW91" s="1">
        <v>0</v>
      </c>
      <c r="CX91" s="1">
        <v>1</v>
      </c>
      <c r="CY91" s="1">
        <v>1</v>
      </c>
      <c r="CZ91" s="1">
        <v>12</v>
      </c>
      <c r="DA91" s="1">
        <v>12</v>
      </c>
      <c r="DB91" s="1">
        <v>1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L91" s="1">
        <v>1</v>
      </c>
      <c r="DM91" s="1">
        <v>0</v>
      </c>
      <c r="DN91" s="1">
        <v>1</v>
      </c>
      <c r="DO91" s="1">
        <v>0</v>
      </c>
      <c r="DP91" s="1">
        <v>1</v>
      </c>
      <c r="DQ91" s="1">
        <v>1</v>
      </c>
      <c r="DR91" s="1">
        <v>0</v>
      </c>
      <c r="DS91" s="1">
        <v>3</v>
      </c>
      <c r="DT91" s="1">
        <v>3</v>
      </c>
      <c r="DU91" s="1">
        <v>4</v>
      </c>
      <c r="DV91" s="1">
        <v>1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1</v>
      </c>
      <c r="GG91" s="1">
        <v>0</v>
      </c>
      <c r="GH91" s="1">
        <v>1</v>
      </c>
      <c r="GI91" s="1">
        <v>1</v>
      </c>
      <c r="GJ91" s="1">
        <v>1</v>
      </c>
      <c r="GK91" s="1">
        <v>1</v>
      </c>
      <c r="GL91" s="1">
        <v>4</v>
      </c>
      <c r="GM91" s="1">
        <v>1</v>
      </c>
      <c r="GN91" s="1">
        <v>1</v>
      </c>
      <c r="GO91" s="1">
        <v>1</v>
      </c>
      <c r="GP91" s="1">
        <v>1</v>
      </c>
      <c r="GQ91" s="1">
        <v>0</v>
      </c>
      <c r="GR91" s="1">
        <v>1</v>
      </c>
    </row>
    <row r="92" spans="1:200">
      <c r="A92" s="1">
        <v>2015</v>
      </c>
      <c r="B92" s="1" t="s">
        <v>266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">
        <v>5</v>
      </c>
      <c r="Q92" s="1">
        <v>12</v>
      </c>
      <c r="R92" s="1">
        <v>5</v>
      </c>
      <c r="S92" s="1">
        <v>12</v>
      </c>
      <c r="T92" s="1">
        <v>5</v>
      </c>
      <c r="U92" s="1">
        <v>12</v>
      </c>
      <c r="V92" s="1">
        <v>12</v>
      </c>
      <c r="W92" s="1">
        <v>6</v>
      </c>
      <c r="X92" s="1">
        <v>6</v>
      </c>
      <c r="Y92" s="1">
        <v>8</v>
      </c>
      <c r="Z92" s="1">
        <v>2</v>
      </c>
      <c r="AA92" s="1">
        <v>1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2</v>
      </c>
      <c r="AS92" s="1">
        <v>2</v>
      </c>
      <c r="AT92" s="1">
        <v>2</v>
      </c>
      <c r="AU92" s="1">
        <v>3</v>
      </c>
      <c r="AV92" s="1">
        <v>2</v>
      </c>
      <c r="AW92" s="1">
        <v>1</v>
      </c>
      <c r="AX92" s="1">
        <v>0</v>
      </c>
      <c r="AY92" s="1">
        <v>0</v>
      </c>
      <c r="AZ92" s="1">
        <v>1</v>
      </c>
      <c r="BA92" s="1">
        <v>1</v>
      </c>
      <c r="BB92" s="1">
        <v>2</v>
      </c>
      <c r="BC92" s="1">
        <v>2</v>
      </c>
      <c r="BD92" s="1">
        <v>2</v>
      </c>
      <c r="BE92" s="1">
        <v>0</v>
      </c>
      <c r="BF92" s="1">
        <v>0</v>
      </c>
      <c r="BG92" s="1">
        <v>0</v>
      </c>
      <c r="BH92" s="1">
        <v>1</v>
      </c>
      <c r="BI92" s="1">
        <v>2</v>
      </c>
      <c r="BJ92" s="1">
        <v>2</v>
      </c>
      <c r="BK92" s="1">
        <v>2</v>
      </c>
      <c r="BL92" s="1">
        <v>5</v>
      </c>
      <c r="BM92" s="1">
        <v>2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26</v>
      </c>
      <c r="BY92" s="1">
        <v>26</v>
      </c>
      <c r="BZ92" s="1">
        <v>26</v>
      </c>
      <c r="CA92" s="1">
        <v>1</v>
      </c>
      <c r="CB92" s="1">
        <v>0</v>
      </c>
      <c r="CC92" s="1">
        <v>4</v>
      </c>
      <c r="CD92" s="1">
        <v>4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12</v>
      </c>
      <c r="CL92" s="1">
        <v>0</v>
      </c>
      <c r="CM92" s="1">
        <v>0</v>
      </c>
      <c r="CN92" s="1">
        <v>0</v>
      </c>
      <c r="CO92" s="1">
        <v>0</v>
      </c>
      <c r="CP92" s="1">
        <v>1</v>
      </c>
      <c r="CQ92" s="1">
        <v>0</v>
      </c>
      <c r="CR92" s="1">
        <v>8</v>
      </c>
      <c r="CS92" s="1">
        <v>8</v>
      </c>
      <c r="CT92" s="1">
        <v>0</v>
      </c>
      <c r="CU92" s="1">
        <v>0</v>
      </c>
      <c r="CV92" s="1">
        <v>0</v>
      </c>
      <c r="CW92" s="1">
        <v>0</v>
      </c>
      <c r="CX92" s="1">
        <v>1</v>
      </c>
      <c r="CY92" s="1">
        <v>1</v>
      </c>
      <c r="CZ92" s="1">
        <v>26</v>
      </c>
      <c r="DA92" s="1">
        <v>26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0</v>
      </c>
      <c r="DN92" s="1">
        <v>1</v>
      </c>
      <c r="DO92" s="1">
        <v>0</v>
      </c>
      <c r="DP92" s="1">
        <v>1</v>
      </c>
      <c r="DQ92" s="1">
        <v>1</v>
      </c>
      <c r="DR92" s="1">
        <v>0</v>
      </c>
      <c r="DS92" s="1">
        <v>3</v>
      </c>
      <c r="DT92" s="1">
        <v>3</v>
      </c>
      <c r="DU92" s="1">
        <v>6</v>
      </c>
      <c r="DV92" s="1">
        <v>1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1</v>
      </c>
      <c r="EE92" s="1">
        <v>1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1</v>
      </c>
      <c r="GG92" s="1">
        <v>0</v>
      </c>
      <c r="GH92" s="1">
        <v>1</v>
      </c>
      <c r="GI92" s="1">
        <v>1</v>
      </c>
      <c r="GJ92" s="1">
        <v>1</v>
      </c>
      <c r="GK92" s="1">
        <v>1</v>
      </c>
      <c r="GL92" s="1">
        <v>4</v>
      </c>
      <c r="GM92" s="1">
        <v>1</v>
      </c>
      <c r="GN92" s="1">
        <v>1</v>
      </c>
      <c r="GO92" s="1">
        <v>1</v>
      </c>
      <c r="GP92" s="1">
        <v>1</v>
      </c>
      <c r="GQ92" s="1">
        <v>0</v>
      </c>
      <c r="GR92" s="1">
        <v>1</v>
      </c>
    </row>
    <row r="93" spans="1:200">
      <c r="A93" s="1">
        <v>2016</v>
      </c>
      <c r="B93" s="1" t="s">
        <v>291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2</v>
      </c>
      <c r="L93" s="1">
        <v>2</v>
      </c>
      <c r="M93" s="1">
        <v>0</v>
      </c>
      <c r="N93" s="1">
        <v>1</v>
      </c>
      <c r="O93" s="1">
        <v>3</v>
      </c>
      <c r="P93" s="1">
        <v>1</v>
      </c>
      <c r="Q93" s="1">
        <v>3</v>
      </c>
      <c r="R93" s="1">
        <v>1</v>
      </c>
      <c r="S93" s="1">
        <v>3</v>
      </c>
      <c r="T93" s="1">
        <v>1</v>
      </c>
      <c r="U93" s="1">
        <v>3</v>
      </c>
      <c r="V93" s="1">
        <v>3</v>
      </c>
      <c r="W93" s="1">
        <v>2</v>
      </c>
      <c r="X93" s="1">
        <v>2</v>
      </c>
      <c r="Y93" s="1">
        <v>2</v>
      </c>
      <c r="Z93" s="1">
        <v>0</v>
      </c>
      <c r="AA93" s="1">
        <v>1</v>
      </c>
      <c r="AB93" s="1">
        <v>1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1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1</v>
      </c>
      <c r="AT93" s="1">
        <v>1</v>
      </c>
      <c r="AU93" s="1">
        <v>2</v>
      </c>
      <c r="AV93" s="1">
        <v>1</v>
      </c>
      <c r="AW93" s="1">
        <v>2</v>
      </c>
      <c r="AX93" s="1">
        <v>0</v>
      </c>
      <c r="AY93" s="1">
        <v>0</v>
      </c>
      <c r="AZ93" s="1">
        <v>1</v>
      </c>
      <c r="BA93" s="1">
        <v>2</v>
      </c>
      <c r="BB93" s="1">
        <v>2</v>
      </c>
      <c r="BC93" s="1">
        <v>2</v>
      </c>
      <c r="BD93" s="1">
        <v>2</v>
      </c>
      <c r="BE93" s="1">
        <v>0</v>
      </c>
      <c r="BF93" s="1">
        <v>0</v>
      </c>
      <c r="BG93" s="1">
        <v>0</v>
      </c>
      <c r="BH93" s="1">
        <v>0</v>
      </c>
      <c r="BI93" s="1">
        <v>1</v>
      </c>
      <c r="BJ93" s="1">
        <v>1</v>
      </c>
      <c r="BK93" s="1">
        <v>1</v>
      </c>
      <c r="BL93" s="1">
        <v>3</v>
      </c>
      <c r="BM93" s="1">
        <v>1</v>
      </c>
      <c r="BN93" s="1">
        <v>1</v>
      </c>
      <c r="BO93" s="1">
        <v>1</v>
      </c>
      <c r="BP93" s="1">
        <v>1</v>
      </c>
      <c r="BQ93" s="1">
        <v>0</v>
      </c>
      <c r="BR93" s="1">
        <v>2</v>
      </c>
      <c r="BS93" s="1">
        <v>0</v>
      </c>
      <c r="BT93" s="1">
        <v>1</v>
      </c>
      <c r="BU93" s="1">
        <v>0</v>
      </c>
      <c r="BV93" s="1">
        <v>10</v>
      </c>
      <c r="BW93" s="1">
        <v>0</v>
      </c>
      <c r="BX93" s="1">
        <v>10</v>
      </c>
      <c r="BY93" s="1">
        <v>0</v>
      </c>
      <c r="BZ93" s="1">
        <v>10</v>
      </c>
      <c r="CA93" s="1">
        <v>0</v>
      </c>
      <c r="CB93" s="1">
        <v>0</v>
      </c>
      <c r="CC93" s="1">
        <v>3</v>
      </c>
      <c r="CD93" s="1">
        <v>3</v>
      </c>
      <c r="CE93" s="1">
        <v>0</v>
      </c>
      <c r="CF93" s="1">
        <v>0</v>
      </c>
      <c r="CG93" s="1">
        <v>70</v>
      </c>
      <c r="CH93" s="1">
        <v>70</v>
      </c>
      <c r="CI93" s="1">
        <v>0</v>
      </c>
      <c r="CJ93" s="1">
        <v>0</v>
      </c>
      <c r="CK93" s="1">
        <v>4</v>
      </c>
      <c r="CL93" s="1">
        <v>0</v>
      </c>
      <c r="CM93" s="1">
        <v>0</v>
      </c>
      <c r="CN93" s="1">
        <v>0</v>
      </c>
      <c r="CO93" s="1">
        <v>0</v>
      </c>
      <c r="CP93" s="1">
        <v>1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11</v>
      </c>
      <c r="CY93" s="1">
        <v>11</v>
      </c>
      <c r="CZ93" s="1">
        <v>10</v>
      </c>
      <c r="DA93" s="1">
        <v>10</v>
      </c>
      <c r="DB93" s="1">
        <v>1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0</v>
      </c>
      <c r="DP93" s="1">
        <v>1</v>
      </c>
      <c r="DQ93" s="1">
        <v>1</v>
      </c>
      <c r="DR93" s="1">
        <v>1</v>
      </c>
      <c r="DS93" s="1">
        <v>0</v>
      </c>
      <c r="DT93" s="1">
        <v>0</v>
      </c>
      <c r="DU93" s="1">
        <v>6</v>
      </c>
      <c r="DV93" s="1">
        <v>1</v>
      </c>
      <c r="DW93" s="1">
        <v>1</v>
      </c>
      <c r="DX93" s="1">
        <v>1</v>
      </c>
      <c r="DY93" s="1">
        <v>1</v>
      </c>
      <c r="DZ93" s="1">
        <v>3</v>
      </c>
      <c r="EA93" s="1">
        <v>1</v>
      </c>
      <c r="EB93" s="1">
        <v>1</v>
      </c>
      <c r="EC93" s="1">
        <v>0</v>
      </c>
      <c r="ED93" s="1">
        <v>1</v>
      </c>
      <c r="EE93" s="1">
        <v>1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1</v>
      </c>
      <c r="GG93" s="1">
        <v>0</v>
      </c>
      <c r="GH93" s="1">
        <v>0</v>
      </c>
      <c r="GI93" s="1">
        <v>1</v>
      </c>
      <c r="GJ93" s="1">
        <v>1</v>
      </c>
      <c r="GK93" s="1">
        <v>1</v>
      </c>
      <c r="GL93" s="1">
        <v>3</v>
      </c>
      <c r="GM93" s="1">
        <v>1</v>
      </c>
      <c r="GN93" s="1">
        <v>0</v>
      </c>
      <c r="GO93" s="1">
        <v>0</v>
      </c>
      <c r="GP93" s="1">
        <v>1</v>
      </c>
      <c r="GQ93" s="1">
        <v>0</v>
      </c>
      <c r="GR93" s="1">
        <v>1</v>
      </c>
    </row>
    <row r="94" spans="1:200">
      <c r="A94" s="1">
        <v>2016</v>
      </c>
      <c r="B94" s="1" t="s">
        <v>292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2</v>
      </c>
      <c r="L94" s="1">
        <v>2</v>
      </c>
      <c r="M94" s="1">
        <v>0</v>
      </c>
      <c r="N94" s="1">
        <v>1</v>
      </c>
      <c r="O94" s="1">
        <v>3</v>
      </c>
      <c r="P94" s="1">
        <v>1</v>
      </c>
      <c r="Q94" s="1">
        <v>3</v>
      </c>
      <c r="R94" s="1">
        <v>1</v>
      </c>
      <c r="S94" s="1">
        <v>3</v>
      </c>
      <c r="T94" s="1">
        <v>1</v>
      </c>
      <c r="U94" s="1">
        <v>3</v>
      </c>
      <c r="V94" s="1">
        <v>3</v>
      </c>
      <c r="W94" s="1">
        <v>2</v>
      </c>
      <c r="X94" s="1">
        <v>2</v>
      </c>
      <c r="Y94" s="1">
        <v>2</v>
      </c>
      <c r="Z94" s="1">
        <v>0</v>
      </c>
      <c r="AA94" s="1">
        <v>1</v>
      </c>
      <c r="AB94" s="1">
        <v>1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1</v>
      </c>
      <c r="AT94" s="1">
        <v>1</v>
      </c>
      <c r="AU94" s="1">
        <v>2</v>
      </c>
      <c r="AV94" s="1">
        <v>1</v>
      </c>
      <c r="AW94" s="1">
        <v>2</v>
      </c>
      <c r="AX94" s="1">
        <v>0</v>
      </c>
      <c r="AY94" s="1">
        <v>0</v>
      </c>
      <c r="AZ94" s="1">
        <v>1</v>
      </c>
      <c r="BA94" s="1">
        <v>2</v>
      </c>
      <c r="BB94" s="1">
        <v>2</v>
      </c>
      <c r="BC94" s="1">
        <v>2</v>
      </c>
      <c r="BD94" s="1">
        <v>2</v>
      </c>
      <c r="BE94" s="1">
        <v>0</v>
      </c>
      <c r="BF94" s="1">
        <v>0</v>
      </c>
      <c r="BG94" s="1">
        <v>0</v>
      </c>
      <c r="BH94" s="1">
        <v>0</v>
      </c>
      <c r="BI94" s="1">
        <v>1</v>
      </c>
      <c r="BJ94" s="1">
        <v>1</v>
      </c>
      <c r="BK94" s="1">
        <v>1</v>
      </c>
      <c r="BL94" s="1">
        <v>3</v>
      </c>
      <c r="BM94" s="1">
        <v>1</v>
      </c>
      <c r="BN94" s="1">
        <v>1</v>
      </c>
      <c r="BO94" s="1">
        <v>1</v>
      </c>
      <c r="BP94" s="1">
        <v>1</v>
      </c>
      <c r="BQ94" s="1">
        <v>0</v>
      </c>
      <c r="BR94" s="1">
        <v>2</v>
      </c>
      <c r="BS94" s="1">
        <v>0</v>
      </c>
      <c r="BT94" s="1">
        <v>1</v>
      </c>
      <c r="BU94" s="1">
        <v>0</v>
      </c>
      <c r="BV94" s="1">
        <v>11</v>
      </c>
      <c r="BW94" s="1">
        <v>0</v>
      </c>
      <c r="BX94" s="1">
        <v>11</v>
      </c>
      <c r="BY94" s="1">
        <v>0</v>
      </c>
      <c r="BZ94" s="1">
        <v>11</v>
      </c>
      <c r="CA94" s="1">
        <v>0</v>
      </c>
      <c r="CB94" s="1">
        <v>0</v>
      </c>
      <c r="CC94" s="1">
        <v>4</v>
      </c>
      <c r="CD94" s="1">
        <v>4</v>
      </c>
      <c r="CE94" s="1">
        <v>0</v>
      </c>
      <c r="CF94" s="1">
        <v>0</v>
      </c>
      <c r="CG94" s="1">
        <v>70</v>
      </c>
      <c r="CH94" s="1">
        <v>70</v>
      </c>
      <c r="CI94" s="1">
        <v>0</v>
      </c>
      <c r="CJ94" s="1">
        <v>0</v>
      </c>
      <c r="CK94" s="1">
        <v>4</v>
      </c>
      <c r="CL94" s="1">
        <v>0</v>
      </c>
      <c r="CM94" s="1">
        <v>0</v>
      </c>
      <c r="CN94" s="1">
        <v>0</v>
      </c>
      <c r="CO94" s="1">
        <v>0</v>
      </c>
      <c r="CP94" s="1">
        <v>1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18</v>
      </c>
      <c r="CY94" s="1">
        <v>18</v>
      </c>
      <c r="CZ94" s="1">
        <v>11</v>
      </c>
      <c r="DA94" s="1">
        <v>11</v>
      </c>
      <c r="DB94" s="1">
        <v>1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0</v>
      </c>
      <c r="DP94" s="1">
        <v>1</v>
      </c>
      <c r="DQ94" s="1">
        <v>1</v>
      </c>
      <c r="DR94" s="1">
        <v>1</v>
      </c>
      <c r="DS94" s="1">
        <v>0</v>
      </c>
      <c r="DT94" s="1">
        <v>0</v>
      </c>
      <c r="DU94" s="1">
        <v>6</v>
      </c>
      <c r="DV94" s="1">
        <v>1</v>
      </c>
      <c r="DW94" s="1">
        <v>1</v>
      </c>
      <c r="DX94" s="1">
        <v>1</v>
      </c>
      <c r="DY94" s="1">
        <v>1</v>
      </c>
      <c r="DZ94" s="1">
        <v>3</v>
      </c>
      <c r="EA94" s="1">
        <v>1</v>
      </c>
      <c r="EB94" s="1">
        <v>1</v>
      </c>
      <c r="EC94" s="1">
        <v>0</v>
      </c>
      <c r="ED94" s="1">
        <v>1</v>
      </c>
      <c r="EE94" s="1">
        <v>1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1</v>
      </c>
      <c r="GG94" s="1">
        <v>0</v>
      </c>
      <c r="GH94" s="1">
        <v>0</v>
      </c>
      <c r="GI94" s="1">
        <v>1</v>
      </c>
      <c r="GJ94" s="1">
        <v>1</v>
      </c>
      <c r="GK94" s="1">
        <v>1</v>
      </c>
      <c r="GL94" s="1">
        <v>3</v>
      </c>
      <c r="GM94" s="1">
        <v>1</v>
      </c>
      <c r="GN94" s="1">
        <v>0</v>
      </c>
      <c r="GO94" s="1">
        <v>0</v>
      </c>
      <c r="GP94" s="1">
        <v>1</v>
      </c>
      <c r="GQ94" s="1">
        <v>0</v>
      </c>
      <c r="GR94" s="1">
        <v>1</v>
      </c>
    </row>
    <row r="95" spans="1:200">
      <c r="A95" s="1">
        <v>2016</v>
      </c>
      <c r="B95" s="1" t="s">
        <v>293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2</v>
      </c>
      <c r="L95" s="1">
        <v>2</v>
      </c>
      <c r="M95" s="1">
        <v>0</v>
      </c>
      <c r="N95" s="1">
        <v>1</v>
      </c>
      <c r="O95" s="1">
        <v>8</v>
      </c>
      <c r="P95" s="1">
        <v>3</v>
      </c>
      <c r="Q95" s="1">
        <v>8</v>
      </c>
      <c r="R95" s="1">
        <v>3</v>
      </c>
      <c r="S95" s="1">
        <v>8</v>
      </c>
      <c r="T95" s="1">
        <v>3</v>
      </c>
      <c r="U95" s="1">
        <v>8</v>
      </c>
      <c r="V95" s="1">
        <v>8</v>
      </c>
      <c r="W95" s="1">
        <v>5</v>
      </c>
      <c r="X95" s="1">
        <v>5</v>
      </c>
      <c r="Y95" s="1">
        <v>7</v>
      </c>
      <c r="Z95" s="1">
        <v>2</v>
      </c>
      <c r="AA95" s="1">
        <v>1</v>
      </c>
      <c r="AB95" s="1">
        <v>1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1</v>
      </c>
      <c r="AT95" s="1">
        <v>1</v>
      </c>
      <c r="AU95" s="1">
        <v>2</v>
      </c>
      <c r="AV95" s="1">
        <v>1</v>
      </c>
      <c r="AW95" s="1">
        <v>2</v>
      </c>
      <c r="AX95" s="1">
        <v>0</v>
      </c>
      <c r="AY95" s="1">
        <v>0</v>
      </c>
      <c r="AZ95" s="1">
        <v>1</v>
      </c>
      <c r="BA95" s="1">
        <v>2</v>
      </c>
      <c r="BB95" s="1">
        <v>2</v>
      </c>
      <c r="BC95" s="1">
        <v>2</v>
      </c>
      <c r="BD95" s="1">
        <v>2</v>
      </c>
      <c r="BE95" s="1">
        <v>0</v>
      </c>
      <c r="BF95" s="1">
        <v>0</v>
      </c>
      <c r="BG95" s="1">
        <v>0</v>
      </c>
      <c r="BH95" s="1">
        <v>0</v>
      </c>
      <c r="BI95" s="1">
        <v>1</v>
      </c>
      <c r="BJ95" s="1">
        <v>1</v>
      </c>
      <c r="BK95" s="1">
        <v>1</v>
      </c>
      <c r="BL95" s="1">
        <v>3</v>
      </c>
      <c r="BM95" s="1">
        <v>1</v>
      </c>
      <c r="BN95" s="1">
        <v>1</v>
      </c>
      <c r="BO95" s="1">
        <v>1</v>
      </c>
      <c r="BP95" s="1">
        <v>1</v>
      </c>
      <c r="BQ95" s="1">
        <v>0</v>
      </c>
      <c r="BR95" s="1">
        <v>2</v>
      </c>
      <c r="BS95" s="1">
        <v>0</v>
      </c>
      <c r="BT95" s="1">
        <v>1</v>
      </c>
      <c r="BU95" s="1">
        <v>0</v>
      </c>
      <c r="BV95" s="1">
        <v>27</v>
      </c>
      <c r="BW95" s="1">
        <v>0</v>
      </c>
      <c r="BX95" s="1">
        <v>27</v>
      </c>
      <c r="BY95" s="1">
        <v>0</v>
      </c>
      <c r="BZ95" s="1">
        <v>27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107</v>
      </c>
      <c r="CH95" s="1">
        <v>107</v>
      </c>
      <c r="CI95" s="1">
        <v>0</v>
      </c>
      <c r="CJ95" s="1">
        <v>0</v>
      </c>
      <c r="CK95" s="1">
        <v>15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5</v>
      </c>
      <c r="CS95" s="1">
        <v>5</v>
      </c>
      <c r="CT95" s="1">
        <v>0</v>
      </c>
      <c r="CU95" s="1">
        <v>0</v>
      </c>
      <c r="CV95" s="1">
        <v>0</v>
      </c>
      <c r="CW95" s="1">
        <v>0</v>
      </c>
      <c r="CX95" s="1">
        <v>28</v>
      </c>
      <c r="CY95" s="1">
        <v>28</v>
      </c>
      <c r="CZ95" s="1">
        <v>27</v>
      </c>
      <c r="DA95" s="1">
        <v>27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0</v>
      </c>
      <c r="DP95" s="1">
        <v>1</v>
      </c>
      <c r="DQ95" s="1">
        <v>1</v>
      </c>
      <c r="DR95" s="1">
        <v>1</v>
      </c>
      <c r="DS95" s="1">
        <v>0</v>
      </c>
      <c r="DT95" s="1">
        <v>0</v>
      </c>
      <c r="DU95" s="1">
        <v>6</v>
      </c>
      <c r="DV95" s="1">
        <v>1</v>
      </c>
      <c r="DW95" s="1">
        <v>1</v>
      </c>
      <c r="DX95" s="1">
        <v>1</v>
      </c>
      <c r="DY95" s="1">
        <v>1</v>
      </c>
      <c r="DZ95" s="1">
        <v>3</v>
      </c>
      <c r="EA95" s="1">
        <v>1</v>
      </c>
      <c r="EB95" s="1">
        <v>1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1</v>
      </c>
      <c r="GG95" s="1">
        <v>0</v>
      </c>
      <c r="GH95" s="1">
        <v>0</v>
      </c>
      <c r="GI95" s="1">
        <v>1</v>
      </c>
      <c r="GJ95" s="1">
        <v>1</v>
      </c>
      <c r="GK95" s="1">
        <v>1</v>
      </c>
      <c r="GL95" s="1">
        <v>3</v>
      </c>
      <c r="GM95" s="1">
        <v>1</v>
      </c>
      <c r="GN95" s="1">
        <v>0</v>
      </c>
      <c r="GO95" s="1">
        <v>0</v>
      </c>
      <c r="GP95" s="1">
        <v>1</v>
      </c>
      <c r="GQ95" s="1">
        <v>0</v>
      </c>
      <c r="GR95" s="1">
        <v>1</v>
      </c>
    </row>
    <row r="96" spans="1:200">
      <c r="A96" s="1">
        <v>2016</v>
      </c>
      <c r="B96" s="1" t="s">
        <v>294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1</v>
      </c>
      <c r="O96" s="1">
        <v>11</v>
      </c>
      <c r="P96" s="1">
        <v>4</v>
      </c>
      <c r="Q96" s="1">
        <v>11</v>
      </c>
      <c r="R96" s="1">
        <v>4</v>
      </c>
      <c r="S96" s="1">
        <v>11</v>
      </c>
      <c r="T96" s="1">
        <v>4</v>
      </c>
      <c r="U96" s="1">
        <v>11</v>
      </c>
      <c r="V96" s="1">
        <v>11</v>
      </c>
      <c r="W96" s="1">
        <v>6</v>
      </c>
      <c r="X96" s="1">
        <v>6</v>
      </c>
      <c r="Y96" s="1">
        <v>8</v>
      </c>
      <c r="Z96" s="1">
        <v>2</v>
      </c>
      <c r="AA96" s="1">
        <v>1</v>
      </c>
      <c r="AB96" s="1">
        <v>1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1</v>
      </c>
      <c r="AT96" s="1">
        <v>1</v>
      </c>
      <c r="AU96" s="1">
        <v>2</v>
      </c>
      <c r="AV96" s="1">
        <v>1</v>
      </c>
      <c r="AW96" s="1">
        <v>2</v>
      </c>
      <c r="AX96" s="1">
        <v>0</v>
      </c>
      <c r="AY96" s="1">
        <v>0</v>
      </c>
      <c r="AZ96" s="1">
        <v>1</v>
      </c>
      <c r="BA96" s="1">
        <v>2</v>
      </c>
      <c r="BB96" s="1">
        <v>2</v>
      </c>
      <c r="BC96" s="1">
        <v>2</v>
      </c>
      <c r="BD96" s="1">
        <v>2</v>
      </c>
      <c r="BE96" s="1">
        <v>0</v>
      </c>
      <c r="BF96" s="1">
        <v>0</v>
      </c>
      <c r="BG96" s="1">
        <v>0</v>
      </c>
      <c r="BH96" s="1">
        <v>0</v>
      </c>
      <c r="BI96" s="1">
        <v>1</v>
      </c>
      <c r="BJ96" s="1">
        <v>1</v>
      </c>
      <c r="BK96" s="1">
        <v>1</v>
      </c>
      <c r="BL96" s="1">
        <v>3</v>
      </c>
      <c r="BM96" s="1">
        <v>1</v>
      </c>
      <c r="BN96" s="1">
        <v>1</v>
      </c>
      <c r="BO96" s="1">
        <v>1</v>
      </c>
      <c r="BP96" s="1">
        <v>1</v>
      </c>
      <c r="BQ96" s="1">
        <v>0</v>
      </c>
      <c r="BR96" s="1">
        <v>2</v>
      </c>
      <c r="BS96" s="1">
        <v>0</v>
      </c>
      <c r="BT96" s="1">
        <v>1</v>
      </c>
      <c r="BU96" s="1">
        <v>0</v>
      </c>
      <c r="BV96" s="1">
        <v>26</v>
      </c>
      <c r="BW96" s="1">
        <v>0</v>
      </c>
      <c r="BX96" s="1">
        <v>26</v>
      </c>
      <c r="BY96" s="1">
        <v>0</v>
      </c>
      <c r="BZ96" s="1">
        <v>26</v>
      </c>
      <c r="CA96" s="1">
        <v>0</v>
      </c>
      <c r="CB96" s="1">
        <v>0</v>
      </c>
      <c r="CC96" s="1">
        <v>2</v>
      </c>
      <c r="CD96" s="1">
        <v>2</v>
      </c>
      <c r="CE96" s="1">
        <v>0</v>
      </c>
      <c r="CF96" s="1">
        <v>0</v>
      </c>
      <c r="CG96" s="1">
        <v>107</v>
      </c>
      <c r="CH96" s="1">
        <v>107</v>
      </c>
      <c r="CI96" s="1">
        <v>0</v>
      </c>
      <c r="CJ96" s="1">
        <v>0</v>
      </c>
      <c r="CK96" s="1">
        <v>9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8</v>
      </c>
      <c r="CS96" s="1">
        <v>8</v>
      </c>
      <c r="CT96" s="1">
        <v>0</v>
      </c>
      <c r="CU96" s="1">
        <v>0</v>
      </c>
      <c r="CV96" s="1">
        <v>0</v>
      </c>
      <c r="CW96" s="1">
        <v>0</v>
      </c>
      <c r="CX96" s="1">
        <v>32</v>
      </c>
      <c r="CY96" s="1">
        <v>32</v>
      </c>
      <c r="CZ96" s="1">
        <v>26</v>
      </c>
      <c r="DA96" s="1">
        <v>26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  <c r="DL96" s="1">
        <v>1</v>
      </c>
      <c r="DM96" s="1">
        <v>1</v>
      </c>
      <c r="DN96" s="1">
        <v>1</v>
      </c>
      <c r="DO96" s="1">
        <v>0</v>
      </c>
      <c r="DP96" s="1">
        <v>1</v>
      </c>
      <c r="DQ96" s="1">
        <v>1</v>
      </c>
      <c r="DR96" s="1">
        <v>1</v>
      </c>
      <c r="DS96" s="1">
        <v>0</v>
      </c>
      <c r="DT96" s="1">
        <v>0</v>
      </c>
      <c r="DU96" s="1">
        <v>6</v>
      </c>
      <c r="DV96" s="1">
        <v>1</v>
      </c>
      <c r="DW96" s="1">
        <v>1</v>
      </c>
      <c r="DX96" s="1">
        <v>1</v>
      </c>
      <c r="DY96" s="1">
        <v>1</v>
      </c>
      <c r="DZ96" s="1">
        <v>3</v>
      </c>
      <c r="EA96" s="1">
        <v>1</v>
      </c>
      <c r="EB96" s="1">
        <v>1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1</v>
      </c>
      <c r="GG96" s="1">
        <v>0</v>
      </c>
      <c r="GH96" s="1">
        <v>0</v>
      </c>
      <c r="GI96" s="1">
        <v>1</v>
      </c>
      <c r="GJ96" s="1">
        <v>1</v>
      </c>
      <c r="GK96" s="1">
        <v>1</v>
      </c>
      <c r="GL96" s="1">
        <v>3</v>
      </c>
      <c r="GM96" s="1">
        <v>1</v>
      </c>
      <c r="GN96" s="1">
        <v>0</v>
      </c>
      <c r="GO96" s="1">
        <v>0</v>
      </c>
      <c r="GP96" s="1">
        <v>1</v>
      </c>
      <c r="GQ96" s="1">
        <v>0</v>
      </c>
      <c r="GR96" s="1">
        <v>1</v>
      </c>
    </row>
    <row r="97" spans="1:200">
      <c r="A97" s="1">
        <v>2016</v>
      </c>
      <c r="B97" s="1" t="s">
        <v>295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2</v>
      </c>
      <c r="M97" s="1">
        <v>0</v>
      </c>
      <c r="N97" s="1">
        <v>1</v>
      </c>
      <c r="O97" s="1">
        <v>9</v>
      </c>
      <c r="P97" s="1">
        <v>4</v>
      </c>
      <c r="Q97" s="1">
        <v>9</v>
      </c>
      <c r="R97" s="1">
        <v>4</v>
      </c>
      <c r="S97" s="1">
        <v>9</v>
      </c>
      <c r="T97" s="1">
        <v>4</v>
      </c>
      <c r="U97" s="1">
        <v>9</v>
      </c>
      <c r="V97" s="1">
        <v>9</v>
      </c>
      <c r="W97" s="1">
        <v>5</v>
      </c>
      <c r="X97" s="1">
        <v>5</v>
      </c>
      <c r="Y97" s="1">
        <v>6</v>
      </c>
      <c r="Z97" s="1">
        <v>2</v>
      </c>
      <c r="AA97" s="1">
        <v>1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1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1</v>
      </c>
      <c r="AT97" s="1">
        <v>1</v>
      </c>
      <c r="AU97" s="1">
        <v>2</v>
      </c>
      <c r="AV97" s="1">
        <v>1</v>
      </c>
      <c r="AW97" s="1">
        <v>2</v>
      </c>
      <c r="AX97" s="1">
        <v>0</v>
      </c>
      <c r="AY97" s="1">
        <v>0</v>
      </c>
      <c r="AZ97" s="1">
        <v>1</v>
      </c>
      <c r="BA97" s="1">
        <v>2</v>
      </c>
      <c r="BB97" s="1">
        <v>2</v>
      </c>
      <c r="BC97" s="1">
        <v>2</v>
      </c>
      <c r="BD97" s="1">
        <v>2</v>
      </c>
      <c r="BE97" s="1">
        <v>0</v>
      </c>
      <c r="BF97" s="1">
        <v>0</v>
      </c>
      <c r="BG97" s="1">
        <v>0</v>
      </c>
      <c r="BH97" s="1">
        <v>0</v>
      </c>
      <c r="BI97" s="1">
        <v>1</v>
      </c>
      <c r="BJ97" s="1">
        <v>1</v>
      </c>
      <c r="BK97" s="1">
        <v>1</v>
      </c>
      <c r="BL97" s="1">
        <v>3</v>
      </c>
      <c r="BM97" s="1">
        <v>1</v>
      </c>
      <c r="BN97" s="1">
        <v>1</v>
      </c>
      <c r="BO97" s="1">
        <v>1</v>
      </c>
      <c r="BP97" s="1">
        <v>1</v>
      </c>
      <c r="BQ97" s="1">
        <v>0</v>
      </c>
      <c r="BR97" s="1">
        <v>2</v>
      </c>
      <c r="BS97" s="1">
        <v>0</v>
      </c>
      <c r="BT97" s="1">
        <v>1</v>
      </c>
      <c r="BU97" s="1">
        <v>0</v>
      </c>
      <c r="BV97" s="1">
        <v>22</v>
      </c>
      <c r="BW97" s="1">
        <v>0</v>
      </c>
      <c r="BX97" s="1">
        <v>22</v>
      </c>
      <c r="BY97" s="1">
        <v>0</v>
      </c>
      <c r="BZ97" s="1">
        <v>22</v>
      </c>
      <c r="CA97" s="1">
        <v>0</v>
      </c>
      <c r="CB97" s="1">
        <v>0</v>
      </c>
      <c r="CC97" s="1">
        <v>2</v>
      </c>
      <c r="CD97" s="1">
        <v>2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4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16</v>
      </c>
      <c r="CS97" s="1">
        <v>16</v>
      </c>
      <c r="CT97" s="1">
        <v>0</v>
      </c>
      <c r="CU97" s="1">
        <v>0</v>
      </c>
      <c r="CV97" s="1">
        <v>0</v>
      </c>
      <c r="CW97" s="1">
        <v>0</v>
      </c>
      <c r="CX97" s="1">
        <v>34</v>
      </c>
      <c r="CY97" s="1">
        <v>34</v>
      </c>
      <c r="CZ97" s="1">
        <v>22</v>
      </c>
      <c r="DA97" s="1">
        <v>22</v>
      </c>
      <c r="DB97" s="1">
        <v>1</v>
      </c>
      <c r="DC97" s="1">
        <v>1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1</v>
      </c>
      <c r="DK97" s="1">
        <v>1</v>
      </c>
      <c r="DL97" s="1">
        <v>1</v>
      </c>
      <c r="DM97" s="1">
        <v>1</v>
      </c>
      <c r="DN97" s="1">
        <v>1</v>
      </c>
      <c r="DO97" s="1">
        <v>0</v>
      </c>
      <c r="DP97" s="1">
        <v>1</v>
      </c>
      <c r="DQ97" s="1">
        <v>1</v>
      </c>
      <c r="DR97" s="1">
        <v>1</v>
      </c>
      <c r="DS97" s="1">
        <v>0</v>
      </c>
      <c r="DT97" s="1">
        <v>0</v>
      </c>
      <c r="DU97" s="1">
        <v>2</v>
      </c>
      <c r="DV97" s="1">
        <v>1</v>
      </c>
      <c r="DW97" s="1">
        <v>1</v>
      </c>
      <c r="DX97" s="1">
        <v>1</v>
      </c>
      <c r="DY97" s="1">
        <v>1</v>
      </c>
      <c r="DZ97" s="1">
        <v>3</v>
      </c>
      <c r="EA97" s="1">
        <v>1</v>
      </c>
      <c r="EB97" s="1">
        <v>1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1</v>
      </c>
      <c r="GG97" s="1">
        <v>0</v>
      </c>
      <c r="GH97" s="1">
        <v>0</v>
      </c>
      <c r="GI97" s="1">
        <v>1</v>
      </c>
      <c r="GJ97" s="1">
        <v>1</v>
      </c>
      <c r="GK97" s="1">
        <v>1</v>
      </c>
      <c r="GL97" s="1">
        <v>3</v>
      </c>
      <c r="GM97" s="1">
        <v>1</v>
      </c>
      <c r="GN97" s="1">
        <v>0</v>
      </c>
      <c r="GO97" s="1">
        <v>0</v>
      </c>
      <c r="GP97" s="1">
        <v>1</v>
      </c>
      <c r="GQ97" s="1">
        <v>0</v>
      </c>
      <c r="GR97" s="1">
        <v>1</v>
      </c>
    </row>
    <row r="98" spans="1:200">
      <c r="A98" s="1">
        <v>2016</v>
      </c>
      <c r="B98" s="1" t="s">
        <v>296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2</v>
      </c>
      <c r="P98" s="1">
        <v>1</v>
      </c>
      <c r="Q98" s="1">
        <v>2</v>
      </c>
      <c r="R98" s="1">
        <v>1</v>
      </c>
      <c r="S98" s="1">
        <v>2</v>
      </c>
      <c r="T98" s="1">
        <v>1</v>
      </c>
      <c r="U98" s="1">
        <v>2</v>
      </c>
      <c r="V98" s="1">
        <v>2</v>
      </c>
      <c r="W98" s="1">
        <v>1</v>
      </c>
      <c r="X98" s="1">
        <v>1</v>
      </c>
      <c r="Y98" s="1">
        <v>1</v>
      </c>
      <c r="Z98" s="1">
        <v>0</v>
      </c>
      <c r="AA98" s="1">
        <v>1</v>
      </c>
      <c r="AB98" s="1">
        <v>1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1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1</v>
      </c>
      <c r="AT98" s="1">
        <v>1</v>
      </c>
      <c r="AU98" s="1">
        <v>2</v>
      </c>
      <c r="AV98" s="1">
        <v>1</v>
      </c>
      <c r="AW98" s="1">
        <v>2</v>
      </c>
      <c r="AX98" s="1">
        <v>0</v>
      </c>
      <c r="AY98" s="1">
        <v>0</v>
      </c>
      <c r="AZ98" s="1">
        <v>1</v>
      </c>
      <c r="BA98" s="1">
        <v>2</v>
      </c>
      <c r="BB98" s="1">
        <v>2</v>
      </c>
      <c r="BC98" s="1">
        <v>2</v>
      </c>
      <c r="BD98" s="1">
        <v>2</v>
      </c>
      <c r="BE98" s="1">
        <v>0</v>
      </c>
      <c r="BF98" s="1">
        <v>0</v>
      </c>
      <c r="BG98" s="1">
        <v>0</v>
      </c>
      <c r="BH98" s="1">
        <v>0</v>
      </c>
      <c r="BI98" s="1">
        <v>1</v>
      </c>
      <c r="BJ98" s="1">
        <v>1</v>
      </c>
      <c r="BK98" s="1">
        <v>1</v>
      </c>
      <c r="BL98" s="1">
        <v>3</v>
      </c>
      <c r="BM98" s="1">
        <v>1</v>
      </c>
      <c r="BN98" s="1">
        <v>1</v>
      </c>
      <c r="BO98" s="1">
        <v>1</v>
      </c>
      <c r="BP98" s="1">
        <v>1</v>
      </c>
      <c r="BQ98" s="1">
        <v>0</v>
      </c>
      <c r="BR98" s="1">
        <v>2</v>
      </c>
      <c r="BS98" s="1">
        <v>0</v>
      </c>
      <c r="BT98" s="1">
        <v>1</v>
      </c>
      <c r="BU98" s="1">
        <v>0</v>
      </c>
      <c r="BV98" s="1">
        <v>6</v>
      </c>
      <c r="BW98" s="1">
        <v>0</v>
      </c>
      <c r="BX98" s="1">
        <v>6</v>
      </c>
      <c r="BY98" s="1">
        <v>0</v>
      </c>
      <c r="BZ98" s="1">
        <v>6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3</v>
      </c>
      <c r="CL98" s="1">
        <v>0</v>
      </c>
      <c r="CM98" s="1">
        <v>0</v>
      </c>
      <c r="CN98" s="1">
        <v>8</v>
      </c>
      <c r="CO98" s="1">
        <v>8</v>
      </c>
      <c r="CP98" s="1">
        <v>0</v>
      </c>
      <c r="CQ98" s="1">
        <v>0</v>
      </c>
      <c r="CR98" s="1">
        <v>2</v>
      </c>
      <c r="CS98" s="1">
        <v>2</v>
      </c>
      <c r="CT98" s="1">
        <v>0</v>
      </c>
      <c r="CU98" s="1">
        <v>0</v>
      </c>
      <c r="CV98" s="1">
        <v>0</v>
      </c>
      <c r="CW98" s="1">
        <v>0</v>
      </c>
      <c r="CX98" s="1">
        <v>6</v>
      </c>
      <c r="CY98" s="1">
        <v>6</v>
      </c>
      <c r="CZ98" s="1">
        <v>6</v>
      </c>
      <c r="DA98" s="1">
        <v>6</v>
      </c>
      <c r="DB98" s="1">
        <v>1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0</v>
      </c>
      <c r="DP98" s="1">
        <v>1</v>
      </c>
      <c r="DQ98" s="1">
        <v>1</v>
      </c>
      <c r="DR98" s="1">
        <v>1</v>
      </c>
      <c r="DS98" s="1">
        <v>0</v>
      </c>
      <c r="DT98" s="1">
        <v>0</v>
      </c>
      <c r="DU98" s="1">
        <v>0</v>
      </c>
      <c r="DV98" s="1">
        <v>0</v>
      </c>
      <c r="DW98" s="1">
        <v>1</v>
      </c>
      <c r="DX98" s="1">
        <v>1</v>
      </c>
      <c r="DY98" s="1">
        <v>1</v>
      </c>
      <c r="DZ98" s="1">
        <v>3</v>
      </c>
      <c r="EA98" s="1">
        <v>1</v>
      </c>
      <c r="EB98" s="1">
        <v>1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1</v>
      </c>
      <c r="GG98" s="1">
        <v>0</v>
      </c>
      <c r="GH98" s="1">
        <v>0</v>
      </c>
      <c r="GI98" s="1">
        <v>1</v>
      </c>
      <c r="GJ98" s="1">
        <v>1</v>
      </c>
      <c r="GK98" s="1">
        <v>1</v>
      </c>
      <c r="GL98" s="1">
        <v>3</v>
      </c>
      <c r="GM98" s="1">
        <v>1</v>
      </c>
      <c r="GN98" s="1">
        <v>0</v>
      </c>
      <c r="GO98" s="1">
        <v>0</v>
      </c>
      <c r="GP98" s="1">
        <v>1</v>
      </c>
      <c r="GQ98" s="1">
        <v>0</v>
      </c>
      <c r="GR98" s="1">
        <v>1</v>
      </c>
    </row>
    <row r="99" spans="1:200">
      <c r="A99" s="1">
        <v>2016</v>
      </c>
      <c r="B99" s="1" t="s">
        <v>297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2</v>
      </c>
      <c r="M99" s="1">
        <v>0</v>
      </c>
      <c r="N99" s="1">
        <v>1</v>
      </c>
      <c r="O99" s="1">
        <v>2</v>
      </c>
      <c r="P99" s="1">
        <v>1</v>
      </c>
      <c r="Q99" s="1">
        <v>2</v>
      </c>
      <c r="R99" s="1">
        <v>1</v>
      </c>
      <c r="S99" s="1">
        <v>2</v>
      </c>
      <c r="T99" s="1">
        <v>1</v>
      </c>
      <c r="U99" s="1">
        <v>2</v>
      </c>
      <c r="V99" s="1">
        <v>2</v>
      </c>
      <c r="W99" s="1">
        <v>1</v>
      </c>
      <c r="X99" s="1">
        <v>1</v>
      </c>
      <c r="Y99" s="1">
        <v>1</v>
      </c>
      <c r="Z99" s="1">
        <v>0</v>
      </c>
      <c r="AA99" s="1">
        <v>1</v>
      </c>
      <c r="AB99" s="1">
        <v>1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1</v>
      </c>
      <c r="AT99" s="1">
        <v>1</v>
      </c>
      <c r="AU99" s="1">
        <v>2</v>
      </c>
      <c r="AV99" s="1">
        <v>1</v>
      </c>
      <c r="AW99" s="1">
        <v>2</v>
      </c>
      <c r="AX99" s="1">
        <v>0</v>
      </c>
      <c r="AY99" s="1">
        <v>0</v>
      </c>
      <c r="AZ99" s="1">
        <v>1</v>
      </c>
      <c r="BA99" s="1">
        <v>2</v>
      </c>
      <c r="BB99" s="1">
        <v>2</v>
      </c>
      <c r="BC99" s="1">
        <v>2</v>
      </c>
      <c r="BD99" s="1">
        <v>2</v>
      </c>
      <c r="BE99" s="1">
        <v>0</v>
      </c>
      <c r="BF99" s="1">
        <v>0</v>
      </c>
      <c r="BG99" s="1">
        <v>0</v>
      </c>
      <c r="BH99" s="1">
        <v>0</v>
      </c>
      <c r="BI99" s="1">
        <v>1</v>
      </c>
      <c r="BJ99" s="1">
        <v>1</v>
      </c>
      <c r="BK99" s="1">
        <v>1</v>
      </c>
      <c r="BL99" s="1">
        <v>3</v>
      </c>
      <c r="BM99" s="1">
        <v>1</v>
      </c>
      <c r="BN99" s="1">
        <v>1</v>
      </c>
      <c r="BO99" s="1">
        <v>1</v>
      </c>
      <c r="BP99" s="1">
        <v>1</v>
      </c>
      <c r="BQ99" s="1">
        <v>0</v>
      </c>
      <c r="BR99" s="1">
        <v>2</v>
      </c>
      <c r="BS99" s="1">
        <v>0</v>
      </c>
      <c r="BT99" s="1">
        <v>1</v>
      </c>
      <c r="BU99" s="1">
        <v>0</v>
      </c>
      <c r="BV99" s="1">
        <v>7</v>
      </c>
      <c r="BW99" s="1">
        <v>0</v>
      </c>
      <c r="BX99" s="1">
        <v>7</v>
      </c>
      <c r="BY99" s="1">
        <v>0</v>
      </c>
      <c r="BZ99" s="1">
        <v>7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4</v>
      </c>
      <c r="CL99" s="1">
        <v>0</v>
      </c>
      <c r="CM99" s="1">
        <v>0</v>
      </c>
      <c r="CN99" s="1">
        <v>8</v>
      </c>
      <c r="CO99" s="1">
        <v>8</v>
      </c>
      <c r="CP99" s="1">
        <v>0</v>
      </c>
      <c r="CQ99" s="1">
        <v>0</v>
      </c>
      <c r="CR99" s="1">
        <v>2</v>
      </c>
      <c r="CS99" s="1">
        <v>2</v>
      </c>
      <c r="CT99" s="1">
        <v>0</v>
      </c>
      <c r="CU99" s="1">
        <v>0</v>
      </c>
      <c r="CV99" s="1">
        <v>0</v>
      </c>
      <c r="CW99" s="1">
        <v>0</v>
      </c>
      <c r="CX99" s="1">
        <v>7</v>
      </c>
      <c r="CY99" s="1">
        <v>7</v>
      </c>
      <c r="CZ99" s="1">
        <v>7</v>
      </c>
      <c r="DA99" s="1">
        <v>7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0</v>
      </c>
      <c r="DP99" s="1">
        <v>1</v>
      </c>
      <c r="DQ99" s="1">
        <v>1</v>
      </c>
      <c r="DR99" s="1">
        <v>1</v>
      </c>
      <c r="DS99" s="1">
        <v>0</v>
      </c>
      <c r="DT99" s="1">
        <v>0</v>
      </c>
      <c r="DU99" s="1">
        <v>0</v>
      </c>
      <c r="DV99" s="1">
        <v>0</v>
      </c>
      <c r="DW99" s="1">
        <v>1</v>
      </c>
      <c r="DX99" s="1">
        <v>1</v>
      </c>
      <c r="DY99" s="1">
        <v>1</v>
      </c>
      <c r="DZ99" s="1">
        <v>3</v>
      </c>
      <c r="EA99" s="1">
        <v>1</v>
      </c>
      <c r="EB99" s="1">
        <v>1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1</v>
      </c>
      <c r="GG99" s="1">
        <v>0</v>
      </c>
      <c r="GH99" s="1">
        <v>0</v>
      </c>
      <c r="GI99" s="1">
        <v>1</v>
      </c>
      <c r="GJ99" s="1">
        <v>1</v>
      </c>
      <c r="GK99" s="1">
        <v>1</v>
      </c>
      <c r="GL99" s="1">
        <v>3</v>
      </c>
      <c r="GM99" s="1">
        <v>1</v>
      </c>
      <c r="GN99" s="1">
        <v>0</v>
      </c>
      <c r="GO99" s="1">
        <v>0</v>
      </c>
      <c r="GP99" s="1">
        <v>1</v>
      </c>
      <c r="GQ99" s="1">
        <v>0</v>
      </c>
      <c r="GR99" s="1">
        <v>1</v>
      </c>
    </row>
    <row r="100" spans="1:200">
      <c r="A100" s="1">
        <v>2016</v>
      </c>
      <c r="B100" s="1" t="s">
        <v>298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8</v>
      </c>
      <c r="P100" s="1">
        <v>4</v>
      </c>
      <c r="Q100" s="1">
        <v>8</v>
      </c>
      <c r="R100" s="1">
        <v>4</v>
      </c>
      <c r="S100" s="1">
        <v>8</v>
      </c>
      <c r="T100" s="1">
        <v>4</v>
      </c>
      <c r="U100" s="1">
        <v>8</v>
      </c>
      <c r="V100" s="1">
        <v>8</v>
      </c>
      <c r="W100" s="1">
        <v>4</v>
      </c>
      <c r="X100" s="1">
        <v>4</v>
      </c>
      <c r="Y100" s="1">
        <v>5</v>
      </c>
      <c r="Z100" s="1">
        <v>1</v>
      </c>
      <c r="AA100" s="1">
        <v>1</v>
      </c>
      <c r="AB100" s="1">
        <v>1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1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1</v>
      </c>
      <c r="AT100" s="1">
        <v>1</v>
      </c>
      <c r="AU100" s="1">
        <v>2</v>
      </c>
      <c r="AV100" s="1">
        <v>1</v>
      </c>
      <c r="AW100" s="1">
        <v>2</v>
      </c>
      <c r="AX100" s="1">
        <v>0</v>
      </c>
      <c r="AY100" s="1">
        <v>0</v>
      </c>
      <c r="AZ100" s="1">
        <v>1</v>
      </c>
      <c r="BA100" s="1">
        <v>2</v>
      </c>
      <c r="BB100" s="1">
        <v>2</v>
      </c>
      <c r="BC100" s="1">
        <v>2</v>
      </c>
      <c r="BD100" s="1">
        <v>2</v>
      </c>
      <c r="BE100" s="1">
        <v>0</v>
      </c>
      <c r="BF100" s="1">
        <v>0</v>
      </c>
      <c r="BG100" s="1">
        <v>0</v>
      </c>
      <c r="BH100" s="1">
        <v>0</v>
      </c>
      <c r="BI100" s="1">
        <v>1</v>
      </c>
      <c r="BJ100" s="1">
        <v>1</v>
      </c>
      <c r="BK100" s="1">
        <v>1</v>
      </c>
      <c r="BL100" s="1">
        <v>3</v>
      </c>
      <c r="BM100" s="1">
        <v>1</v>
      </c>
      <c r="BN100" s="1">
        <v>2</v>
      </c>
      <c r="BO100" s="1">
        <v>2</v>
      </c>
      <c r="BP100" s="1">
        <v>2</v>
      </c>
      <c r="BQ100" s="1">
        <v>0</v>
      </c>
      <c r="BR100" s="1">
        <v>3</v>
      </c>
      <c r="BS100" s="1">
        <v>0</v>
      </c>
      <c r="BT100" s="1">
        <v>1</v>
      </c>
      <c r="BU100" s="1">
        <v>0</v>
      </c>
      <c r="BV100" s="1">
        <v>14</v>
      </c>
      <c r="BW100" s="1">
        <v>0</v>
      </c>
      <c r="BX100" s="1">
        <v>14</v>
      </c>
      <c r="BY100" s="1">
        <v>0</v>
      </c>
      <c r="BZ100" s="1">
        <v>14</v>
      </c>
      <c r="CA100" s="1">
        <v>0</v>
      </c>
      <c r="CB100" s="1">
        <v>0</v>
      </c>
      <c r="CC100" s="1">
        <v>1</v>
      </c>
      <c r="CD100" s="1">
        <v>1</v>
      </c>
      <c r="CE100" s="1">
        <v>0</v>
      </c>
      <c r="CF100" s="1">
        <v>0</v>
      </c>
      <c r="CG100" s="1">
        <v>9</v>
      </c>
      <c r="CH100" s="1">
        <v>9</v>
      </c>
      <c r="CI100" s="1">
        <v>0</v>
      </c>
      <c r="CJ100" s="1">
        <v>0</v>
      </c>
      <c r="CK100" s="1">
        <v>6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6</v>
      </c>
      <c r="CS100" s="1">
        <v>6</v>
      </c>
      <c r="CT100" s="1">
        <v>0</v>
      </c>
      <c r="CU100" s="1">
        <v>0</v>
      </c>
      <c r="CV100" s="1">
        <v>0</v>
      </c>
      <c r="CW100" s="1">
        <v>0</v>
      </c>
      <c r="CX100" s="1">
        <v>20</v>
      </c>
      <c r="CY100" s="1">
        <v>20</v>
      </c>
      <c r="CZ100" s="1">
        <v>14</v>
      </c>
      <c r="DA100" s="1">
        <v>14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0</v>
      </c>
      <c r="DP100" s="1">
        <v>1</v>
      </c>
      <c r="DQ100" s="1">
        <v>1</v>
      </c>
      <c r="DR100" s="1">
        <v>1</v>
      </c>
      <c r="DS100" s="1">
        <v>0</v>
      </c>
      <c r="DT100" s="1">
        <v>0</v>
      </c>
      <c r="DU100" s="1">
        <v>11</v>
      </c>
      <c r="DV100" s="1">
        <v>1</v>
      </c>
      <c r="DW100" s="1">
        <v>1</v>
      </c>
      <c r="DX100" s="1">
        <v>1</v>
      </c>
      <c r="DY100" s="1">
        <v>1</v>
      </c>
      <c r="DZ100" s="1">
        <v>3</v>
      </c>
      <c r="EA100" s="1">
        <v>1</v>
      </c>
      <c r="EB100" s="1">
        <v>1</v>
      </c>
      <c r="EC100" s="1">
        <v>0</v>
      </c>
      <c r="ED100" s="1">
        <v>1</v>
      </c>
      <c r="EE100" s="1">
        <v>1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1</v>
      </c>
      <c r="GG100" s="1">
        <v>0</v>
      </c>
      <c r="GH100" s="1">
        <v>0</v>
      </c>
      <c r="GI100" s="1">
        <v>1</v>
      </c>
      <c r="GJ100" s="1">
        <v>1</v>
      </c>
      <c r="GK100" s="1">
        <v>1</v>
      </c>
      <c r="GL100" s="1">
        <v>3</v>
      </c>
      <c r="GM100" s="1">
        <v>1</v>
      </c>
      <c r="GN100" s="1">
        <v>0</v>
      </c>
      <c r="GO100" s="1">
        <v>0</v>
      </c>
      <c r="GP100" s="1">
        <v>1</v>
      </c>
      <c r="GQ100" s="1">
        <v>0</v>
      </c>
      <c r="GR100" s="1">
        <v>1</v>
      </c>
    </row>
    <row r="101" spans="1:200">
      <c r="A101" s="1">
        <v>2016</v>
      </c>
      <c r="B101" s="1" t="s">
        <v>299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1</v>
      </c>
      <c r="O101" s="1">
        <v>7</v>
      </c>
      <c r="P101" s="1">
        <v>3</v>
      </c>
      <c r="Q101" s="1">
        <v>7</v>
      </c>
      <c r="R101" s="1">
        <v>3</v>
      </c>
      <c r="S101" s="1">
        <v>7</v>
      </c>
      <c r="T101" s="1">
        <v>3</v>
      </c>
      <c r="U101" s="1">
        <v>7</v>
      </c>
      <c r="V101" s="1">
        <v>7</v>
      </c>
      <c r="W101" s="1">
        <v>4</v>
      </c>
      <c r="X101" s="1">
        <v>4</v>
      </c>
      <c r="Y101" s="1">
        <v>6</v>
      </c>
      <c r="Z101" s="1">
        <v>2</v>
      </c>
      <c r="AA101" s="1">
        <v>1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1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1</v>
      </c>
      <c r="AT101" s="1">
        <v>1</v>
      </c>
      <c r="AU101" s="1">
        <v>2</v>
      </c>
      <c r="AV101" s="1">
        <v>1</v>
      </c>
      <c r="AW101" s="1">
        <v>2</v>
      </c>
      <c r="AX101" s="1">
        <v>0</v>
      </c>
      <c r="AY101" s="1">
        <v>0</v>
      </c>
      <c r="AZ101" s="1">
        <v>1</v>
      </c>
      <c r="BA101" s="1">
        <v>2</v>
      </c>
      <c r="BB101" s="1">
        <v>2</v>
      </c>
      <c r="BC101" s="1">
        <v>2</v>
      </c>
      <c r="BD101" s="1">
        <v>2</v>
      </c>
      <c r="BE101" s="1">
        <v>0</v>
      </c>
      <c r="BF101" s="1">
        <v>0</v>
      </c>
      <c r="BG101" s="1">
        <v>0</v>
      </c>
      <c r="BH101" s="1">
        <v>0</v>
      </c>
      <c r="BI101" s="1">
        <v>1</v>
      </c>
      <c r="BJ101" s="1">
        <v>1</v>
      </c>
      <c r="BK101" s="1">
        <v>1</v>
      </c>
      <c r="BL101" s="1">
        <v>3</v>
      </c>
      <c r="BM101" s="1">
        <v>1</v>
      </c>
      <c r="BN101" s="1">
        <v>2</v>
      </c>
      <c r="BO101" s="1">
        <v>2</v>
      </c>
      <c r="BP101" s="1">
        <v>2</v>
      </c>
      <c r="BQ101" s="1">
        <v>0</v>
      </c>
      <c r="BR101" s="1">
        <v>3</v>
      </c>
      <c r="BS101" s="1">
        <v>0</v>
      </c>
      <c r="BT101" s="1">
        <v>1</v>
      </c>
      <c r="BU101" s="1">
        <v>0</v>
      </c>
      <c r="BV101" s="1">
        <v>12</v>
      </c>
      <c r="BW101" s="1">
        <v>0</v>
      </c>
      <c r="BX101" s="1">
        <v>12</v>
      </c>
      <c r="BY101" s="1">
        <v>0</v>
      </c>
      <c r="BZ101" s="1">
        <v>12</v>
      </c>
      <c r="CA101" s="1">
        <v>0</v>
      </c>
      <c r="CB101" s="1">
        <v>0</v>
      </c>
      <c r="CC101" s="1">
        <v>1</v>
      </c>
      <c r="CD101" s="1">
        <v>1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4</v>
      </c>
      <c r="CL101" s="1">
        <v>0</v>
      </c>
      <c r="CM101" s="1">
        <v>0</v>
      </c>
      <c r="CN101" s="1">
        <v>0</v>
      </c>
      <c r="CO101" s="1">
        <v>0</v>
      </c>
      <c r="CP101" s="1">
        <v>1</v>
      </c>
      <c r="CQ101" s="1">
        <v>0</v>
      </c>
      <c r="CR101" s="1">
        <v>6</v>
      </c>
      <c r="CS101" s="1">
        <v>6</v>
      </c>
      <c r="CT101" s="1">
        <v>0</v>
      </c>
      <c r="CU101" s="1">
        <v>0</v>
      </c>
      <c r="CV101" s="1">
        <v>0</v>
      </c>
      <c r="CW101" s="1">
        <v>0</v>
      </c>
      <c r="CX101" s="1">
        <v>15</v>
      </c>
      <c r="CY101" s="1">
        <v>15</v>
      </c>
      <c r="CZ101" s="1">
        <v>12</v>
      </c>
      <c r="DA101" s="1">
        <v>12</v>
      </c>
      <c r="DB101" s="1">
        <v>1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0</v>
      </c>
      <c r="DP101" s="1">
        <v>1</v>
      </c>
      <c r="DQ101" s="1">
        <v>1</v>
      </c>
      <c r="DR101" s="1">
        <v>1</v>
      </c>
      <c r="DS101" s="1">
        <v>0</v>
      </c>
      <c r="DT101" s="1">
        <v>0</v>
      </c>
      <c r="DU101" s="1">
        <v>3</v>
      </c>
      <c r="DV101" s="1">
        <v>1</v>
      </c>
      <c r="DW101" s="1">
        <v>1</v>
      </c>
      <c r="DX101" s="1">
        <v>1</v>
      </c>
      <c r="DY101" s="1">
        <v>1</v>
      </c>
      <c r="DZ101" s="1">
        <v>3</v>
      </c>
      <c r="EA101" s="1">
        <v>1</v>
      </c>
      <c r="EB101" s="1">
        <v>1</v>
      </c>
      <c r="EC101" s="1">
        <v>0</v>
      </c>
      <c r="ED101" s="1">
        <v>2</v>
      </c>
      <c r="EE101" s="1">
        <v>2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1</v>
      </c>
      <c r="GG101" s="1">
        <v>0</v>
      </c>
      <c r="GH101" s="1">
        <v>0</v>
      </c>
      <c r="GI101" s="1">
        <v>1</v>
      </c>
      <c r="GJ101" s="1">
        <v>1</v>
      </c>
      <c r="GK101" s="1">
        <v>1</v>
      </c>
      <c r="GL101" s="1">
        <v>3</v>
      </c>
      <c r="GM101" s="1">
        <v>1</v>
      </c>
      <c r="GN101" s="1">
        <v>0</v>
      </c>
      <c r="GO101" s="1">
        <v>0</v>
      </c>
      <c r="GP101" s="1">
        <v>1</v>
      </c>
      <c r="GQ101" s="1">
        <v>0</v>
      </c>
      <c r="GR101" s="1">
        <v>1</v>
      </c>
    </row>
    <row r="102" spans="1:200">
      <c r="A102" s="1">
        <v>2016</v>
      </c>
      <c r="B102" s="1" t="s">
        <v>300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1</v>
      </c>
      <c r="O102" s="1">
        <v>8</v>
      </c>
      <c r="P102" s="1">
        <v>4</v>
      </c>
      <c r="Q102" s="1">
        <v>8</v>
      </c>
      <c r="R102" s="1">
        <v>4</v>
      </c>
      <c r="S102" s="1">
        <v>8</v>
      </c>
      <c r="T102" s="1">
        <v>4</v>
      </c>
      <c r="U102" s="1">
        <v>8</v>
      </c>
      <c r="V102" s="1">
        <v>8</v>
      </c>
      <c r="W102" s="1">
        <v>4</v>
      </c>
      <c r="X102" s="1">
        <v>4</v>
      </c>
      <c r="Y102" s="1">
        <v>5</v>
      </c>
      <c r="Z102" s="1">
        <v>1</v>
      </c>
      <c r="AA102" s="1">
        <v>1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1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1</v>
      </c>
      <c r="AT102" s="1">
        <v>1</v>
      </c>
      <c r="AU102" s="1">
        <v>2</v>
      </c>
      <c r="AV102" s="1">
        <v>1</v>
      </c>
      <c r="AW102" s="1">
        <v>2</v>
      </c>
      <c r="AX102" s="1">
        <v>0</v>
      </c>
      <c r="AY102" s="1">
        <v>0</v>
      </c>
      <c r="AZ102" s="1">
        <v>1</v>
      </c>
      <c r="BA102" s="1">
        <v>2</v>
      </c>
      <c r="BB102" s="1">
        <v>2</v>
      </c>
      <c r="BC102" s="1">
        <v>2</v>
      </c>
      <c r="BD102" s="1">
        <v>2</v>
      </c>
      <c r="BE102" s="1">
        <v>0</v>
      </c>
      <c r="BF102" s="1">
        <v>0</v>
      </c>
      <c r="BG102" s="1">
        <v>0</v>
      </c>
      <c r="BH102" s="1">
        <v>0</v>
      </c>
      <c r="BI102" s="1">
        <v>1</v>
      </c>
      <c r="BJ102" s="1">
        <v>1</v>
      </c>
      <c r="BK102" s="1">
        <v>1</v>
      </c>
      <c r="BL102" s="1">
        <v>3</v>
      </c>
      <c r="BM102" s="1">
        <v>1</v>
      </c>
      <c r="BN102" s="1">
        <v>3</v>
      </c>
      <c r="BO102" s="1">
        <v>3</v>
      </c>
      <c r="BP102" s="1">
        <v>3</v>
      </c>
      <c r="BQ102" s="1">
        <v>0</v>
      </c>
      <c r="BR102" s="1">
        <v>3</v>
      </c>
      <c r="BS102" s="1">
        <v>0</v>
      </c>
      <c r="BT102" s="1">
        <v>1</v>
      </c>
      <c r="BU102" s="1">
        <v>0</v>
      </c>
      <c r="BV102" s="1">
        <v>12</v>
      </c>
      <c r="BW102" s="1">
        <v>0</v>
      </c>
      <c r="BX102" s="1">
        <v>12</v>
      </c>
      <c r="BY102" s="1">
        <v>0</v>
      </c>
      <c r="BZ102" s="1">
        <v>12</v>
      </c>
      <c r="CA102" s="1">
        <v>0</v>
      </c>
      <c r="CB102" s="1">
        <v>0</v>
      </c>
      <c r="CC102" s="1">
        <v>1</v>
      </c>
      <c r="CD102" s="1">
        <v>1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4</v>
      </c>
      <c r="CL102" s="1">
        <v>0</v>
      </c>
      <c r="CM102" s="1">
        <v>0</v>
      </c>
      <c r="CN102" s="1">
        <v>0</v>
      </c>
      <c r="CO102" s="1">
        <v>0</v>
      </c>
      <c r="CP102" s="1">
        <v>1</v>
      </c>
      <c r="CQ102" s="1">
        <v>0</v>
      </c>
      <c r="CR102" s="1">
        <v>6</v>
      </c>
      <c r="CS102" s="1">
        <v>6</v>
      </c>
      <c r="CT102" s="1">
        <v>0</v>
      </c>
      <c r="CU102" s="1">
        <v>0</v>
      </c>
      <c r="CV102" s="1">
        <v>0</v>
      </c>
      <c r="CW102" s="1">
        <v>0</v>
      </c>
      <c r="CX102" s="1">
        <v>15</v>
      </c>
      <c r="CY102" s="1">
        <v>15</v>
      </c>
      <c r="CZ102" s="1">
        <v>12</v>
      </c>
      <c r="DA102" s="1">
        <v>12</v>
      </c>
      <c r="DB102" s="1">
        <v>1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0</v>
      </c>
      <c r="DP102" s="1">
        <v>1</v>
      </c>
      <c r="DQ102" s="1">
        <v>1</v>
      </c>
      <c r="DR102" s="1">
        <v>1</v>
      </c>
      <c r="DS102" s="1">
        <v>0</v>
      </c>
      <c r="DT102" s="1">
        <v>0</v>
      </c>
      <c r="DU102" s="1">
        <v>6</v>
      </c>
      <c r="DV102" s="1">
        <v>1</v>
      </c>
      <c r="DW102" s="1">
        <v>1</v>
      </c>
      <c r="DX102" s="1">
        <v>1</v>
      </c>
      <c r="DY102" s="1">
        <v>1</v>
      </c>
      <c r="DZ102" s="1">
        <v>3</v>
      </c>
      <c r="EA102" s="1">
        <v>1</v>
      </c>
      <c r="EB102" s="1">
        <v>1</v>
      </c>
      <c r="EC102" s="1">
        <v>0</v>
      </c>
      <c r="ED102" s="1">
        <v>1</v>
      </c>
      <c r="EE102" s="1">
        <v>1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1</v>
      </c>
      <c r="GG102" s="1">
        <v>0</v>
      </c>
      <c r="GH102" s="1">
        <v>0</v>
      </c>
      <c r="GI102" s="1">
        <v>1</v>
      </c>
      <c r="GJ102" s="1">
        <v>1</v>
      </c>
      <c r="GK102" s="1">
        <v>1</v>
      </c>
      <c r="GL102" s="1">
        <v>3</v>
      </c>
      <c r="GM102" s="1">
        <v>1</v>
      </c>
      <c r="GN102" s="1">
        <v>0</v>
      </c>
      <c r="GO102" s="1">
        <v>0</v>
      </c>
      <c r="GP102" s="1">
        <v>1</v>
      </c>
      <c r="GQ102" s="1">
        <v>0</v>
      </c>
      <c r="GR102" s="1">
        <v>1</v>
      </c>
    </row>
    <row r="103" spans="1:200">
      <c r="A103" s="1">
        <v>2016</v>
      </c>
      <c r="B103" s="1" t="s">
        <v>301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2</v>
      </c>
      <c r="L103" s="1">
        <v>2</v>
      </c>
      <c r="M103" s="1">
        <v>0</v>
      </c>
      <c r="N103" s="1">
        <v>1</v>
      </c>
      <c r="O103" s="1">
        <v>8</v>
      </c>
      <c r="P103" s="1">
        <v>4</v>
      </c>
      <c r="Q103" s="1">
        <v>8</v>
      </c>
      <c r="R103" s="1">
        <v>4</v>
      </c>
      <c r="S103" s="1">
        <v>8</v>
      </c>
      <c r="T103" s="1">
        <v>4</v>
      </c>
      <c r="U103" s="1">
        <v>8</v>
      </c>
      <c r="V103" s="1">
        <v>8</v>
      </c>
      <c r="W103" s="1">
        <v>4</v>
      </c>
      <c r="X103" s="1">
        <v>4</v>
      </c>
      <c r="Y103" s="1">
        <v>5</v>
      </c>
      <c r="Z103" s="1">
        <v>1</v>
      </c>
      <c r="AA103" s="1">
        <v>1</v>
      </c>
      <c r="AB103" s="1">
        <v>1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1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1</v>
      </c>
      <c r="AT103" s="1">
        <v>1</v>
      </c>
      <c r="AU103" s="1">
        <v>2</v>
      </c>
      <c r="AV103" s="1">
        <v>1</v>
      </c>
      <c r="AW103" s="1">
        <v>2</v>
      </c>
      <c r="AX103" s="1">
        <v>0</v>
      </c>
      <c r="AY103" s="1">
        <v>0</v>
      </c>
      <c r="AZ103" s="1">
        <v>1</v>
      </c>
      <c r="BA103" s="1">
        <v>2</v>
      </c>
      <c r="BB103" s="1">
        <v>2</v>
      </c>
      <c r="BC103" s="1">
        <v>2</v>
      </c>
      <c r="BD103" s="1">
        <v>2</v>
      </c>
      <c r="BE103" s="1">
        <v>0</v>
      </c>
      <c r="BF103" s="1">
        <v>0</v>
      </c>
      <c r="BG103" s="1">
        <v>0</v>
      </c>
      <c r="BH103" s="1">
        <v>0</v>
      </c>
      <c r="BI103" s="1">
        <v>1</v>
      </c>
      <c r="BJ103" s="1">
        <v>1</v>
      </c>
      <c r="BK103" s="1">
        <v>1</v>
      </c>
      <c r="BL103" s="1">
        <v>3</v>
      </c>
      <c r="BM103" s="1">
        <v>1</v>
      </c>
      <c r="BN103" s="1">
        <v>3</v>
      </c>
      <c r="BO103" s="1">
        <v>3</v>
      </c>
      <c r="BP103" s="1">
        <v>3</v>
      </c>
      <c r="BQ103" s="1">
        <v>0</v>
      </c>
      <c r="BR103" s="1">
        <v>3</v>
      </c>
      <c r="BS103" s="1">
        <v>0</v>
      </c>
      <c r="BT103" s="1">
        <v>1</v>
      </c>
      <c r="BU103" s="1">
        <v>0</v>
      </c>
      <c r="BV103" s="1">
        <v>37</v>
      </c>
      <c r="BW103" s="1">
        <v>0</v>
      </c>
      <c r="BX103" s="1">
        <v>37</v>
      </c>
      <c r="BY103" s="1">
        <v>0</v>
      </c>
      <c r="BZ103" s="1">
        <v>37</v>
      </c>
      <c r="CA103" s="1">
        <v>0</v>
      </c>
      <c r="CB103" s="1">
        <v>0</v>
      </c>
      <c r="CC103" s="1">
        <v>1</v>
      </c>
      <c r="CD103" s="1">
        <v>1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4</v>
      </c>
      <c r="CL103" s="1">
        <v>0</v>
      </c>
      <c r="CM103" s="1">
        <v>0</v>
      </c>
      <c r="CN103" s="1">
        <v>0</v>
      </c>
      <c r="CO103" s="1">
        <v>0</v>
      </c>
      <c r="CP103" s="1">
        <v>1</v>
      </c>
      <c r="CQ103" s="1">
        <v>0</v>
      </c>
      <c r="CR103" s="1">
        <v>31</v>
      </c>
      <c r="CS103" s="1">
        <v>31</v>
      </c>
      <c r="CT103" s="1">
        <v>0</v>
      </c>
      <c r="CU103" s="1">
        <v>0</v>
      </c>
      <c r="CV103" s="1">
        <v>0</v>
      </c>
      <c r="CW103" s="1">
        <v>0</v>
      </c>
      <c r="CX103" s="1">
        <v>66</v>
      </c>
      <c r="CY103" s="1">
        <v>66</v>
      </c>
      <c r="CZ103" s="1">
        <v>37</v>
      </c>
      <c r="DA103" s="1">
        <v>37</v>
      </c>
      <c r="DB103" s="1">
        <v>1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0</v>
      </c>
      <c r="DP103" s="1">
        <v>1</v>
      </c>
      <c r="DQ103" s="1">
        <v>1</v>
      </c>
      <c r="DR103" s="1">
        <v>1</v>
      </c>
      <c r="DS103" s="1">
        <v>0</v>
      </c>
      <c r="DT103" s="1">
        <v>0</v>
      </c>
      <c r="DU103" s="1">
        <v>6</v>
      </c>
      <c r="DV103" s="1">
        <v>1</v>
      </c>
      <c r="DW103" s="1">
        <v>1</v>
      </c>
      <c r="DX103" s="1">
        <v>1</v>
      </c>
      <c r="DY103" s="1">
        <v>1</v>
      </c>
      <c r="DZ103" s="1">
        <v>3</v>
      </c>
      <c r="EA103" s="1">
        <v>1</v>
      </c>
      <c r="EB103" s="1">
        <v>1</v>
      </c>
      <c r="EC103" s="1">
        <v>0</v>
      </c>
      <c r="ED103" s="1">
        <v>1</v>
      </c>
      <c r="EE103" s="1">
        <v>1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1</v>
      </c>
      <c r="GG103" s="1">
        <v>0</v>
      </c>
      <c r="GH103" s="1">
        <v>0</v>
      </c>
      <c r="GI103" s="1">
        <v>1</v>
      </c>
      <c r="GJ103" s="1">
        <v>1</v>
      </c>
      <c r="GK103" s="1">
        <v>1</v>
      </c>
      <c r="GL103" s="1">
        <v>3</v>
      </c>
      <c r="GM103" s="1">
        <v>1</v>
      </c>
      <c r="GN103" s="1">
        <v>0</v>
      </c>
      <c r="GO103" s="1">
        <v>0</v>
      </c>
      <c r="GP103" s="1">
        <v>1</v>
      </c>
      <c r="GQ103" s="1">
        <v>0</v>
      </c>
      <c r="GR103" s="1">
        <v>1</v>
      </c>
    </row>
    <row r="104" spans="1:200">
      <c r="A104" s="1">
        <v>2016</v>
      </c>
      <c r="B104" s="1" t="s">
        <v>302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14</v>
      </c>
      <c r="P104" s="1">
        <v>6</v>
      </c>
      <c r="Q104" s="1">
        <v>14</v>
      </c>
      <c r="R104" s="1">
        <v>6</v>
      </c>
      <c r="S104" s="1">
        <v>14</v>
      </c>
      <c r="T104" s="1">
        <v>6</v>
      </c>
      <c r="U104" s="1">
        <v>14</v>
      </c>
      <c r="V104" s="1">
        <v>13</v>
      </c>
      <c r="W104" s="1">
        <v>8</v>
      </c>
      <c r="X104" s="1">
        <v>8</v>
      </c>
      <c r="Y104" s="1">
        <v>12</v>
      </c>
      <c r="Z104" s="1">
        <v>4</v>
      </c>
      <c r="AA104" s="1">
        <v>1</v>
      </c>
      <c r="AB104" s="1"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1</v>
      </c>
      <c r="AS104" s="1">
        <v>1</v>
      </c>
      <c r="AT104" s="1">
        <v>1</v>
      </c>
      <c r="AU104" s="1">
        <v>2</v>
      </c>
      <c r="AV104" s="1">
        <v>1</v>
      </c>
      <c r="AW104" s="1">
        <v>2</v>
      </c>
      <c r="AX104" s="1">
        <v>0</v>
      </c>
      <c r="AY104" s="1">
        <v>0</v>
      </c>
      <c r="AZ104" s="1">
        <v>1</v>
      </c>
      <c r="BA104" s="1">
        <v>2</v>
      </c>
      <c r="BB104" s="1">
        <v>2</v>
      </c>
      <c r="BC104" s="1">
        <v>2</v>
      </c>
      <c r="BD104" s="1">
        <v>2</v>
      </c>
      <c r="BE104" s="1">
        <v>0</v>
      </c>
      <c r="BF104" s="1">
        <v>0</v>
      </c>
      <c r="BG104" s="1">
        <v>0</v>
      </c>
      <c r="BH104" s="1">
        <v>0</v>
      </c>
      <c r="BI104" s="1">
        <v>1</v>
      </c>
      <c r="BJ104" s="1">
        <v>1</v>
      </c>
      <c r="BK104" s="1">
        <v>1</v>
      </c>
      <c r="BL104" s="1">
        <v>3</v>
      </c>
      <c r="BM104" s="1">
        <v>1</v>
      </c>
      <c r="BN104" s="1">
        <v>1</v>
      </c>
      <c r="BO104" s="1">
        <v>1</v>
      </c>
      <c r="BP104" s="1">
        <v>1</v>
      </c>
      <c r="BQ104" s="1">
        <v>0</v>
      </c>
      <c r="BR104" s="1">
        <v>1</v>
      </c>
      <c r="BS104" s="1">
        <v>0</v>
      </c>
      <c r="BT104" s="1">
        <v>1</v>
      </c>
      <c r="BU104" s="1">
        <v>0</v>
      </c>
      <c r="BV104" s="1">
        <v>27</v>
      </c>
      <c r="BW104" s="1">
        <v>0</v>
      </c>
      <c r="BX104" s="1">
        <v>27</v>
      </c>
      <c r="BY104" s="1">
        <v>0</v>
      </c>
      <c r="BZ104" s="1">
        <v>27</v>
      </c>
      <c r="CA104" s="1">
        <v>1</v>
      </c>
      <c r="CB104" s="1">
        <v>0</v>
      </c>
      <c r="CC104" s="1">
        <v>4</v>
      </c>
      <c r="CD104" s="1">
        <v>4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6</v>
      </c>
      <c r="CL104" s="1">
        <v>0</v>
      </c>
      <c r="CM104" s="1">
        <v>0</v>
      </c>
      <c r="CN104" s="1">
        <v>0</v>
      </c>
      <c r="CO104" s="1">
        <v>0</v>
      </c>
      <c r="CP104" s="1">
        <v>1</v>
      </c>
      <c r="CQ104" s="1">
        <v>0</v>
      </c>
      <c r="CR104" s="1">
        <v>15</v>
      </c>
      <c r="CS104" s="1">
        <v>15</v>
      </c>
      <c r="CT104" s="1">
        <v>0</v>
      </c>
      <c r="CU104" s="1">
        <v>0</v>
      </c>
      <c r="CV104" s="1">
        <v>0</v>
      </c>
      <c r="CW104" s="1">
        <v>0</v>
      </c>
      <c r="CX104" s="1">
        <v>42</v>
      </c>
      <c r="CY104" s="1">
        <v>42</v>
      </c>
      <c r="CZ104" s="1">
        <v>27</v>
      </c>
      <c r="DA104" s="1">
        <v>27</v>
      </c>
      <c r="DB104" s="1">
        <v>1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0</v>
      </c>
      <c r="DP104" s="1">
        <v>1</v>
      </c>
      <c r="DQ104" s="1">
        <v>1</v>
      </c>
      <c r="DR104" s="1">
        <v>1</v>
      </c>
      <c r="DS104" s="1">
        <v>0</v>
      </c>
      <c r="DT104" s="1">
        <v>0</v>
      </c>
      <c r="DU104" s="1">
        <v>7</v>
      </c>
      <c r="DV104" s="1">
        <v>1</v>
      </c>
      <c r="DW104" s="1">
        <v>1</v>
      </c>
      <c r="DX104" s="1">
        <v>1</v>
      </c>
      <c r="DY104" s="1">
        <v>1</v>
      </c>
      <c r="DZ104" s="1">
        <v>3</v>
      </c>
      <c r="EA104" s="1">
        <v>1</v>
      </c>
      <c r="EB104" s="1">
        <v>1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1</v>
      </c>
      <c r="GG104" s="1">
        <v>0</v>
      </c>
      <c r="GH104" s="1">
        <v>0</v>
      </c>
      <c r="GI104" s="1">
        <v>1</v>
      </c>
      <c r="GJ104" s="1">
        <v>1</v>
      </c>
      <c r="GK104" s="1">
        <v>1</v>
      </c>
      <c r="GL104" s="1">
        <v>3</v>
      </c>
      <c r="GM104" s="1">
        <v>1</v>
      </c>
      <c r="GN104" s="1">
        <v>0</v>
      </c>
      <c r="GO104" s="1">
        <v>0</v>
      </c>
      <c r="GP104" s="1">
        <v>1</v>
      </c>
      <c r="GQ104" s="1">
        <v>0</v>
      </c>
      <c r="GR104" s="1">
        <v>1</v>
      </c>
    </row>
    <row r="105" spans="1:200">
      <c r="A105" s="1">
        <v>2016</v>
      </c>
      <c r="B105" s="1" t="s">
        <v>303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2</v>
      </c>
      <c r="L105" s="1">
        <v>2</v>
      </c>
      <c r="M105" s="1">
        <v>0</v>
      </c>
      <c r="N105" s="1">
        <v>1</v>
      </c>
      <c r="O105" s="1">
        <v>14</v>
      </c>
      <c r="P105" s="1">
        <v>6</v>
      </c>
      <c r="Q105" s="1">
        <v>14</v>
      </c>
      <c r="R105" s="1">
        <v>6</v>
      </c>
      <c r="S105" s="1">
        <v>14</v>
      </c>
      <c r="T105" s="1">
        <v>6</v>
      </c>
      <c r="U105" s="1">
        <v>14</v>
      </c>
      <c r="V105" s="1">
        <v>13</v>
      </c>
      <c r="W105" s="1">
        <v>8</v>
      </c>
      <c r="X105" s="1">
        <v>8</v>
      </c>
      <c r="Y105" s="1">
        <v>12</v>
      </c>
      <c r="Z105" s="1">
        <v>4</v>
      </c>
      <c r="AA105" s="1">
        <v>1</v>
      </c>
      <c r="AB105" s="1">
        <v>1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1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1</v>
      </c>
      <c r="AS105" s="1">
        <v>1</v>
      </c>
      <c r="AT105" s="1">
        <v>1</v>
      </c>
      <c r="AU105" s="1">
        <v>2</v>
      </c>
      <c r="AV105" s="1">
        <v>1</v>
      </c>
      <c r="AW105" s="1">
        <v>2</v>
      </c>
      <c r="AX105" s="1">
        <v>0</v>
      </c>
      <c r="AY105" s="1">
        <v>0</v>
      </c>
      <c r="AZ105" s="1">
        <v>1</v>
      </c>
      <c r="BA105" s="1">
        <v>2</v>
      </c>
      <c r="BB105" s="1">
        <v>2</v>
      </c>
      <c r="BC105" s="1">
        <v>2</v>
      </c>
      <c r="BD105" s="1">
        <v>2</v>
      </c>
      <c r="BE105" s="1">
        <v>0</v>
      </c>
      <c r="BF105" s="1">
        <v>0</v>
      </c>
      <c r="BG105" s="1">
        <v>0</v>
      </c>
      <c r="BH105" s="1">
        <v>0</v>
      </c>
      <c r="BI105" s="1">
        <v>1</v>
      </c>
      <c r="BJ105" s="1">
        <v>1</v>
      </c>
      <c r="BK105" s="1">
        <v>1</v>
      </c>
      <c r="BL105" s="1">
        <v>3</v>
      </c>
      <c r="BM105" s="1">
        <v>1</v>
      </c>
      <c r="BN105" s="1">
        <v>1</v>
      </c>
      <c r="BO105" s="1">
        <v>1</v>
      </c>
      <c r="BP105" s="1">
        <v>1</v>
      </c>
      <c r="BQ105" s="1">
        <v>0</v>
      </c>
      <c r="BR105" s="1">
        <v>1</v>
      </c>
      <c r="BS105" s="1">
        <v>0</v>
      </c>
      <c r="BT105" s="1">
        <v>1</v>
      </c>
      <c r="BU105" s="1">
        <v>0</v>
      </c>
      <c r="BV105" s="1">
        <v>24</v>
      </c>
      <c r="BW105" s="1">
        <v>0</v>
      </c>
      <c r="BX105" s="1">
        <v>24</v>
      </c>
      <c r="BY105" s="1">
        <v>0</v>
      </c>
      <c r="BZ105" s="1">
        <v>24</v>
      </c>
      <c r="CA105" s="1">
        <v>0</v>
      </c>
      <c r="CB105" s="1">
        <v>0</v>
      </c>
      <c r="CC105" s="1">
        <v>4</v>
      </c>
      <c r="CD105" s="1">
        <v>4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4</v>
      </c>
      <c r="CL105" s="1">
        <v>0</v>
      </c>
      <c r="CM105" s="1">
        <v>0</v>
      </c>
      <c r="CN105" s="1">
        <v>0</v>
      </c>
      <c r="CO105" s="1">
        <v>0</v>
      </c>
      <c r="CP105" s="1">
        <v>1</v>
      </c>
      <c r="CQ105" s="1">
        <v>0</v>
      </c>
      <c r="CR105" s="1">
        <v>15</v>
      </c>
      <c r="CS105" s="1">
        <v>15</v>
      </c>
      <c r="CT105" s="1">
        <v>0</v>
      </c>
      <c r="CU105" s="1">
        <v>0</v>
      </c>
      <c r="CV105" s="1">
        <v>0</v>
      </c>
      <c r="CW105" s="1">
        <v>0</v>
      </c>
      <c r="CX105" s="1">
        <v>38</v>
      </c>
      <c r="CY105" s="1">
        <v>38</v>
      </c>
      <c r="CZ105" s="1">
        <v>24</v>
      </c>
      <c r="DA105" s="1">
        <v>24</v>
      </c>
      <c r="DB105" s="1">
        <v>1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0</v>
      </c>
      <c r="DP105" s="1">
        <v>1</v>
      </c>
      <c r="DQ105" s="1">
        <v>1</v>
      </c>
      <c r="DR105" s="1">
        <v>1</v>
      </c>
      <c r="DS105" s="1">
        <v>0</v>
      </c>
      <c r="DT105" s="1">
        <v>0</v>
      </c>
      <c r="DU105" s="1">
        <v>7</v>
      </c>
      <c r="DV105" s="1">
        <v>1</v>
      </c>
      <c r="DW105" s="1">
        <v>1</v>
      </c>
      <c r="DX105" s="1">
        <v>1</v>
      </c>
      <c r="DY105" s="1">
        <v>1</v>
      </c>
      <c r="DZ105" s="1">
        <v>3</v>
      </c>
      <c r="EA105" s="1">
        <v>1</v>
      </c>
      <c r="EB105" s="1">
        <v>1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1</v>
      </c>
      <c r="GG105" s="1">
        <v>0</v>
      </c>
      <c r="GH105" s="1">
        <v>0</v>
      </c>
      <c r="GI105" s="1">
        <v>1</v>
      </c>
      <c r="GJ105" s="1">
        <v>1</v>
      </c>
      <c r="GK105" s="1">
        <v>1</v>
      </c>
      <c r="GL105" s="1">
        <v>3</v>
      </c>
      <c r="GM105" s="1">
        <v>1</v>
      </c>
      <c r="GN105" s="1">
        <v>0</v>
      </c>
      <c r="GO105" s="1">
        <v>0</v>
      </c>
      <c r="GP105" s="1">
        <v>1</v>
      </c>
      <c r="GQ105" s="1">
        <v>0</v>
      </c>
      <c r="GR105" s="1">
        <v>1</v>
      </c>
    </row>
    <row r="106" spans="1:200">
      <c r="A106" s="1">
        <v>2016</v>
      </c>
      <c r="B106" s="1" t="s">
        <v>304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1</v>
      </c>
      <c r="AB106" s="1">
        <v>1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1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1</v>
      </c>
      <c r="AS106" s="1">
        <v>1</v>
      </c>
      <c r="AT106" s="1">
        <v>1</v>
      </c>
      <c r="AU106" s="1">
        <v>2</v>
      </c>
      <c r="AV106" s="1">
        <v>1</v>
      </c>
      <c r="AW106" s="1">
        <v>2</v>
      </c>
      <c r="AX106" s="1">
        <v>0</v>
      </c>
      <c r="AY106" s="1">
        <v>0</v>
      </c>
      <c r="AZ106" s="1">
        <v>1</v>
      </c>
      <c r="BA106" s="1">
        <v>2</v>
      </c>
      <c r="BB106" s="1">
        <v>2</v>
      </c>
      <c r="BC106" s="1">
        <v>2</v>
      </c>
      <c r="BD106" s="1">
        <v>2</v>
      </c>
      <c r="BE106" s="1">
        <v>0</v>
      </c>
      <c r="BF106" s="1">
        <v>0</v>
      </c>
      <c r="BG106" s="1">
        <v>0</v>
      </c>
      <c r="BH106" s="1">
        <v>0</v>
      </c>
      <c r="BI106" s="1">
        <v>1</v>
      </c>
      <c r="BJ106" s="1">
        <v>1</v>
      </c>
      <c r="BK106" s="1">
        <v>1</v>
      </c>
      <c r="BL106" s="1">
        <v>3</v>
      </c>
      <c r="BM106" s="1">
        <v>1</v>
      </c>
      <c r="BN106" s="1">
        <v>1</v>
      </c>
      <c r="BO106" s="1">
        <v>1</v>
      </c>
      <c r="BP106" s="1">
        <v>1</v>
      </c>
      <c r="BQ106" s="1">
        <v>0</v>
      </c>
      <c r="BR106" s="1">
        <v>2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1</v>
      </c>
      <c r="DQ106" s="1">
        <v>1</v>
      </c>
      <c r="DR106" s="1">
        <v>1</v>
      </c>
      <c r="DS106" s="1">
        <v>0</v>
      </c>
      <c r="DT106" s="1">
        <v>0</v>
      </c>
      <c r="DU106" s="1">
        <v>7</v>
      </c>
      <c r="DV106" s="1">
        <v>1</v>
      </c>
      <c r="DW106" s="1">
        <v>1</v>
      </c>
      <c r="DX106" s="1">
        <v>1</v>
      </c>
      <c r="DY106" s="1">
        <v>1</v>
      </c>
      <c r="DZ106" s="1">
        <v>3</v>
      </c>
      <c r="EA106" s="1">
        <v>1</v>
      </c>
      <c r="EB106" s="1">
        <v>1</v>
      </c>
      <c r="EC106" s="1">
        <v>0</v>
      </c>
      <c r="ED106" s="1">
        <v>1</v>
      </c>
      <c r="EE106" s="1">
        <v>1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3</v>
      </c>
      <c r="FD106" s="1">
        <v>3</v>
      </c>
      <c r="FE106" s="1">
        <v>3</v>
      </c>
      <c r="FF106" s="1">
        <v>3</v>
      </c>
      <c r="FG106" s="1">
        <v>3</v>
      </c>
      <c r="FH106" s="1">
        <v>3</v>
      </c>
      <c r="FI106" s="1">
        <v>3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1</v>
      </c>
      <c r="GG106" s="1">
        <v>0</v>
      </c>
      <c r="GH106" s="1">
        <v>0</v>
      </c>
      <c r="GI106" s="1">
        <v>1</v>
      </c>
      <c r="GJ106" s="1">
        <v>1</v>
      </c>
      <c r="GK106" s="1">
        <v>1</v>
      </c>
      <c r="GL106" s="1">
        <v>3</v>
      </c>
      <c r="GM106" s="1">
        <v>1</v>
      </c>
      <c r="GN106" s="1">
        <v>0</v>
      </c>
      <c r="GO106" s="1">
        <v>0</v>
      </c>
      <c r="GP106" s="1">
        <v>1</v>
      </c>
      <c r="GQ106" s="1">
        <v>0</v>
      </c>
      <c r="GR106" s="1">
        <v>1</v>
      </c>
    </row>
    <row r="107" spans="1:200">
      <c r="A107" s="1">
        <v>2016</v>
      </c>
      <c r="B107" s="1" t="s">
        <v>305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0</v>
      </c>
      <c r="N107" s="1">
        <v>1</v>
      </c>
      <c r="O107" s="1">
        <v>7</v>
      </c>
      <c r="P107" s="1">
        <v>3</v>
      </c>
      <c r="Q107" s="1">
        <v>7</v>
      </c>
      <c r="R107" s="1">
        <v>3</v>
      </c>
      <c r="S107" s="1">
        <v>7</v>
      </c>
      <c r="T107" s="1">
        <v>3</v>
      </c>
      <c r="U107" s="1">
        <v>7</v>
      </c>
      <c r="V107" s="1">
        <v>7</v>
      </c>
      <c r="W107" s="1">
        <v>4</v>
      </c>
      <c r="X107" s="1">
        <v>4</v>
      </c>
      <c r="Y107" s="1">
        <v>6</v>
      </c>
      <c r="Z107" s="1">
        <v>1</v>
      </c>
      <c r="AA107" s="1">
        <v>1</v>
      </c>
      <c r="AB107" s="1">
        <v>1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1</v>
      </c>
      <c r="AT107" s="1">
        <v>1</v>
      </c>
      <c r="AU107" s="1">
        <v>2</v>
      </c>
      <c r="AV107" s="1">
        <v>1</v>
      </c>
      <c r="AW107" s="1">
        <v>2</v>
      </c>
      <c r="AX107" s="1">
        <v>0</v>
      </c>
      <c r="AY107" s="1">
        <v>0</v>
      </c>
      <c r="AZ107" s="1">
        <v>1</v>
      </c>
      <c r="BA107" s="1">
        <v>2</v>
      </c>
      <c r="BB107" s="1">
        <v>2</v>
      </c>
      <c r="BC107" s="1">
        <v>2</v>
      </c>
      <c r="BD107" s="1">
        <v>2</v>
      </c>
      <c r="BE107" s="1">
        <v>0</v>
      </c>
      <c r="BF107" s="1">
        <v>0</v>
      </c>
      <c r="BG107" s="1">
        <v>0</v>
      </c>
      <c r="BH107" s="1">
        <v>0</v>
      </c>
      <c r="BI107" s="1">
        <v>1</v>
      </c>
      <c r="BJ107" s="1">
        <v>1</v>
      </c>
      <c r="BK107" s="1">
        <v>1</v>
      </c>
      <c r="BL107" s="1">
        <v>3</v>
      </c>
      <c r="BM107" s="1">
        <v>1</v>
      </c>
      <c r="BN107" s="1">
        <v>1</v>
      </c>
      <c r="BO107" s="1">
        <v>1</v>
      </c>
      <c r="BP107" s="1">
        <v>1</v>
      </c>
      <c r="BQ107" s="1">
        <v>0</v>
      </c>
      <c r="BR107" s="1">
        <v>2</v>
      </c>
      <c r="BS107" s="1">
        <v>0</v>
      </c>
      <c r="BT107" s="1">
        <v>1</v>
      </c>
      <c r="BU107" s="1">
        <v>0</v>
      </c>
      <c r="BV107" s="1">
        <v>9</v>
      </c>
      <c r="BW107" s="1">
        <v>0</v>
      </c>
      <c r="BX107" s="1">
        <v>9</v>
      </c>
      <c r="BY107" s="1">
        <v>0</v>
      </c>
      <c r="BZ107" s="1">
        <v>9</v>
      </c>
      <c r="CA107" s="1">
        <v>1</v>
      </c>
      <c r="CB107" s="1">
        <v>0</v>
      </c>
      <c r="CC107" s="1">
        <v>4</v>
      </c>
      <c r="CD107" s="1">
        <v>4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2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2</v>
      </c>
      <c r="CS107" s="1">
        <v>2</v>
      </c>
      <c r="CT107" s="1">
        <v>0</v>
      </c>
      <c r="CU107" s="1">
        <v>0</v>
      </c>
      <c r="CV107" s="1">
        <v>0</v>
      </c>
      <c r="CW107" s="1">
        <v>0</v>
      </c>
      <c r="CX107" s="1">
        <v>9</v>
      </c>
      <c r="CY107" s="1">
        <v>9</v>
      </c>
      <c r="CZ107" s="1">
        <v>9</v>
      </c>
      <c r="DA107" s="1">
        <v>9</v>
      </c>
      <c r="DB107" s="1">
        <v>1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0</v>
      </c>
      <c r="DP107" s="1">
        <v>1</v>
      </c>
      <c r="DQ107" s="1">
        <v>1</v>
      </c>
      <c r="DR107" s="1">
        <v>1</v>
      </c>
      <c r="DS107" s="1">
        <v>0</v>
      </c>
      <c r="DT107" s="1">
        <v>0</v>
      </c>
      <c r="DU107" s="1">
        <v>7</v>
      </c>
      <c r="DV107" s="1">
        <v>1</v>
      </c>
      <c r="DW107" s="1">
        <v>1</v>
      </c>
      <c r="DX107" s="1">
        <v>1</v>
      </c>
      <c r="DY107" s="1">
        <v>1</v>
      </c>
      <c r="DZ107" s="1">
        <v>3</v>
      </c>
      <c r="EA107" s="1">
        <v>1</v>
      </c>
      <c r="EB107" s="1">
        <v>1</v>
      </c>
      <c r="EC107" s="1">
        <v>0</v>
      </c>
      <c r="ED107" s="1">
        <v>1</v>
      </c>
      <c r="EE107" s="1">
        <v>1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1</v>
      </c>
      <c r="GG107" s="1">
        <v>0</v>
      </c>
      <c r="GH107" s="1">
        <v>0</v>
      </c>
      <c r="GI107" s="1">
        <v>1</v>
      </c>
      <c r="GJ107" s="1">
        <v>1</v>
      </c>
      <c r="GK107" s="1">
        <v>1</v>
      </c>
      <c r="GL107" s="1">
        <v>3</v>
      </c>
      <c r="GM107" s="1">
        <v>1</v>
      </c>
      <c r="GN107" s="1">
        <v>0</v>
      </c>
      <c r="GO107" s="1">
        <v>0</v>
      </c>
      <c r="GP107" s="1">
        <v>1</v>
      </c>
      <c r="GQ107" s="1">
        <v>0</v>
      </c>
      <c r="GR107" s="1">
        <v>1</v>
      </c>
    </row>
    <row r="108" spans="1:200">
      <c r="A108" s="1">
        <v>2016</v>
      </c>
      <c r="B108" s="1" t="s">
        <v>306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2</v>
      </c>
      <c r="P108" s="1">
        <v>1</v>
      </c>
      <c r="Q108" s="1">
        <v>2</v>
      </c>
      <c r="R108" s="1">
        <v>1</v>
      </c>
      <c r="S108" s="1">
        <v>2</v>
      </c>
      <c r="T108" s="1">
        <v>1</v>
      </c>
      <c r="U108" s="1">
        <v>2</v>
      </c>
      <c r="V108" s="1">
        <v>2</v>
      </c>
      <c r="W108" s="1">
        <v>1</v>
      </c>
      <c r="X108" s="1">
        <v>1</v>
      </c>
      <c r="Y108" s="1">
        <v>2</v>
      </c>
      <c r="Z108" s="1">
        <v>1</v>
      </c>
      <c r="AA108" s="1">
        <v>1</v>
      </c>
      <c r="AB108" s="1">
        <v>1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1</v>
      </c>
      <c r="AS108" s="1">
        <v>1</v>
      </c>
      <c r="AT108" s="1">
        <v>1</v>
      </c>
      <c r="AU108" s="1">
        <v>2</v>
      </c>
      <c r="AV108" s="1">
        <v>1</v>
      </c>
      <c r="AW108" s="1">
        <v>2</v>
      </c>
      <c r="AX108" s="1">
        <v>0</v>
      </c>
      <c r="AY108" s="1">
        <v>0</v>
      </c>
      <c r="AZ108" s="1">
        <v>1</v>
      </c>
      <c r="BA108" s="1">
        <v>2</v>
      </c>
      <c r="BB108" s="1">
        <v>2</v>
      </c>
      <c r="BC108" s="1">
        <v>2</v>
      </c>
      <c r="BD108" s="1">
        <v>2</v>
      </c>
      <c r="BE108" s="1">
        <v>0</v>
      </c>
      <c r="BF108" s="1">
        <v>0</v>
      </c>
      <c r="BG108" s="1">
        <v>0</v>
      </c>
      <c r="BH108" s="1">
        <v>0</v>
      </c>
      <c r="BI108" s="1">
        <v>1</v>
      </c>
      <c r="BJ108" s="1">
        <v>1</v>
      </c>
      <c r="BK108" s="1">
        <v>1</v>
      </c>
      <c r="BL108" s="1">
        <v>3</v>
      </c>
      <c r="BM108" s="1">
        <v>1</v>
      </c>
      <c r="BN108" s="1">
        <v>1</v>
      </c>
      <c r="BO108" s="1">
        <v>1</v>
      </c>
      <c r="BP108" s="1">
        <v>1</v>
      </c>
      <c r="BQ108" s="1">
        <v>0</v>
      </c>
      <c r="BR108" s="1">
        <v>2</v>
      </c>
      <c r="BS108" s="1">
        <v>0</v>
      </c>
      <c r="BT108" s="1">
        <v>1</v>
      </c>
      <c r="BU108" s="1">
        <v>0</v>
      </c>
      <c r="BV108" s="1">
        <v>2</v>
      </c>
      <c r="BW108" s="1">
        <v>0</v>
      </c>
      <c r="BX108" s="1">
        <v>2</v>
      </c>
      <c r="BY108" s="1">
        <v>0</v>
      </c>
      <c r="BZ108" s="1">
        <v>2</v>
      </c>
      <c r="CA108" s="1">
        <v>1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1</v>
      </c>
      <c r="CS108" s="1">
        <v>1</v>
      </c>
      <c r="CT108" s="1">
        <v>0</v>
      </c>
      <c r="CU108" s="1">
        <v>0</v>
      </c>
      <c r="CV108" s="1">
        <v>0</v>
      </c>
      <c r="CW108" s="1">
        <v>0</v>
      </c>
      <c r="CX108" s="1">
        <v>2</v>
      </c>
      <c r="CY108" s="1">
        <v>2</v>
      </c>
      <c r="CZ108" s="1">
        <v>2</v>
      </c>
      <c r="DA108" s="1">
        <v>2</v>
      </c>
      <c r="DB108" s="1">
        <v>1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0</v>
      </c>
      <c r="DP108" s="1">
        <v>1</v>
      </c>
      <c r="DQ108" s="1">
        <v>1</v>
      </c>
      <c r="DR108" s="1">
        <v>1</v>
      </c>
      <c r="DS108" s="1">
        <v>0</v>
      </c>
      <c r="DT108" s="1">
        <v>0</v>
      </c>
      <c r="DU108" s="1">
        <v>8</v>
      </c>
      <c r="DV108" s="1">
        <v>1</v>
      </c>
      <c r="DW108" s="1">
        <v>1</v>
      </c>
      <c r="DX108" s="1">
        <v>1</v>
      </c>
      <c r="DY108" s="1">
        <v>1</v>
      </c>
      <c r="DZ108" s="1">
        <v>3</v>
      </c>
      <c r="EA108" s="1">
        <v>1</v>
      </c>
      <c r="EB108" s="1">
        <v>1</v>
      </c>
      <c r="EC108" s="1">
        <v>0</v>
      </c>
      <c r="ED108" s="1">
        <v>2</v>
      </c>
      <c r="EE108" s="1">
        <v>2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1</v>
      </c>
      <c r="GG108" s="1">
        <v>0</v>
      </c>
      <c r="GH108" s="1">
        <v>0</v>
      </c>
      <c r="GI108" s="1">
        <v>1</v>
      </c>
      <c r="GJ108" s="1">
        <v>1</v>
      </c>
      <c r="GK108" s="1">
        <v>1</v>
      </c>
      <c r="GL108" s="1">
        <v>3</v>
      </c>
      <c r="GM108" s="1">
        <v>1</v>
      </c>
      <c r="GN108" s="1">
        <v>0</v>
      </c>
      <c r="GO108" s="1">
        <v>0</v>
      </c>
      <c r="GP108" s="1">
        <v>1</v>
      </c>
      <c r="GQ108" s="1">
        <v>0</v>
      </c>
      <c r="GR108" s="1">
        <v>1</v>
      </c>
    </row>
    <row r="109" spans="1:200">
      <c r="A109" s="1">
        <v>2016</v>
      </c>
      <c r="B109" s="1" t="s">
        <v>307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2</v>
      </c>
      <c r="L109" s="1">
        <v>2</v>
      </c>
      <c r="M109" s="1">
        <v>0</v>
      </c>
      <c r="N109" s="1">
        <v>1</v>
      </c>
      <c r="O109" s="1">
        <v>11</v>
      </c>
      <c r="P109" s="1">
        <v>3</v>
      </c>
      <c r="Q109" s="1">
        <v>11</v>
      </c>
      <c r="R109" s="1">
        <v>3</v>
      </c>
      <c r="S109" s="1">
        <v>11</v>
      </c>
      <c r="T109" s="1">
        <v>3</v>
      </c>
      <c r="U109" s="1">
        <v>11</v>
      </c>
      <c r="V109" s="1">
        <v>11</v>
      </c>
      <c r="W109" s="1">
        <v>8</v>
      </c>
      <c r="X109" s="1">
        <v>8</v>
      </c>
      <c r="Y109" s="1">
        <v>11</v>
      </c>
      <c r="Z109" s="1">
        <v>5</v>
      </c>
      <c r="AA109" s="1">
        <v>1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1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1</v>
      </c>
      <c r="AT109" s="1">
        <v>1</v>
      </c>
      <c r="AU109" s="1">
        <v>2</v>
      </c>
      <c r="AV109" s="1">
        <v>1</v>
      </c>
      <c r="AW109" s="1">
        <v>2</v>
      </c>
      <c r="AX109" s="1">
        <v>0</v>
      </c>
      <c r="AY109" s="1">
        <v>0</v>
      </c>
      <c r="AZ109" s="1">
        <v>1</v>
      </c>
      <c r="BA109" s="1">
        <v>2</v>
      </c>
      <c r="BB109" s="1">
        <v>2</v>
      </c>
      <c r="BC109" s="1">
        <v>2</v>
      </c>
      <c r="BD109" s="1">
        <v>2</v>
      </c>
      <c r="BE109" s="1">
        <v>0</v>
      </c>
      <c r="BF109" s="1">
        <v>0</v>
      </c>
      <c r="BG109" s="1">
        <v>0</v>
      </c>
      <c r="BH109" s="1">
        <v>0</v>
      </c>
      <c r="BI109" s="1">
        <v>1</v>
      </c>
      <c r="BJ109" s="1">
        <v>1</v>
      </c>
      <c r="BK109" s="1">
        <v>1</v>
      </c>
      <c r="BL109" s="1">
        <v>3</v>
      </c>
      <c r="BM109" s="1">
        <v>1</v>
      </c>
      <c r="BN109" s="1">
        <v>1</v>
      </c>
      <c r="BO109" s="1">
        <v>1</v>
      </c>
      <c r="BP109" s="1">
        <v>1</v>
      </c>
      <c r="BQ109" s="1">
        <v>0</v>
      </c>
      <c r="BR109" s="1">
        <v>2</v>
      </c>
      <c r="BS109" s="1">
        <v>0</v>
      </c>
      <c r="BT109" s="1">
        <v>1</v>
      </c>
      <c r="BU109" s="1">
        <v>0</v>
      </c>
      <c r="BV109" s="1">
        <v>109</v>
      </c>
      <c r="BW109" s="1">
        <v>0</v>
      </c>
      <c r="BX109" s="1">
        <v>109</v>
      </c>
      <c r="BY109" s="1">
        <v>0</v>
      </c>
      <c r="BZ109" s="1">
        <v>109</v>
      </c>
      <c r="CA109" s="1">
        <v>4</v>
      </c>
      <c r="CB109" s="1">
        <v>0</v>
      </c>
      <c r="CC109" s="1">
        <v>3</v>
      </c>
      <c r="CD109" s="1">
        <v>3</v>
      </c>
      <c r="CE109" s="1">
        <v>0</v>
      </c>
      <c r="CF109" s="1">
        <v>0</v>
      </c>
      <c r="CG109" s="1">
        <v>20</v>
      </c>
      <c r="CH109" s="1">
        <v>20</v>
      </c>
      <c r="CI109" s="1">
        <v>0</v>
      </c>
      <c r="CJ109" s="1">
        <v>0</v>
      </c>
      <c r="CK109" s="1">
        <v>6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94</v>
      </c>
      <c r="CS109" s="1">
        <v>94</v>
      </c>
      <c r="CT109" s="1">
        <v>0</v>
      </c>
      <c r="CU109" s="1">
        <v>0</v>
      </c>
      <c r="CV109" s="1">
        <v>0</v>
      </c>
      <c r="CW109" s="1">
        <v>0</v>
      </c>
      <c r="CX109" s="1">
        <v>108</v>
      </c>
      <c r="CY109" s="1">
        <v>108</v>
      </c>
      <c r="CZ109" s="1">
        <v>109</v>
      </c>
      <c r="DA109" s="1">
        <v>109</v>
      </c>
      <c r="DB109" s="1">
        <v>1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0</v>
      </c>
      <c r="DP109" s="1">
        <v>1</v>
      </c>
      <c r="DQ109" s="1">
        <v>1</v>
      </c>
      <c r="DR109" s="1">
        <v>1</v>
      </c>
      <c r="DS109" s="1">
        <v>0</v>
      </c>
      <c r="DT109" s="1">
        <v>0</v>
      </c>
      <c r="DU109" s="1">
        <v>11</v>
      </c>
      <c r="DV109" s="1">
        <v>1</v>
      </c>
      <c r="DW109" s="1">
        <v>1</v>
      </c>
      <c r="DX109" s="1">
        <v>1</v>
      </c>
      <c r="DY109" s="1">
        <v>1</v>
      </c>
      <c r="DZ109" s="1">
        <v>3</v>
      </c>
      <c r="EA109" s="1">
        <v>1</v>
      </c>
      <c r="EB109" s="1">
        <v>1</v>
      </c>
      <c r="EC109" s="1">
        <v>0</v>
      </c>
      <c r="ED109" s="1">
        <v>1</v>
      </c>
      <c r="EE109" s="1">
        <v>1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1</v>
      </c>
      <c r="GG109" s="1">
        <v>0</v>
      </c>
      <c r="GH109" s="1">
        <v>0</v>
      </c>
      <c r="GI109" s="1">
        <v>1</v>
      </c>
      <c r="GJ109" s="1">
        <v>1</v>
      </c>
      <c r="GK109" s="1">
        <v>1</v>
      </c>
      <c r="GL109" s="1">
        <v>3</v>
      </c>
      <c r="GM109" s="1">
        <v>1</v>
      </c>
      <c r="GN109" s="1">
        <v>0</v>
      </c>
      <c r="GO109" s="1">
        <v>0</v>
      </c>
      <c r="GP109" s="1">
        <v>1</v>
      </c>
      <c r="GQ109" s="1">
        <v>0</v>
      </c>
      <c r="GR109" s="1">
        <v>1</v>
      </c>
    </row>
    <row r="110" spans="1:200">
      <c r="A110" s="1">
        <v>2016</v>
      </c>
      <c r="B110" s="1" t="s">
        <v>308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9</v>
      </c>
      <c r="P110" s="1">
        <v>4</v>
      </c>
      <c r="Q110" s="1">
        <v>9</v>
      </c>
      <c r="R110" s="1">
        <v>4</v>
      </c>
      <c r="S110" s="1">
        <v>9</v>
      </c>
      <c r="T110" s="1">
        <v>4</v>
      </c>
      <c r="U110" s="1">
        <v>9</v>
      </c>
      <c r="V110" s="1">
        <v>9</v>
      </c>
      <c r="W110" s="1">
        <v>5</v>
      </c>
      <c r="X110" s="1">
        <v>5</v>
      </c>
      <c r="Y110" s="1">
        <v>6</v>
      </c>
      <c r="Z110" s="1">
        <v>1</v>
      </c>
      <c r="AA110" s="1">
        <v>1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1</v>
      </c>
      <c r="AS110" s="1">
        <v>1</v>
      </c>
      <c r="AT110" s="1">
        <v>1</v>
      </c>
      <c r="AU110" s="1">
        <v>2</v>
      </c>
      <c r="AV110" s="1">
        <v>1</v>
      </c>
      <c r="AW110" s="1">
        <v>2</v>
      </c>
      <c r="AX110" s="1">
        <v>0</v>
      </c>
      <c r="AY110" s="1">
        <v>0</v>
      </c>
      <c r="AZ110" s="1">
        <v>1</v>
      </c>
      <c r="BA110" s="1">
        <v>2</v>
      </c>
      <c r="BB110" s="1">
        <v>2</v>
      </c>
      <c r="BC110" s="1">
        <v>2</v>
      </c>
      <c r="BD110" s="1">
        <v>2</v>
      </c>
      <c r="BE110" s="1">
        <v>0</v>
      </c>
      <c r="BF110" s="1">
        <v>0</v>
      </c>
      <c r="BG110" s="1">
        <v>0</v>
      </c>
      <c r="BH110" s="1">
        <v>0</v>
      </c>
      <c r="BI110" s="1">
        <v>1</v>
      </c>
      <c r="BJ110" s="1">
        <v>1</v>
      </c>
      <c r="BK110" s="1">
        <v>1</v>
      </c>
      <c r="BL110" s="1">
        <v>3</v>
      </c>
      <c r="BM110" s="1">
        <v>1</v>
      </c>
      <c r="BN110" s="1">
        <v>1</v>
      </c>
      <c r="BO110" s="1">
        <v>1</v>
      </c>
      <c r="BP110" s="1">
        <v>1</v>
      </c>
      <c r="BQ110" s="1">
        <v>0</v>
      </c>
      <c r="BR110" s="1">
        <v>2</v>
      </c>
      <c r="BS110" s="1">
        <v>0</v>
      </c>
      <c r="BT110" s="1">
        <v>1</v>
      </c>
      <c r="BU110" s="1">
        <v>0</v>
      </c>
      <c r="BV110" s="1">
        <v>28</v>
      </c>
      <c r="BW110" s="1">
        <v>0</v>
      </c>
      <c r="BX110" s="1">
        <v>28</v>
      </c>
      <c r="BY110" s="1">
        <v>0</v>
      </c>
      <c r="BZ110" s="1">
        <v>28</v>
      </c>
      <c r="CA110" s="1">
        <v>4</v>
      </c>
      <c r="CB110" s="1">
        <v>0</v>
      </c>
      <c r="CC110" s="1">
        <v>4</v>
      </c>
      <c r="CD110" s="1">
        <v>4</v>
      </c>
      <c r="CE110" s="1">
        <v>0</v>
      </c>
      <c r="CF110" s="1">
        <v>0</v>
      </c>
      <c r="CG110" s="1">
        <v>20</v>
      </c>
      <c r="CH110" s="1">
        <v>20</v>
      </c>
      <c r="CI110" s="1">
        <v>0</v>
      </c>
      <c r="CJ110" s="1">
        <v>0</v>
      </c>
      <c r="CK110" s="1">
        <v>7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11</v>
      </c>
      <c r="CS110" s="1">
        <v>11</v>
      </c>
      <c r="CT110" s="1">
        <v>0</v>
      </c>
      <c r="CU110" s="1">
        <v>0</v>
      </c>
      <c r="CV110" s="1">
        <v>0</v>
      </c>
      <c r="CW110" s="1">
        <v>0</v>
      </c>
      <c r="CX110" s="1">
        <v>27</v>
      </c>
      <c r="CY110" s="1">
        <v>27</v>
      </c>
      <c r="CZ110" s="1">
        <v>28</v>
      </c>
      <c r="DA110" s="1">
        <v>28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0</v>
      </c>
      <c r="DP110" s="1">
        <v>1</v>
      </c>
      <c r="DQ110" s="1">
        <v>1</v>
      </c>
      <c r="DR110" s="1">
        <v>1</v>
      </c>
      <c r="DS110" s="1">
        <v>0</v>
      </c>
      <c r="DT110" s="1">
        <v>0</v>
      </c>
      <c r="DU110" s="1">
        <v>5</v>
      </c>
      <c r="DV110" s="1">
        <v>1</v>
      </c>
      <c r="DW110" s="1">
        <v>1</v>
      </c>
      <c r="DX110" s="1">
        <v>1</v>
      </c>
      <c r="DY110" s="1">
        <v>1</v>
      </c>
      <c r="DZ110" s="1">
        <v>3</v>
      </c>
      <c r="EA110" s="1">
        <v>1</v>
      </c>
      <c r="EB110" s="1">
        <v>1</v>
      </c>
      <c r="EC110" s="1">
        <v>0</v>
      </c>
      <c r="ED110" s="1">
        <v>1</v>
      </c>
      <c r="EE110" s="1">
        <v>1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1</v>
      </c>
      <c r="GG110" s="1">
        <v>0</v>
      </c>
      <c r="GH110" s="1">
        <v>0</v>
      </c>
      <c r="GI110" s="1">
        <v>1</v>
      </c>
      <c r="GJ110" s="1">
        <v>1</v>
      </c>
      <c r="GK110" s="1">
        <v>1</v>
      </c>
      <c r="GL110" s="1">
        <v>3</v>
      </c>
      <c r="GM110" s="1">
        <v>1</v>
      </c>
      <c r="GN110" s="1">
        <v>0</v>
      </c>
      <c r="GO110" s="1">
        <v>0</v>
      </c>
      <c r="GP110" s="1">
        <v>1</v>
      </c>
      <c r="GQ110" s="1">
        <v>0</v>
      </c>
      <c r="GR110" s="1">
        <v>1</v>
      </c>
    </row>
    <row r="111" spans="1:200">
      <c r="A111" s="1">
        <v>2016</v>
      </c>
      <c r="B111" s="1" t="s">
        <v>309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1</v>
      </c>
      <c r="O111" s="1">
        <v>8</v>
      </c>
      <c r="P111" s="1">
        <v>5</v>
      </c>
      <c r="Q111" s="1">
        <v>8</v>
      </c>
      <c r="R111" s="1">
        <v>5</v>
      </c>
      <c r="S111" s="1">
        <v>8</v>
      </c>
      <c r="T111" s="1">
        <v>5</v>
      </c>
      <c r="U111" s="1">
        <v>8</v>
      </c>
      <c r="V111" s="1">
        <v>8</v>
      </c>
      <c r="W111" s="1">
        <v>4</v>
      </c>
      <c r="X111" s="1">
        <v>4</v>
      </c>
      <c r="Y111" s="1">
        <v>5</v>
      </c>
      <c r="Z111" s="1">
        <v>1</v>
      </c>
      <c r="AA111" s="1">
        <v>1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1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1</v>
      </c>
      <c r="AT111" s="1">
        <v>1</v>
      </c>
      <c r="AU111" s="1">
        <v>2</v>
      </c>
      <c r="AV111" s="1">
        <v>1</v>
      </c>
      <c r="AW111" s="1">
        <v>2</v>
      </c>
      <c r="AX111" s="1">
        <v>0</v>
      </c>
      <c r="AY111" s="1">
        <v>0</v>
      </c>
      <c r="AZ111" s="1">
        <v>1</v>
      </c>
      <c r="BA111" s="1">
        <v>2</v>
      </c>
      <c r="BB111" s="1">
        <v>2</v>
      </c>
      <c r="BC111" s="1">
        <v>2</v>
      </c>
      <c r="BD111" s="1">
        <v>2</v>
      </c>
      <c r="BE111" s="1">
        <v>0</v>
      </c>
      <c r="BF111" s="1">
        <v>0</v>
      </c>
      <c r="BG111" s="1">
        <v>0</v>
      </c>
      <c r="BH111" s="1">
        <v>0</v>
      </c>
      <c r="BI111" s="1">
        <v>1</v>
      </c>
      <c r="BJ111" s="1">
        <v>1</v>
      </c>
      <c r="BK111" s="1">
        <v>1</v>
      </c>
      <c r="BL111" s="1">
        <v>3</v>
      </c>
      <c r="BM111" s="1">
        <v>1</v>
      </c>
      <c r="BN111" s="1">
        <v>3</v>
      </c>
      <c r="BO111" s="1">
        <v>3</v>
      </c>
      <c r="BP111" s="1">
        <v>3</v>
      </c>
      <c r="BQ111" s="1">
        <v>0</v>
      </c>
      <c r="BR111" s="1">
        <v>3</v>
      </c>
      <c r="BS111" s="1">
        <v>0</v>
      </c>
      <c r="BT111" s="1">
        <v>1</v>
      </c>
      <c r="BU111" s="1">
        <v>0</v>
      </c>
      <c r="BV111" s="1">
        <v>16</v>
      </c>
      <c r="BW111" s="1">
        <v>0</v>
      </c>
      <c r="BX111" s="1">
        <v>16</v>
      </c>
      <c r="BY111" s="1">
        <v>0</v>
      </c>
      <c r="BZ111" s="1">
        <v>16</v>
      </c>
      <c r="CA111" s="1">
        <v>0</v>
      </c>
      <c r="CB111" s="1">
        <v>0</v>
      </c>
      <c r="CC111" s="1">
        <v>1</v>
      </c>
      <c r="CD111" s="1">
        <v>1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4</v>
      </c>
      <c r="CL111" s="1">
        <v>0</v>
      </c>
      <c r="CM111" s="1">
        <v>0</v>
      </c>
      <c r="CN111" s="1">
        <v>0</v>
      </c>
      <c r="CO111" s="1">
        <v>0</v>
      </c>
      <c r="CP111" s="1">
        <v>1</v>
      </c>
      <c r="CQ111" s="1">
        <v>0</v>
      </c>
      <c r="CR111" s="1">
        <v>10</v>
      </c>
      <c r="CS111" s="1">
        <v>10</v>
      </c>
      <c r="CT111" s="1">
        <v>0</v>
      </c>
      <c r="CU111" s="1">
        <v>0</v>
      </c>
      <c r="CV111" s="1">
        <v>0</v>
      </c>
      <c r="CW111" s="1">
        <v>0</v>
      </c>
      <c r="CX111" s="1">
        <v>23</v>
      </c>
      <c r="CY111" s="1">
        <v>23</v>
      </c>
      <c r="CZ111" s="1">
        <v>16</v>
      </c>
      <c r="DA111" s="1">
        <v>16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0</v>
      </c>
      <c r="DP111" s="1">
        <v>1</v>
      </c>
      <c r="DQ111" s="1">
        <v>1</v>
      </c>
      <c r="DR111" s="1">
        <v>1</v>
      </c>
      <c r="DS111" s="1">
        <v>0</v>
      </c>
      <c r="DT111" s="1">
        <v>0</v>
      </c>
      <c r="DU111" s="1">
        <v>13</v>
      </c>
      <c r="DV111" s="1">
        <v>1</v>
      </c>
      <c r="DW111" s="1">
        <v>1</v>
      </c>
      <c r="DX111" s="1">
        <v>1</v>
      </c>
      <c r="DY111" s="1">
        <v>1</v>
      </c>
      <c r="DZ111" s="1">
        <v>3</v>
      </c>
      <c r="EA111" s="1">
        <v>1</v>
      </c>
      <c r="EB111" s="1">
        <v>1</v>
      </c>
      <c r="EC111" s="1">
        <v>0</v>
      </c>
      <c r="ED111" s="1">
        <v>3</v>
      </c>
      <c r="EE111" s="1">
        <v>3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1</v>
      </c>
      <c r="GG111" s="1">
        <v>0</v>
      </c>
      <c r="GH111" s="1">
        <v>0</v>
      </c>
      <c r="GI111" s="1">
        <v>1</v>
      </c>
      <c r="GJ111" s="1">
        <v>1</v>
      </c>
      <c r="GK111" s="1">
        <v>1</v>
      </c>
      <c r="GL111" s="1">
        <v>3</v>
      </c>
      <c r="GM111" s="1">
        <v>1</v>
      </c>
      <c r="GN111" s="1">
        <v>0</v>
      </c>
      <c r="GO111" s="1">
        <v>0</v>
      </c>
      <c r="GP111" s="1">
        <v>1</v>
      </c>
      <c r="GQ111" s="1">
        <v>0</v>
      </c>
      <c r="GR111" s="1">
        <v>1</v>
      </c>
    </row>
    <row r="112" spans="1:200">
      <c r="A112" s="1">
        <v>2016</v>
      </c>
      <c r="B112" s="1" t="s">
        <v>310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2</v>
      </c>
      <c r="L112" s="1">
        <v>2</v>
      </c>
      <c r="M112" s="1">
        <v>0</v>
      </c>
      <c r="N112" s="1">
        <v>1</v>
      </c>
      <c r="O112" s="1">
        <v>11</v>
      </c>
      <c r="P112" s="1">
        <v>3</v>
      </c>
      <c r="Q112" s="1">
        <v>11</v>
      </c>
      <c r="R112" s="1">
        <v>3</v>
      </c>
      <c r="S112" s="1">
        <v>11</v>
      </c>
      <c r="T112" s="1">
        <v>3</v>
      </c>
      <c r="U112" s="1">
        <v>11</v>
      </c>
      <c r="V112" s="1">
        <v>11</v>
      </c>
      <c r="W112" s="1">
        <v>8</v>
      </c>
      <c r="X112" s="1">
        <v>8</v>
      </c>
      <c r="Y112" s="1">
        <v>11</v>
      </c>
      <c r="Z112" s="1">
        <v>5</v>
      </c>
      <c r="AA112" s="1">
        <v>1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1</v>
      </c>
      <c r="AS112" s="1">
        <v>1</v>
      </c>
      <c r="AT112" s="1">
        <v>1</v>
      </c>
      <c r="AU112" s="1">
        <v>2</v>
      </c>
      <c r="AV112" s="1">
        <v>1</v>
      </c>
      <c r="AW112" s="1">
        <v>2</v>
      </c>
      <c r="AX112" s="1">
        <v>0</v>
      </c>
      <c r="AY112" s="1">
        <v>0</v>
      </c>
      <c r="AZ112" s="1">
        <v>1</v>
      </c>
      <c r="BA112" s="1">
        <v>2</v>
      </c>
      <c r="BB112" s="1">
        <v>2</v>
      </c>
      <c r="BC112" s="1">
        <v>2</v>
      </c>
      <c r="BD112" s="1">
        <v>2</v>
      </c>
      <c r="BE112" s="1">
        <v>0</v>
      </c>
      <c r="BF112" s="1">
        <v>0</v>
      </c>
      <c r="BG112" s="1">
        <v>0</v>
      </c>
      <c r="BH112" s="1">
        <v>0</v>
      </c>
      <c r="BI112" s="1">
        <v>1</v>
      </c>
      <c r="BJ112" s="1">
        <v>1</v>
      </c>
      <c r="BK112" s="1">
        <v>1</v>
      </c>
      <c r="BL112" s="1">
        <v>3</v>
      </c>
      <c r="BM112" s="1">
        <v>1</v>
      </c>
      <c r="BN112" s="1">
        <v>3</v>
      </c>
      <c r="BO112" s="1">
        <v>3</v>
      </c>
      <c r="BP112" s="1">
        <v>3</v>
      </c>
      <c r="BQ112" s="1">
        <v>0</v>
      </c>
      <c r="BR112" s="1">
        <v>4</v>
      </c>
      <c r="BS112" s="1">
        <v>0</v>
      </c>
      <c r="BT112" s="1">
        <v>1</v>
      </c>
      <c r="BU112" s="1">
        <v>0</v>
      </c>
      <c r="BV112" s="1">
        <v>84</v>
      </c>
      <c r="BW112" s="1">
        <v>0</v>
      </c>
      <c r="BX112" s="1">
        <v>84</v>
      </c>
      <c r="BY112" s="1">
        <v>0</v>
      </c>
      <c r="BZ112" s="1">
        <v>84</v>
      </c>
      <c r="CA112" s="1">
        <v>4</v>
      </c>
      <c r="CB112" s="1">
        <v>0</v>
      </c>
      <c r="CC112" s="1">
        <v>4</v>
      </c>
      <c r="CD112" s="1">
        <v>4</v>
      </c>
      <c r="CE112" s="1">
        <v>0</v>
      </c>
      <c r="CF112" s="1">
        <v>0</v>
      </c>
      <c r="CG112" s="1">
        <v>20</v>
      </c>
      <c r="CH112" s="1">
        <v>20</v>
      </c>
      <c r="CI112" s="1">
        <v>0</v>
      </c>
      <c r="CJ112" s="1">
        <v>0</v>
      </c>
      <c r="CK112" s="1">
        <v>5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69</v>
      </c>
      <c r="CS112" s="1">
        <v>69</v>
      </c>
      <c r="CT112" s="1">
        <v>0</v>
      </c>
      <c r="CU112" s="1">
        <v>0</v>
      </c>
      <c r="CV112" s="1">
        <v>0</v>
      </c>
      <c r="CW112" s="1">
        <v>0</v>
      </c>
      <c r="CX112" s="1">
        <v>83</v>
      </c>
      <c r="CY112" s="1">
        <v>83</v>
      </c>
      <c r="CZ112" s="1">
        <v>84</v>
      </c>
      <c r="DA112" s="1">
        <v>84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0</v>
      </c>
      <c r="DP112" s="1">
        <v>1</v>
      </c>
      <c r="DQ112" s="1">
        <v>1</v>
      </c>
      <c r="DR112" s="1">
        <v>1</v>
      </c>
      <c r="DS112" s="1">
        <v>0</v>
      </c>
      <c r="DT112" s="1">
        <v>0</v>
      </c>
      <c r="DU112" s="1">
        <v>3</v>
      </c>
      <c r="DV112" s="1">
        <v>1</v>
      </c>
      <c r="DW112" s="1">
        <v>1</v>
      </c>
      <c r="DX112" s="1">
        <v>1</v>
      </c>
      <c r="DY112" s="1">
        <v>1</v>
      </c>
      <c r="DZ112" s="1">
        <v>3</v>
      </c>
      <c r="EA112" s="1">
        <v>1</v>
      </c>
      <c r="EB112" s="1">
        <v>1</v>
      </c>
      <c r="EC112" s="1">
        <v>0</v>
      </c>
      <c r="ED112" s="1">
        <v>1</v>
      </c>
      <c r="EE112" s="1">
        <v>1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1</v>
      </c>
      <c r="GG112" s="1">
        <v>0</v>
      </c>
      <c r="GH112" s="1">
        <v>0</v>
      </c>
      <c r="GI112" s="1">
        <v>1</v>
      </c>
      <c r="GJ112" s="1">
        <v>1</v>
      </c>
      <c r="GK112" s="1">
        <v>1</v>
      </c>
      <c r="GL112" s="1">
        <v>3</v>
      </c>
      <c r="GM112" s="1">
        <v>1</v>
      </c>
      <c r="GN112" s="1">
        <v>0</v>
      </c>
      <c r="GO112" s="1">
        <v>0</v>
      </c>
      <c r="GP112" s="1">
        <v>1</v>
      </c>
      <c r="GQ112" s="1">
        <v>0</v>
      </c>
      <c r="GR112" s="1">
        <v>1</v>
      </c>
    </row>
    <row r="113" spans="1:200">
      <c r="A113" s="1">
        <v>2016</v>
      </c>
      <c r="B113" s="1" t="s">
        <v>311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2</v>
      </c>
      <c r="L113" s="1">
        <v>2</v>
      </c>
      <c r="M113" s="1">
        <v>0</v>
      </c>
      <c r="N113" s="1">
        <v>1</v>
      </c>
      <c r="O113" s="1">
        <v>16</v>
      </c>
      <c r="P113" s="1">
        <v>7</v>
      </c>
      <c r="Q113" s="1">
        <v>16</v>
      </c>
      <c r="R113" s="1">
        <v>7</v>
      </c>
      <c r="S113" s="1">
        <v>16</v>
      </c>
      <c r="T113" s="1">
        <v>7</v>
      </c>
      <c r="U113" s="1">
        <v>16</v>
      </c>
      <c r="V113" s="1">
        <v>15</v>
      </c>
      <c r="W113" s="1">
        <v>8</v>
      </c>
      <c r="X113" s="1">
        <v>8</v>
      </c>
      <c r="Y113" s="1">
        <v>15</v>
      </c>
      <c r="Z113" s="1">
        <v>6</v>
      </c>
      <c r="AA113" s="1">
        <v>1</v>
      </c>
      <c r="AB113" s="1">
        <v>1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1</v>
      </c>
      <c r="AS113" s="1">
        <v>1</v>
      </c>
      <c r="AT113" s="1">
        <v>1</v>
      </c>
      <c r="AU113" s="1">
        <v>2</v>
      </c>
      <c r="AV113" s="1">
        <v>1</v>
      </c>
      <c r="AW113" s="1">
        <v>2</v>
      </c>
      <c r="AX113" s="1">
        <v>0</v>
      </c>
      <c r="AY113" s="1">
        <v>0</v>
      </c>
      <c r="AZ113" s="1">
        <v>1</v>
      </c>
      <c r="BA113" s="1">
        <v>2</v>
      </c>
      <c r="BB113" s="1">
        <v>2</v>
      </c>
      <c r="BC113" s="1">
        <v>2</v>
      </c>
      <c r="BD113" s="1">
        <v>2</v>
      </c>
      <c r="BE113" s="1">
        <v>0</v>
      </c>
      <c r="BF113" s="1">
        <v>0</v>
      </c>
      <c r="BG113" s="1">
        <v>0</v>
      </c>
      <c r="BH113" s="1">
        <v>0</v>
      </c>
      <c r="BI113" s="1">
        <v>1</v>
      </c>
      <c r="BJ113" s="1">
        <v>1</v>
      </c>
      <c r="BK113" s="1">
        <v>1</v>
      </c>
      <c r="BL113" s="1">
        <v>3</v>
      </c>
      <c r="BM113" s="1">
        <v>1</v>
      </c>
      <c r="BN113" s="1">
        <v>0</v>
      </c>
      <c r="BO113" s="1">
        <v>0</v>
      </c>
      <c r="BP113" s="1">
        <v>0</v>
      </c>
      <c r="BQ113" s="1">
        <v>0</v>
      </c>
      <c r="BR113" s="1">
        <v>1</v>
      </c>
      <c r="BS113" s="1">
        <v>0</v>
      </c>
      <c r="BT113" s="1">
        <v>1</v>
      </c>
      <c r="BU113" s="1">
        <v>0</v>
      </c>
      <c r="BV113" s="1">
        <v>27</v>
      </c>
      <c r="BW113" s="1">
        <v>0</v>
      </c>
      <c r="BX113" s="1">
        <v>27</v>
      </c>
      <c r="BY113" s="1">
        <v>0</v>
      </c>
      <c r="BZ113" s="1">
        <v>27</v>
      </c>
      <c r="CA113" s="1">
        <v>2</v>
      </c>
      <c r="CB113" s="1">
        <v>0</v>
      </c>
      <c r="CC113" s="1">
        <v>2</v>
      </c>
      <c r="CD113" s="1">
        <v>2</v>
      </c>
      <c r="CE113" s="1">
        <v>0</v>
      </c>
      <c r="CF113" s="1">
        <v>0</v>
      </c>
      <c r="CG113" s="1">
        <v>119</v>
      </c>
      <c r="CH113" s="1">
        <v>119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19</v>
      </c>
      <c r="CS113" s="1">
        <v>19</v>
      </c>
      <c r="CT113" s="1">
        <v>0</v>
      </c>
      <c r="CU113" s="1">
        <v>0</v>
      </c>
      <c r="CV113" s="1">
        <v>0</v>
      </c>
      <c r="CW113" s="1">
        <v>0</v>
      </c>
      <c r="CX113" s="1">
        <v>27</v>
      </c>
      <c r="CY113" s="1">
        <v>27</v>
      </c>
      <c r="CZ113" s="1">
        <v>27</v>
      </c>
      <c r="DA113" s="1">
        <v>27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0</v>
      </c>
      <c r="DP113" s="1">
        <v>1</v>
      </c>
      <c r="DQ113" s="1">
        <v>1</v>
      </c>
      <c r="DR113" s="1">
        <v>1</v>
      </c>
      <c r="DS113" s="1">
        <v>0</v>
      </c>
      <c r="DT113" s="1">
        <v>0</v>
      </c>
      <c r="DU113" s="1">
        <v>6</v>
      </c>
      <c r="DV113" s="1">
        <v>1</v>
      </c>
      <c r="DW113" s="1">
        <v>1</v>
      </c>
      <c r="DX113" s="1">
        <v>1</v>
      </c>
      <c r="DY113" s="1">
        <v>1</v>
      </c>
      <c r="DZ113" s="1">
        <v>3</v>
      </c>
      <c r="EA113" s="1">
        <v>1</v>
      </c>
      <c r="EB113" s="1">
        <v>1</v>
      </c>
      <c r="EC113" s="1">
        <v>0</v>
      </c>
      <c r="ED113" s="1">
        <v>1</v>
      </c>
      <c r="EE113" s="1">
        <v>1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1</v>
      </c>
      <c r="GG113" s="1">
        <v>0</v>
      </c>
      <c r="GH113" s="1">
        <v>0</v>
      </c>
      <c r="GI113" s="1">
        <v>1</v>
      </c>
      <c r="GJ113" s="1">
        <v>1</v>
      </c>
      <c r="GK113" s="1">
        <v>1</v>
      </c>
      <c r="GL113" s="1">
        <v>3</v>
      </c>
      <c r="GM113" s="1">
        <v>1</v>
      </c>
      <c r="GN113" s="1">
        <v>0</v>
      </c>
      <c r="GO113" s="1">
        <v>0</v>
      </c>
      <c r="GP113" s="1">
        <v>1</v>
      </c>
      <c r="GQ113" s="1">
        <v>0</v>
      </c>
      <c r="GR113" s="1">
        <v>1</v>
      </c>
    </row>
    <row r="114" spans="1:200">
      <c r="A114" s="1">
        <v>2016</v>
      </c>
      <c r="B114" s="1" t="s">
        <v>312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2</v>
      </c>
      <c r="L114" s="1">
        <v>2</v>
      </c>
      <c r="M114" s="1">
        <v>0</v>
      </c>
      <c r="N114" s="1">
        <v>1</v>
      </c>
      <c r="O114" s="1">
        <v>12</v>
      </c>
      <c r="P114" s="1">
        <v>6</v>
      </c>
      <c r="Q114" s="1">
        <v>12</v>
      </c>
      <c r="R114" s="1">
        <v>6</v>
      </c>
      <c r="S114" s="1">
        <v>12</v>
      </c>
      <c r="T114" s="1">
        <v>6</v>
      </c>
      <c r="U114" s="1">
        <v>12</v>
      </c>
      <c r="V114" s="1">
        <v>12</v>
      </c>
      <c r="W114" s="1">
        <v>6</v>
      </c>
      <c r="X114" s="1">
        <v>6</v>
      </c>
      <c r="Y114" s="1">
        <v>9</v>
      </c>
      <c r="Z114" s="1">
        <v>4</v>
      </c>
      <c r="AA114" s="1">
        <v>1</v>
      </c>
      <c r="AB114" s="1">
        <v>1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1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1</v>
      </c>
      <c r="AS114" s="1">
        <v>1</v>
      </c>
      <c r="AT114" s="1">
        <v>1</v>
      </c>
      <c r="AU114" s="1">
        <v>2</v>
      </c>
      <c r="AV114" s="1">
        <v>1</v>
      </c>
      <c r="AW114" s="1">
        <v>2</v>
      </c>
      <c r="AX114" s="1">
        <v>0</v>
      </c>
      <c r="AY114" s="1">
        <v>0</v>
      </c>
      <c r="AZ114" s="1">
        <v>1</v>
      </c>
      <c r="BA114" s="1">
        <v>2</v>
      </c>
      <c r="BB114" s="1">
        <v>2</v>
      </c>
      <c r="BC114" s="1">
        <v>2</v>
      </c>
      <c r="BD114" s="1">
        <v>2</v>
      </c>
      <c r="BE114" s="1">
        <v>0</v>
      </c>
      <c r="BF114" s="1">
        <v>0</v>
      </c>
      <c r="BG114" s="1">
        <v>0</v>
      </c>
      <c r="BH114" s="1">
        <v>0</v>
      </c>
      <c r="BI114" s="1">
        <v>1</v>
      </c>
      <c r="BJ114" s="1">
        <v>1</v>
      </c>
      <c r="BK114" s="1">
        <v>1</v>
      </c>
      <c r="BL114" s="1">
        <v>3</v>
      </c>
      <c r="BM114" s="1">
        <v>1</v>
      </c>
      <c r="BN114" s="1">
        <v>1</v>
      </c>
      <c r="BO114" s="1">
        <v>1</v>
      </c>
      <c r="BP114" s="1">
        <v>1</v>
      </c>
      <c r="BQ114" s="1">
        <v>0</v>
      </c>
      <c r="BR114" s="1">
        <v>2</v>
      </c>
      <c r="BS114" s="1">
        <v>0</v>
      </c>
      <c r="BT114" s="1">
        <v>1</v>
      </c>
      <c r="BU114" s="1">
        <v>0</v>
      </c>
      <c r="BV114" s="1">
        <v>21</v>
      </c>
      <c r="BW114" s="1">
        <v>0</v>
      </c>
      <c r="BX114" s="1">
        <v>21</v>
      </c>
      <c r="BY114" s="1">
        <v>0</v>
      </c>
      <c r="BZ114" s="1">
        <v>21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5</v>
      </c>
      <c r="CH114" s="1">
        <v>5</v>
      </c>
      <c r="CI114" s="1">
        <v>0</v>
      </c>
      <c r="CJ114" s="1">
        <v>0</v>
      </c>
      <c r="CK114" s="1">
        <v>2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17</v>
      </c>
      <c r="CS114" s="1">
        <v>17</v>
      </c>
      <c r="CT114" s="1">
        <v>0</v>
      </c>
      <c r="CU114" s="1">
        <v>0</v>
      </c>
      <c r="CV114" s="1">
        <v>0</v>
      </c>
      <c r="CW114" s="1">
        <v>0</v>
      </c>
      <c r="CX114" s="1">
        <v>39</v>
      </c>
      <c r="CY114" s="1">
        <v>39</v>
      </c>
      <c r="CZ114" s="1">
        <v>21</v>
      </c>
      <c r="DA114" s="1">
        <v>21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0</v>
      </c>
      <c r="DP114" s="1">
        <v>1</v>
      </c>
      <c r="DQ114" s="1">
        <v>1</v>
      </c>
      <c r="DR114" s="1">
        <v>1</v>
      </c>
      <c r="DS114" s="1">
        <v>0</v>
      </c>
      <c r="DT114" s="1">
        <v>0</v>
      </c>
      <c r="DU114" s="1">
        <v>5</v>
      </c>
      <c r="DV114" s="1">
        <v>1</v>
      </c>
      <c r="DW114" s="1">
        <v>1</v>
      </c>
      <c r="DX114" s="1">
        <v>1</v>
      </c>
      <c r="DY114" s="1">
        <v>1</v>
      </c>
      <c r="DZ114" s="1">
        <v>3</v>
      </c>
      <c r="EA114" s="1">
        <v>1</v>
      </c>
      <c r="EB114" s="1">
        <v>1</v>
      </c>
      <c r="EC114" s="1">
        <v>0</v>
      </c>
      <c r="ED114" s="1">
        <v>1</v>
      </c>
      <c r="EE114" s="1">
        <v>1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1</v>
      </c>
      <c r="GG114" s="1">
        <v>0</v>
      </c>
      <c r="GH114" s="1">
        <v>0</v>
      </c>
      <c r="GI114" s="1">
        <v>1</v>
      </c>
      <c r="GJ114" s="1">
        <v>1</v>
      </c>
      <c r="GK114" s="1">
        <v>1</v>
      </c>
      <c r="GL114" s="1">
        <v>3</v>
      </c>
      <c r="GM114" s="1">
        <v>1</v>
      </c>
      <c r="GN114" s="1">
        <v>0</v>
      </c>
      <c r="GO114" s="1">
        <v>0</v>
      </c>
      <c r="GP114" s="1">
        <v>1</v>
      </c>
      <c r="GQ114" s="1">
        <v>0</v>
      </c>
      <c r="GR114" s="1">
        <v>1</v>
      </c>
    </row>
    <row r="115" spans="1:200">
      <c r="A115" s="1">
        <v>2016</v>
      </c>
      <c r="B115" s="1" t="s">
        <v>313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1</v>
      </c>
      <c r="O115" s="1">
        <v>7</v>
      </c>
      <c r="P115" s="1">
        <v>3</v>
      </c>
      <c r="Q115" s="1">
        <v>7</v>
      </c>
      <c r="R115" s="1">
        <v>3</v>
      </c>
      <c r="S115" s="1">
        <v>7</v>
      </c>
      <c r="T115" s="1">
        <v>3</v>
      </c>
      <c r="U115" s="1">
        <v>7</v>
      </c>
      <c r="V115" s="1">
        <v>7</v>
      </c>
      <c r="W115" s="1">
        <v>4</v>
      </c>
      <c r="X115" s="1">
        <v>4</v>
      </c>
      <c r="Y115" s="1">
        <v>4</v>
      </c>
      <c r="Z115" s="1">
        <v>0</v>
      </c>
      <c r="AA115" s="1">
        <v>1</v>
      </c>
      <c r="AB115" s="1">
        <v>1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1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1</v>
      </c>
      <c r="AS115" s="1">
        <v>1</v>
      </c>
      <c r="AT115" s="1">
        <v>1</v>
      </c>
      <c r="AU115" s="1">
        <v>2</v>
      </c>
      <c r="AV115" s="1">
        <v>1</v>
      </c>
      <c r="AW115" s="1">
        <v>2</v>
      </c>
      <c r="AX115" s="1">
        <v>0</v>
      </c>
      <c r="AY115" s="1">
        <v>0</v>
      </c>
      <c r="AZ115" s="1">
        <v>1</v>
      </c>
      <c r="BA115" s="1">
        <v>2</v>
      </c>
      <c r="BB115" s="1">
        <v>2</v>
      </c>
      <c r="BC115" s="1">
        <v>2</v>
      </c>
      <c r="BD115" s="1">
        <v>2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1</v>
      </c>
      <c r="BK115" s="1">
        <v>1</v>
      </c>
      <c r="BL115" s="1">
        <v>3</v>
      </c>
      <c r="BM115" s="1">
        <v>1</v>
      </c>
      <c r="BN115" s="1">
        <v>1</v>
      </c>
      <c r="BO115" s="1">
        <v>1</v>
      </c>
      <c r="BP115" s="1">
        <v>1</v>
      </c>
      <c r="BQ115" s="1">
        <v>0</v>
      </c>
      <c r="BR115" s="1">
        <v>2</v>
      </c>
      <c r="BS115" s="1">
        <v>0</v>
      </c>
      <c r="BT115" s="1">
        <v>1</v>
      </c>
      <c r="BU115" s="1">
        <v>0</v>
      </c>
      <c r="BV115" s="1">
        <v>17</v>
      </c>
      <c r="BW115" s="1">
        <v>0</v>
      </c>
      <c r="BX115" s="1">
        <v>17</v>
      </c>
      <c r="BY115" s="1">
        <v>0</v>
      </c>
      <c r="BZ115" s="1">
        <v>17</v>
      </c>
      <c r="CA115" s="1">
        <v>1</v>
      </c>
      <c r="CB115" s="1">
        <v>0</v>
      </c>
      <c r="CC115" s="1">
        <v>1</v>
      </c>
      <c r="CD115" s="1">
        <v>1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9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6</v>
      </c>
      <c r="CS115" s="1">
        <v>6</v>
      </c>
      <c r="CT115" s="1">
        <v>0</v>
      </c>
      <c r="CU115" s="1">
        <v>0</v>
      </c>
      <c r="CV115" s="1">
        <v>0</v>
      </c>
      <c r="CW115" s="1">
        <v>0</v>
      </c>
      <c r="CX115" s="1">
        <v>16</v>
      </c>
      <c r="CY115" s="1">
        <v>16</v>
      </c>
      <c r="CZ115" s="1">
        <v>17</v>
      </c>
      <c r="DA115" s="1">
        <v>17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0</v>
      </c>
      <c r="DP115" s="1">
        <v>1</v>
      </c>
      <c r="DQ115" s="1">
        <v>1</v>
      </c>
      <c r="DR115" s="1">
        <v>1</v>
      </c>
      <c r="DS115" s="1">
        <v>0</v>
      </c>
      <c r="DT115" s="1">
        <v>0</v>
      </c>
      <c r="DU115" s="1">
        <v>3</v>
      </c>
      <c r="DV115" s="1">
        <v>1</v>
      </c>
      <c r="DW115" s="1">
        <v>1</v>
      </c>
      <c r="DX115" s="1">
        <v>1</v>
      </c>
      <c r="DY115" s="1">
        <v>1</v>
      </c>
      <c r="DZ115" s="1">
        <v>3</v>
      </c>
      <c r="EA115" s="1">
        <v>1</v>
      </c>
      <c r="EB115" s="1">
        <v>1</v>
      </c>
      <c r="EC115" s="1">
        <v>0</v>
      </c>
      <c r="ED115" s="1">
        <v>1</v>
      </c>
      <c r="EE115" s="1">
        <v>1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1</v>
      </c>
      <c r="GG115" s="1">
        <v>0</v>
      </c>
      <c r="GH115" s="1">
        <v>0</v>
      </c>
      <c r="GI115" s="1">
        <v>1</v>
      </c>
      <c r="GJ115" s="1">
        <v>1</v>
      </c>
      <c r="GK115" s="1">
        <v>1</v>
      </c>
      <c r="GL115" s="1">
        <v>3</v>
      </c>
      <c r="GM115" s="1">
        <v>1</v>
      </c>
      <c r="GN115" s="1">
        <v>0</v>
      </c>
      <c r="GO115" s="1">
        <v>0</v>
      </c>
      <c r="GP115" s="1">
        <v>1</v>
      </c>
      <c r="GQ115" s="1">
        <v>0</v>
      </c>
      <c r="GR115" s="1">
        <v>1</v>
      </c>
    </row>
    <row r="116" spans="1:200">
      <c r="A116" s="1">
        <v>2016</v>
      </c>
      <c r="B116" s="1" t="s">
        <v>314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2</v>
      </c>
      <c r="M116" s="1">
        <v>0</v>
      </c>
      <c r="N116" s="1">
        <v>1</v>
      </c>
      <c r="O116" s="1">
        <v>7</v>
      </c>
      <c r="P116" s="1">
        <v>3</v>
      </c>
      <c r="Q116" s="1">
        <v>7</v>
      </c>
      <c r="R116" s="1">
        <v>3</v>
      </c>
      <c r="S116" s="1">
        <v>7</v>
      </c>
      <c r="T116" s="1">
        <v>3</v>
      </c>
      <c r="U116" s="1">
        <v>7</v>
      </c>
      <c r="V116" s="1">
        <v>7</v>
      </c>
      <c r="W116" s="1">
        <v>4</v>
      </c>
      <c r="X116" s="1">
        <v>4</v>
      </c>
      <c r="Y116" s="1">
        <v>4</v>
      </c>
      <c r="Z116" s="1">
        <v>0</v>
      </c>
      <c r="AA116" s="1">
        <v>1</v>
      </c>
      <c r="AB116" s="1">
        <v>1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1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1</v>
      </c>
      <c r="AT116" s="1">
        <v>1</v>
      </c>
      <c r="AU116" s="1">
        <v>2</v>
      </c>
      <c r="AV116" s="1">
        <v>1</v>
      </c>
      <c r="AW116" s="1">
        <v>2</v>
      </c>
      <c r="AX116" s="1">
        <v>0</v>
      </c>
      <c r="AY116" s="1">
        <v>0</v>
      </c>
      <c r="AZ116" s="1">
        <v>1</v>
      </c>
      <c r="BA116" s="1">
        <v>2</v>
      </c>
      <c r="BB116" s="1">
        <v>2</v>
      </c>
      <c r="BC116" s="1">
        <v>2</v>
      </c>
      <c r="BD116" s="1">
        <v>2</v>
      </c>
      <c r="BE116" s="1">
        <v>0</v>
      </c>
      <c r="BF116" s="1">
        <v>0</v>
      </c>
      <c r="BG116" s="1">
        <v>0</v>
      </c>
      <c r="BH116" s="1">
        <v>0</v>
      </c>
      <c r="BI116" s="1">
        <v>1</v>
      </c>
      <c r="BJ116" s="1">
        <v>1</v>
      </c>
      <c r="BK116" s="1">
        <v>1</v>
      </c>
      <c r="BL116" s="1">
        <v>3</v>
      </c>
      <c r="BM116" s="1">
        <v>1</v>
      </c>
      <c r="BN116" s="1">
        <v>1</v>
      </c>
      <c r="BO116" s="1">
        <v>1</v>
      </c>
      <c r="BP116" s="1">
        <v>1</v>
      </c>
      <c r="BQ116" s="1">
        <v>0</v>
      </c>
      <c r="BR116" s="1">
        <v>2</v>
      </c>
      <c r="BS116" s="1">
        <v>0</v>
      </c>
      <c r="BT116" s="1">
        <v>1</v>
      </c>
      <c r="BU116" s="1">
        <v>0</v>
      </c>
      <c r="BV116" s="1">
        <v>17</v>
      </c>
      <c r="BW116" s="1">
        <v>0</v>
      </c>
      <c r="BX116" s="1">
        <v>17</v>
      </c>
      <c r="BY116" s="1">
        <v>0</v>
      </c>
      <c r="BZ116" s="1">
        <v>17</v>
      </c>
      <c r="CA116" s="1">
        <v>1</v>
      </c>
      <c r="CB116" s="1">
        <v>0</v>
      </c>
      <c r="CC116" s="1">
        <v>1</v>
      </c>
      <c r="CD116" s="1">
        <v>1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9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6</v>
      </c>
      <c r="CS116" s="1">
        <v>6</v>
      </c>
      <c r="CT116" s="1">
        <v>0</v>
      </c>
      <c r="CU116" s="1">
        <v>0</v>
      </c>
      <c r="CV116" s="1">
        <v>0</v>
      </c>
      <c r="CW116" s="1">
        <v>0</v>
      </c>
      <c r="CX116" s="1">
        <v>16</v>
      </c>
      <c r="CY116" s="1">
        <v>16</v>
      </c>
      <c r="CZ116" s="1">
        <v>17</v>
      </c>
      <c r="DA116" s="1">
        <v>17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0</v>
      </c>
      <c r="DP116" s="1">
        <v>1</v>
      </c>
      <c r="DQ116" s="1">
        <v>1</v>
      </c>
      <c r="DR116" s="1">
        <v>1</v>
      </c>
      <c r="DS116" s="1">
        <v>0</v>
      </c>
      <c r="DT116" s="1">
        <v>0</v>
      </c>
      <c r="DU116" s="1">
        <v>3</v>
      </c>
      <c r="DV116" s="1">
        <v>1</v>
      </c>
      <c r="DW116" s="1">
        <v>1</v>
      </c>
      <c r="DX116" s="1">
        <v>1</v>
      </c>
      <c r="DY116" s="1">
        <v>1</v>
      </c>
      <c r="DZ116" s="1">
        <v>3</v>
      </c>
      <c r="EA116" s="1">
        <v>1</v>
      </c>
      <c r="EB116" s="1">
        <v>1</v>
      </c>
      <c r="EC116" s="1">
        <v>0</v>
      </c>
      <c r="ED116" s="1">
        <v>1</v>
      </c>
      <c r="EE116" s="1">
        <v>1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1</v>
      </c>
      <c r="GG116" s="1">
        <v>0</v>
      </c>
      <c r="GH116" s="1">
        <v>0</v>
      </c>
      <c r="GI116" s="1">
        <v>1</v>
      </c>
      <c r="GJ116" s="1">
        <v>1</v>
      </c>
      <c r="GK116" s="1">
        <v>1</v>
      </c>
      <c r="GL116" s="1">
        <v>3</v>
      </c>
      <c r="GM116" s="1">
        <v>1</v>
      </c>
      <c r="GN116" s="1">
        <v>0</v>
      </c>
      <c r="GO116" s="1">
        <v>0</v>
      </c>
      <c r="GP116" s="1">
        <v>1</v>
      </c>
      <c r="GQ116" s="1">
        <v>0</v>
      </c>
      <c r="GR116" s="1">
        <v>1</v>
      </c>
    </row>
    <row r="117" spans="1:200">
      <c r="A117" s="1">
        <v>2016</v>
      </c>
      <c r="B117" s="1" t="s">
        <v>315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2</v>
      </c>
      <c r="L117" s="1">
        <v>2</v>
      </c>
      <c r="M117" s="1">
        <v>0</v>
      </c>
      <c r="N117" s="1">
        <v>1</v>
      </c>
      <c r="O117" s="1">
        <v>1</v>
      </c>
      <c r="P117" s="1">
        <v>0</v>
      </c>
      <c r="Q117" s="1">
        <v>1</v>
      </c>
      <c r="R117" s="1">
        <v>0</v>
      </c>
      <c r="S117" s="1">
        <v>1</v>
      </c>
      <c r="T117" s="1">
        <v>0</v>
      </c>
      <c r="U117" s="1">
        <v>1</v>
      </c>
      <c r="V117" s="1">
        <v>0</v>
      </c>
      <c r="W117" s="1">
        <v>84</v>
      </c>
      <c r="X117" s="1">
        <v>84</v>
      </c>
      <c r="Y117" s="1">
        <v>177</v>
      </c>
      <c r="Z117" s="1">
        <v>110</v>
      </c>
      <c r="AA117" s="1">
        <v>1</v>
      </c>
      <c r="AB117" s="1">
        <v>1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1</v>
      </c>
      <c r="AT117" s="1">
        <v>1</v>
      </c>
      <c r="AU117" s="1">
        <v>2</v>
      </c>
      <c r="AV117" s="1">
        <v>1</v>
      </c>
      <c r="AW117" s="1">
        <v>2</v>
      </c>
      <c r="AX117" s="1">
        <v>0</v>
      </c>
      <c r="AY117" s="1">
        <v>0</v>
      </c>
      <c r="AZ117" s="1">
        <v>1</v>
      </c>
      <c r="BA117" s="1">
        <v>2</v>
      </c>
      <c r="BB117" s="1">
        <v>2</v>
      </c>
      <c r="BC117" s="1">
        <v>2</v>
      </c>
      <c r="BD117" s="1">
        <v>2</v>
      </c>
      <c r="BE117" s="1">
        <v>0</v>
      </c>
      <c r="BF117" s="1">
        <v>0</v>
      </c>
      <c r="BG117" s="1">
        <v>0</v>
      </c>
      <c r="BH117" s="1">
        <v>0</v>
      </c>
      <c r="BI117" s="1">
        <v>1</v>
      </c>
      <c r="BJ117" s="1">
        <v>1</v>
      </c>
      <c r="BK117" s="1">
        <v>1</v>
      </c>
      <c r="BL117" s="1">
        <v>3</v>
      </c>
      <c r="BM117" s="1">
        <v>1</v>
      </c>
      <c r="BN117" s="1">
        <v>1</v>
      </c>
      <c r="BO117" s="1">
        <v>1</v>
      </c>
      <c r="BP117" s="1">
        <v>1</v>
      </c>
      <c r="BQ117" s="1">
        <v>0</v>
      </c>
      <c r="BR117" s="1">
        <v>2</v>
      </c>
      <c r="BS117" s="1">
        <v>0</v>
      </c>
      <c r="BT117" s="1">
        <v>1</v>
      </c>
      <c r="BU117" s="1">
        <v>0</v>
      </c>
      <c r="BV117" s="1">
        <v>28</v>
      </c>
      <c r="BW117" s="1">
        <v>0</v>
      </c>
      <c r="BX117" s="1">
        <v>28</v>
      </c>
      <c r="BY117" s="1">
        <v>0</v>
      </c>
      <c r="BZ117" s="1">
        <v>28</v>
      </c>
      <c r="CA117" s="1">
        <v>1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5</v>
      </c>
      <c r="CL117" s="1">
        <v>0</v>
      </c>
      <c r="CM117" s="1">
        <v>0</v>
      </c>
      <c r="CN117" s="1">
        <v>0</v>
      </c>
      <c r="CO117" s="1">
        <v>0</v>
      </c>
      <c r="CP117" s="1">
        <v>2</v>
      </c>
      <c r="CQ117" s="1">
        <v>0</v>
      </c>
      <c r="CR117" s="1">
        <v>20</v>
      </c>
      <c r="CS117" s="1">
        <v>20</v>
      </c>
      <c r="CT117" s="1">
        <v>0</v>
      </c>
      <c r="CU117" s="1">
        <v>0</v>
      </c>
      <c r="CV117" s="1">
        <v>0</v>
      </c>
      <c r="CW117" s="1">
        <v>0</v>
      </c>
      <c r="CX117" s="1">
        <v>27</v>
      </c>
      <c r="CY117" s="1">
        <v>27</v>
      </c>
      <c r="CZ117" s="1">
        <v>28</v>
      </c>
      <c r="DA117" s="1">
        <v>28</v>
      </c>
      <c r="DB117" s="1">
        <v>1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0</v>
      </c>
      <c r="DP117" s="1">
        <v>1</v>
      </c>
      <c r="DQ117" s="1">
        <v>1</v>
      </c>
      <c r="DR117" s="1">
        <v>1</v>
      </c>
      <c r="DS117" s="1">
        <v>0</v>
      </c>
      <c r="DT117" s="1">
        <v>0</v>
      </c>
      <c r="DU117" s="1">
        <v>4</v>
      </c>
      <c r="DV117" s="1">
        <v>1</v>
      </c>
      <c r="DW117" s="1">
        <v>1</v>
      </c>
      <c r="DX117" s="1">
        <v>1</v>
      </c>
      <c r="DY117" s="1">
        <v>1</v>
      </c>
      <c r="DZ117" s="1">
        <v>3</v>
      </c>
      <c r="EA117" s="1">
        <v>1</v>
      </c>
      <c r="EB117" s="1">
        <v>1</v>
      </c>
      <c r="EC117" s="1">
        <v>0</v>
      </c>
      <c r="ED117" s="1">
        <v>1</v>
      </c>
      <c r="EE117" s="1">
        <v>1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1</v>
      </c>
      <c r="GG117" s="1">
        <v>0</v>
      </c>
      <c r="GH117" s="1">
        <v>0</v>
      </c>
      <c r="GI117" s="1">
        <v>1</v>
      </c>
      <c r="GJ117" s="1">
        <v>1</v>
      </c>
      <c r="GK117" s="1">
        <v>1</v>
      </c>
      <c r="GL117" s="1">
        <v>3</v>
      </c>
      <c r="GM117" s="1">
        <v>1</v>
      </c>
      <c r="GN117" s="1">
        <v>0</v>
      </c>
      <c r="GO117" s="1">
        <v>0</v>
      </c>
      <c r="GP117" s="1">
        <v>1</v>
      </c>
      <c r="GQ117" s="1">
        <v>0</v>
      </c>
      <c r="GR117" s="1">
        <v>1</v>
      </c>
    </row>
    <row r="118" spans="1:200">
      <c r="A118" s="1">
        <v>2016</v>
      </c>
      <c r="B118" s="1" t="s">
        <v>316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2</v>
      </c>
      <c r="L118" s="1">
        <v>2</v>
      </c>
      <c r="M118" s="1">
        <v>0</v>
      </c>
      <c r="N118" s="1">
        <v>1</v>
      </c>
      <c r="O118" s="1">
        <v>8</v>
      </c>
      <c r="P118" s="1">
        <v>4</v>
      </c>
      <c r="Q118" s="1">
        <v>8</v>
      </c>
      <c r="R118" s="1">
        <v>4</v>
      </c>
      <c r="S118" s="1">
        <v>8</v>
      </c>
      <c r="T118" s="1">
        <v>4</v>
      </c>
      <c r="U118" s="1">
        <v>8</v>
      </c>
      <c r="V118" s="1">
        <v>8</v>
      </c>
      <c r="W118" s="1">
        <v>4</v>
      </c>
      <c r="X118" s="1">
        <v>4</v>
      </c>
      <c r="Y118" s="1">
        <v>5</v>
      </c>
      <c r="Z118" s="1">
        <v>1</v>
      </c>
      <c r="AA118" s="1">
        <v>1</v>
      </c>
      <c r="AB118" s="1">
        <v>1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1</v>
      </c>
      <c r="AT118" s="1">
        <v>1</v>
      </c>
      <c r="AU118" s="1">
        <v>2</v>
      </c>
      <c r="AV118" s="1">
        <v>1</v>
      </c>
      <c r="AW118" s="1">
        <v>2</v>
      </c>
      <c r="AX118" s="1">
        <v>0</v>
      </c>
      <c r="AY118" s="1">
        <v>0</v>
      </c>
      <c r="AZ118" s="1">
        <v>1</v>
      </c>
      <c r="BA118" s="1">
        <v>2</v>
      </c>
      <c r="BB118" s="1">
        <v>2</v>
      </c>
      <c r="BC118" s="1">
        <v>2</v>
      </c>
      <c r="BD118" s="1">
        <v>2</v>
      </c>
      <c r="BE118" s="1">
        <v>0</v>
      </c>
      <c r="BF118" s="1">
        <v>0</v>
      </c>
      <c r="BG118" s="1">
        <v>0</v>
      </c>
      <c r="BH118" s="1">
        <v>0</v>
      </c>
      <c r="BI118" s="1">
        <v>1</v>
      </c>
      <c r="BJ118" s="1">
        <v>1</v>
      </c>
      <c r="BK118" s="1">
        <v>1</v>
      </c>
      <c r="BL118" s="1">
        <v>3</v>
      </c>
      <c r="BM118" s="1">
        <v>1</v>
      </c>
      <c r="BN118" s="1">
        <v>2</v>
      </c>
      <c r="BO118" s="1">
        <v>2</v>
      </c>
      <c r="BP118" s="1">
        <v>2</v>
      </c>
      <c r="BQ118" s="1">
        <v>0</v>
      </c>
      <c r="BR118" s="1">
        <v>3</v>
      </c>
      <c r="BS118" s="1">
        <v>0</v>
      </c>
      <c r="BT118" s="1">
        <v>1</v>
      </c>
      <c r="BU118" s="1">
        <v>0</v>
      </c>
      <c r="BV118" s="1">
        <v>18</v>
      </c>
      <c r="BW118" s="1">
        <v>0</v>
      </c>
      <c r="BX118" s="1">
        <v>18</v>
      </c>
      <c r="BY118" s="1">
        <v>0</v>
      </c>
      <c r="BZ118" s="1">
        <v>18</v>
      </c>
      <c r="CA118" s="1">
        <v>0</v>
      </c>
      <c r="CB118" s="1">
        <v>0</v>
      </c>
      <c r="CC118" s="1">
        <v>3</v>
      </c>
      <c r="CD118" s="1">
        <v>3</v>
      </c>
      <c r="CE118" s="1">
        <v>0</v>
      </c>
      <c r="CF118" s="1">
        <v>0</v>
      </c>
      <c r="CG118" s="1">
        <v>9</v>
      </c>
      <c r="CH118" s="1">
        <v>9</v>
      </c>
      <c r="CI118" s="1">
        <v>0</v>
      </c>
      <c r="CJ118" s="1">
        <v>0</v>
      </c>
      <c r="CK118" s="1">
        <v>8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6</v>
      </c>
      <c r="CS118" s="1">
        <v>6</v>
      </c>
      <c r="CT118" s="1">
        <v>0</v>
      </c>
      <c r="CU118" s="1">
        <v>0</v>
      </c>
      <c r="CV118" s="1">
        <v>0</v>
      </c>
      <c r="CW118" s="1">
        <v>0</v>
      </c>
      <c r="CX118" s="1">
        <v>26</v>
      </c>
      <c r="CY118" s="1">
        <v>26</v>
      </c>
      <c r="CZ118" s="1">
        <v>18</v>
      </c>
      <c r="DA118" s="1">
        <v>18</v>
      </c>
      <c r="DB118" s="1">
        <v>1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0</v>
      </c>
      <c r="DP118" s="1">
        <v>1</v>
      </c>
      <c r="DQ118" s="1">
        <v>1</v>
      </c>
      <c r="DR118" s="1">
        <v>1</v>
      </c>
      <c r="DS118" s="1">
        <v>0</v>
      </c>
      <c r="DT118" s="1">
        <v>0</v>
      </c>
      <c r="DU118" s="1">
        <v>14</v>
      </c>
      <c r="DV118" s="1">
        <v>1</v>
      </c>
      <c r="DW118" s="1">
        <v>1</v>
      </c>
      <c r="DX118" s="1">
        <v>1</v>
      </c>
      <c r="DY118" s="1">
        <v>1</v>
      </c>
      <c r="DZ118" s="1">
        <v>3</v>
      </c>
      <c r="EA118" s="1">
        <v>1</v>
      </c>
      <c r="EB118" s="1">
        <v>1</v>
      </c>
      <c r="EC118" s="1">
        <v>0</v>
      </c>
      <c r="ED118" s="1">
        <v>1</v>
      </c>
      <c r="EE118" s="1">
        <v>1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1</v>
      </c>
      <c r="GG118" s="1">
        <v>0</v>
      </c>
      <c r="GH118" s="1">
        <v>0</v>
      </c>
      <c r="GI118" s="1">
        <v>1</v>
      </c>
      <c r="GJ118" s="1">
        <v>1</v>
      </c>
      <c r="GK118" s="1">
        <v>1</v>
      </c>
      <c r="GL118" s="1">
        <v>3</v>
      </c>
      <c r="GM118" s="1">
        <v>1</v>
      </c>
      <c r="GN118" s="1">
        <v>0</v>
      </c>
      <c r="GO118" s="1">
        <v>0</v>
      </c>
      <c r="GP118" s="1">
        <v>1</v>
      </c>
      <c r="GQ118" s="1">
        <v>0</v>
      </c>
      <c r="GR118" s="1">
        <v>1</v>
      </c>
    </row>
    <row r="119" spans="1:200">
      <c r="A119" s="1">
        <v>2016</v>
      </c>
      <c r="B119" s="1" t="s">
        <v>317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8</v>
      </c>
      <c r="P119" s="1">
        <v>4</v>
      </c>
      <c r="Q119" s="1">
        <v>8</v>
      </c>
      <c r="R119" s="1">
        <v>4</v>
      </c>
      <c r="S119" s="1">
        <v>8</v>
      </c>
      <c r="T119" s="1">
        <v>4</v>
      </c>
      <c r="U119" s="1">
        <v>8</v>
      </c>
      <c r="V119" s="1">
        <v>8</v>
      </c>
      <c r="W119" s="1">
        <v>4</v>
      </c>
      <c r="X119" s="1">
        <v>4</v>
      </c>
      <c r="Y119" s="1">
        <v>5</v>
      </c>
      <c r="Z119" s="1">
        <v>1</v>
      </c>
      <c r="AA119" s="1">
        <v>1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1</v>
      </c>
      <c r="AS119" s="1">
        <v>1</v>
      </c>
      <c r="AT119" s="1">
        <v>1</v>
      </c>
      <c r="AU119" s="1">
        <v>2</v>
      </c>
      <c r="AV119" s="1">
        <v>1</v>
      </c>
      <c r="AW119" s="1">
        <v>2</v>
      </c>
      <c r="AX119" s="1">
        <v>0</v>
      </c>
      <c r="AY119" s="1">
        <v>0</v>
      </c>
      <c r="AZ119" s="1">
        <v>1</v>
      </c>
      <c r="BA119" s="1">
        <v>2</v>
      </c>
      <c r="BB119" s="1">
        <v>2</v>
      </c>
      <c r="BC119" s="1">
        <v>2</v>
      </c>
      <c r="BD119" s="1">
        <v>2</v>
      </c>
      <c r="BE119" s="1">
        <v>0</v>
      </c>
      <c r="BF119" s="1">
        <v>0</v>
      </c>
      <c r="BG119" s="1">
        <v>0</v>
      </c>
      <c r="BH119" s="1">
        <v>0</v>
      </c>
      <c r="BI119" s="1">
        <v>1</v>
      </c>
      <c r="BJ119" s="1">
        <v>1</v>
      </c>
      <c r="BK119" s="1">
        <v>1</v>
      </c>
      <c r="BL119" s="1">
        <v>3</v>
      </c>
      <c r="BM119" s="1">
        <v>1</v>
      </c>
      <c r="BN119" s="1">
        <v>2</v>
      </c>
      <c r="BO119" s="1">
        <v>2</v>
      </c>
      <c r="BP119" s="1">
        <v>2</v>
      </c>
      <c r="BQ119" s="1">
        <v>0</v>
      </c>
      <c r="BR119" s="1">
        <v>3</v>
      </c>
      <c r="BS119" s="1">
        <v>0</v>
      </c>
      <c r="BT119" s="1">
        <v>1</v>
      </c>
      <c r="BU119" s="1">
        <v>0</v>
      </c>
      <c r="BV119" s="1">
        <v>18</v>
      </c>
      <c r="BW119" s="1">
        <v>0</v>
      </c>
      <c r="BX119" s="1">
        <v>18</v>
      </c>
      <c r="BY119" s="1">
        <v>0</v>
      </c>
      <c r="BZ119" s="1">
        <v>18</v>
      </c>
      <c r="CA119" s="1">
        <v>0</v>
      </c>
      <c r="CB119" s="1">
        <v>0</v>
      </c>
      <c r="CC119" s="1">
        <v>3</v>
      </c>
      <c r="CD119" s="1">
        <v>3</v>
      </c>
      <c r="CE119" s="1">
        <v>0</v>
      </c>
      <c r="CF119" s="1">
        <v>0</v>
      </c>
      <c r="CG119" s="1">
        <v>9</v>
      </c>
      <c r="CH119" s="1">
        <v>9</v>
      </c>
      <c r="CI119" s="1">
        <v>0</v>
      </c>
      <c r="CJ119" s="1">
        <v>0</v>
      </c>
      <c r="CK119" s="1">
        <v>8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6</v>
      </c>
      <c r="CS119" s="1">
        <v>6</v>
      </c>
      <c r="CT119" s="1">
        <v>0</v>
      </c>
      <c r="CU119" s="1">
        <v>0</v>
      </c>
      <c r="CV119" s="1">
        <v>0</v>
      </c>
      <c r="CW119" s="1">
        <v>0</v>
      </c>
      <c r="CX119" s="1">
        <v>26</v>
      </c>
      <c r="CY119" s="1">
        <v>26</v>
      </c>
      <c r="CZ119" s="1">
        <v>18</v>
      </c>
      <c r="DA119" s="1">
        <v>18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0</v>
      </c>
      <c r="DP119" s="1">
        <v>1</v>
      </c>
      <c r="DQ119" s="1">
        <v>1</v>
      </c>
      <c r="DR119" s="1">
        <v>1</v>
      </c>
      <c r="DS119" s="1">
        <v>0</v>
      </c>
      <c r="DT119" s="1">
        <v>0</v>
      </c>
      <c r="DU119" s="1">
        <v>14</v>
      </c>
      <c r="DV119" s="1">
        <v>1</v>
      </c>
      <c r="DW119" s="1">
        <v>1</v>
      </c>
      <c r="DX119" s="1">
        <v>1</v>
      </c>
      <c r="DY119" s="1">
        <v>1</v>
      </c>
      <c r="DZ119" s="1">
        <v>3</v>
      </c>
      <c r="EA119" s="1">
        <v>1</v>
      </c>
      <c r="EB119" s="1">
        <v>1</v>
      </c>
      <c r="EC119" s="1">
        <v>0</v>
      </c>
      <c r="ED119" s="1">
        <v>1</v>
      </c>
      <c r="EE119" s="1">
        <v>1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1</v>
      </c>
      <c r="GG119" s="1">
        <v>0</v>
      </c>
      <c r="GH119" s="1">
        <v>0</v>
      </c>
      <c r="GI119" s="1">
        <v>1</v>
      </c>
      <c r="GJ119" s="1">
        <v>1</v>
      </c>
      <c r="GK119" s="1">
        <v>1</v>
      </c>
      <c r="GL119" s="1">
        <v>3</v>
      </c>
      <c r="GM119" s="1">
        <v>1</v>
      </c>
      <c r="GN119" s="1">
        <v>0</v>
      </c>
      <c r="GO119" s="1">
        <v>0</v>
      </c>
      <c r="GP119" s="1">
        <v>1</v>
      </c>
      <c r="GQ119" s="1">
        <v>0</v>
      </c>
      <c r="GR119" s="1">
        <v>1</v>
      </c>
    </row>
    <row r="120" spans="1:200">
      <c r="A120" s="1">
        <v>2016</v>
      </c>
      <c r="B120" s="1" t="s">
        <v>318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1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1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1</v>
      </c>
      <c r="AT120" s="1">
        <v>1</v>
      </c>
      <c r="AU120" s="1">
        <v>2</v>
      </c>
      <c r="AV120" s="1">
        <v>1</v>
      </c>
      <c r="AW120" s="1">
        <v>2</v>
      </c>
      <c r="AX120" s="1">
        <v>0</v>
      </c>
      <c r="AY120" s="1">
        <v>0</v>
      </c>
      <c r="AZ120" s="1">
        <v>1</v>
      </c>
      <c r="BA120" s="1">
        <v>2</v>
      </c>
      <c r="BB120" s="1">
        <v>2</v>
      </c>
      <c r="BC120" s="1">
        <v>2</v>
      </c>
      <c r="BD120" s="1">
        <v>2</v>
      </c>
      <c r="BE120" s="1">
        <v>0</v>
      </c>
      <c r="BF120" s="1">
        <v>0</v>
      </c>
      <c r="BG120" s="1">
        <v>0</v>
      </c>
      <c r="BH120" s="1">
        <v>0</v>
      </c>
      <c r="BI120" s="1">
        <v>1</v>
      </c>
      <c r="BJ120" s="1">
        <v>1</v>
      </c>
      <c r="BK120" s="1">
        <v>1</v>
      </c>
      <c r="BL120" s="1">
        <v>3</v>
      </c>
      <c r="BM120" s="1">
        <v>1</v>
      </c>
      <c r="BN120" s="1">
        <v>1</v>
      </c>
      <c r="BO120" s="1">
        <v>1</v>
      </c>
      <c r="BP120" s="1">
        <v>1</v>
      </c>
      <c r="BQ120" s="1">
        <v>0</v>
      </c>
      <c r="BR120" s="1">
        <v>2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1</v>
      </c>
      <c r="DQ120" s="1">
        <v>1</v>
      </c>
      <c r="DR120" s="1">
        <v>1</v>
      </c>
      <c r="DS120" s="1">
        <v>0</v>
      </c>
      <c r="DT120" s="1">
        <v>0</v>
      </c>
      <c r="DU120" s="1">
        <v>5</v>
      </c>
      <c r="DV120" s="1">
        <v>1</v>
      </c>
      <c r="DW120" s="1">
        <v>1</v>
      </c>
      <c r="DX120" s="1">
        <v>1</v>
      </c>
      <c r="DY120" s="1">
        <v>1</v>
      </c>
      <c r="DZ120" s="1">
        <v>3</v>
      </c>
      <c r="EA120" s="1">
        <v>1</v>
      </c>
      <c r="EB120" s="1">
        <v>1</v>
      </c>
      <c r="EC120" s="1">
        <v>0</v>
      </c>
      <c r="ED120" s="1">
        <v>2</v>
      </c>
      <c r="EE120" s="1">
        <v>2</v>
      </c>
      <c r="EF120" s="1">
        <v>2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1</v>
      </c>
      <c r="GG120" s="1">
        <v>0</v>
      </c>
      <c r="GH120" s="1">
        <v>0</v>
      </c>
      <c r="GI120" s="1">
        <v>1</v>
      </c>
      <c r="GJ120" s="1">
        <v>1</v>
      </c>
      <c r="GK120" s="1">
        <v>1</v>
      </c>
      <c r="GL120" s="1">
        <v>3</v>
      </c>
      <c r="GM120" s="1">
        <v>1</v>
      </c>
      <c r="GN120" s="1">
        <v>0</v>
      </c>
      <c r="GO120" s="1">
        <v>0</v>
      </c>
      <c r="GP120" s="1">
        <v>1</v>
      </c>
      <c r="GQ120" s="1">
        <v>0</v>
      </c>
      <c r="GR120" s="1">
        <v>1</v>
      </c>
    </row>
    <row r="121" spans="1:200">
      <c r="A121" s="1">
        <v>2016</v>
      </c>
      <c r="B121" s="1" t="s">
        <v>319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2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1</v>
      </c>
      <c r="AB121" s="1">
        <v>1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1</v>
      </c>
      <c r="AS121" s="1">
        <v>1</v>
      </c>
      <c r="AT121" s="1">
        <v>1</v>
      </c>
      <c r="AU121" s="1">
        <v>2</v>
      </c>
      <c r="AV121" s="1">
        <v>1</v>
      </c>
      <c r="AW121" s="1">
        <v>2</v>
      </c>
      <c r="AX121" s="1">
        <v>0</v>
      </c>
      <c r="AY121" s="1">
        <v>0</v>
      </c>
      <c r="AZ121" s="1">
        <v>1</v>
      </c>
      <c r="BA121" s="1">
        <v>2</v>
      </c>
      <c r="BB121" s="1">
        <v>2</v>
      </c>
      <c r="BC121" s="1">
        <v>2</v>
      </c>
      <c r="BD121" s="1">
        <v>2</v>
      </c>
      <c r="BE121" s="1">
        <v>0</v>
      </c>
      <c r="BF121" s="1">
        <v>0</v>
      </c>
      <c r="BG121" s="1">
        <v>0</v>
      </c>
      <c r="BH121" s="1">
        <v>0</v>
      </c>
      <c r="BI121" s="1">
        <v>1</v>
      </c>
      <c r="BJ121" s="1">
        <v>1</v>
      </c>
      <c r="BK121" s="1">
        <v>1</v>
      </c>
      <c r="BL121" s="1">
        <v>3</v>
      </c>
      <c r="BM121" s="1">
        <v>1</v>
      </c>
      <c r="BN121" s="1">
        <v>1</v>
      </c>
      <c r="BO121" s="1">
        <v>1</v>
      </c>
      <c r="BP121" s="1">
        <v>1</v>
      </c>
      <c r="BQ121" s="1">
        <v>0</v>
      </c>
      <c r="BR121" s="1">
        <v>2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1</v>
      </c>
      <c r="DQ121" s="1">
        <v>1</v>
      </c>
      <c r="DR121" s="1">
        <v>1</v>
      </c>
      <c r="DS121" s="1">
        <v>0</v>
      </c>
      <c r="DT121" s="1">
        <v>0</v>
      </c>
      <c r="DU121" s="1">
        <v>4</v>
      </c>
      <c r="DV121" s="1">
        <v>1</v>
      </c>
      <c r="DW121" s="1">
        <v>1</v>
      </c>
      <c r="DX121" s="1">
        <v>1</v>
      </c>
      <c r="DY121" s="1">
        <v>1</v>
      </c>
      <c r="DZ121" s="1">
        <v>3</v>
      </c>
      <c r="EA121" s="1">
        <v>1</v>
      </c>
      <c r="EB121" s="1">
        <v>1</v>
      </c>
      <c r="EC121" s="1">
        <v>0</v>
      </c>
      <c r="ED121" s="1">
        <v>1</v>
      </c>
      <c r="EE121" s="1">
        <v>1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1</v>
      </c>
      <c r="GG121" s="1">
        <v>0</v>
      </c>
      <c r="GH121" s="1">
        <v>0</v>
      </c>
      <c r="GI121" s="1">
        <v>1</v>
      </c>
      <c r="GJ121" s="1">
        <v>1</v>
      </c>
      <c r="GK121" s="1">
        <v>1</v>
      </c>
      <c r="GL121" s="1">
        <v>3</v>
      </c>
      <c r="GM121" s="1">
        <v>1</v>
      </c>
      <c r="GN121" s="1">
        <v>0</v>
      </c>
      <c r="GO121" s="1">
        <v>0</v>
      </c>
      <c r="GP121" s="1">
        <v>1</v>
      </c>
      <c r="GQ121" s="1">
        <v>0</v>
      </c>
      <c r="GR121" s="1">
        <v>1</v>
      </c>
    </row>
    <row r="122" spans="1:200">
      <c r="A122" s="1">
        <v>2016</v>
      </c>
      <c r="B122" s="1" t="s">
        <v>320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2</v>
      </c>
      <c r="L122" s="1">
        <v>2</v>
      </c>
      <c r="M122" s="1">
        <v>0</v>
      </c>
      <c r="N122" s="1">
        <v>1</v>
      </c>
      <c r="O122" s="1">
        <v>6</v>
      </c>
      <c r="P122" s="1">
        <v>3</v>
      </c>
      <c r="Q122" s="1">
        <v>6</v>
      </c>
      <c r="R122" s="1">
        <v>3</v>
      </c>
      <c r="S122" s="1">
        <v>6</v>
      </c>
      <c r="T122" s="1">
        <v>3</v>
      </c>
      <c r="U122" s="1">
        <v>6</v>
      </c>
      <c r="V122" s="1">
        <v>6</v>
      </c>
      <c r="W122" s="1">
        <v>4</v>
      </c>
      <c r="X122" s="1">
        <v>4</v>
      </c>
      <c r="Y122" s="1">
        <v>7</v>
      </c>
      <c r="Z122" s="1">
        <v>3</v>
      </c>
      <c r="AA122" s="1">
        <v>1</v>
      </c>
      <c r="AB122" s="1">
        <v>1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1</v>
      </c>
      <c r="AS122" s="1">
        <v>1</v>
      </c>
      <c r="AT122" s="1">
        <v>1</v>
      </c>
      <c r="AU122" s="1">
        <v>2</v>
      </c>
      <c r="AV122" s="1">
        <v>1</v>
      </c>
      <c r="AW122" s="1">
        <v>2</v>
      </c>
      <c r="AX122" s="1">
        <v>0</v>
      </c>
      <c r="AY122" s="1">
        <v>0</v>
      </c>
      <c r="AZ122" s="1">
        <v>1</v>
      </c>
      <c r="BA122" s="1">
        <v>2</v>
      </c>
      <c r="BB122" s="1">
        <v>2</v>
      </c>
      <c r="BC122" s="1">
        <v>2</v>
      </c>
      <c r="BD122" s="1">
        <v>2</v>
      </c>
      <c r="BE122" s="1">
        <v>0</v>
      </c>
      <c r="BF122" s="1">
        <v>0</v>
      </c>
      <c r="BG122" s="1">
        <v>0</v>
      </c>
      <c r="BH122" s="1">
        <v>0</v>
      </c>
      <c r="BI122" s="1">
        <v>1</v>
      </c>
      <c r="BJ122" s="1">
        <v>1</v>
      </c>
      <c r="BK122" s="1">
        <v>1</v>
      </c>
      <c r="BL122" s="1">
        <v>3</v>
      </c>
      <c r="BM122" s="1">
        <v>1</v>
      </c>
      <c r="BN122" s="1">
        <v>1</v>
      </c>
      <c r="BO122" s="1">
        <v>1</v>
      </c>
      <c r="BP122" s="1">
        <v>1</v>
      </c>
      <c r="BQ122" s="1">
        <v>0</v>
      </c>
      <c r="BR122" s="1">
        <v>2</v>
      </c>
      <c r="BS122" s="1">
        <v>0</v>
      </c>
      <c r="BT122" s="1">
        <v>1</v>
      </c>
      <c r="BU122" s="1">
        <v>0</v>
      </c>
      <c r="BV122" s="1">
        <v>8</v>
      </c>
      <c r="BW122" s="1">
        <v>0</v>
      </c>
      <c r="BX122" s="1">
        <v>8</v>
      </c>
      <c r="BY122" s="1">
        <v>0</v>
      </c>
      <c r="BZ122" s="1">
        <v>8</v>
      </c>
      <c r="CA122" s="1">
        <v>2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2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4</v>
      </c>
      <c r="CS122" s="1">
        <v>4</v>
      </c>
      <c r="CT122" s="1">
        <v>0</v>
      </c>
      <c r="CU122" s="1">
        <v>0</v>
      </c>
      <c r="CV122" s="1">
        <v>0</v>
      </c>
      <c r="CW122" s="1">
        <v>0</v>
      </c>
      <c r="CX122" s="1">
        <v>7</v>
      </c>
      <c r="CY122" s="1">
        <v>7</v>
      </c>
      <c r="CZ122" s="1">
        <v>8</v>
      </c>
      <c r="DA122" s="1">
        <v>8</v>
      </c>
      <c r="DB122" s="1">
        <v>1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0</v>
      </c>
      <c r="DP122" s="1">
        <v>1</v>
      </c>
      <c r="DQ122" s="1">
        <v>1</v>
      </c>
      <c r="DR122" s="1">
        <v>1</v>
      </c>
      <c r="DS122" s="1">
        <v>0</v>
      </c>
      <c r="DT122" s="1">
        <v>0</v>
      </c>
      <c r="DU122" s="1">
        <v>4</v>
      </c>
      <c r="DV122" s="1">
        <v>1</v>
      </c>
      <c r="DW122" s="1">
        <v>1</v>
      </c>
      <c r="DX122" s="1">
        <v>1</v>
      </c>
      <c r="DY122" s="1">
        <v>1</v>
      </c>
      <c r="DZ122" s="1">
        <v>3</v>
      </c>
      <c r="EA122" s="1">
        <v>1</v>
      </c>
      <c r="EB122" s="1">
        <v>1</v>
      </c>
      <c r="EC122" s="1">
        <v>0</v>
      </c>
      <c r="ED122" s="1">
        <v>1</v>
      </c>
      <c r="EE122" s="1">
        <v>1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1</v>
      </c>
      <c r="GG122" s="1">
        <v>0</v>
      </c>
      <c r="GH122" s="1">
        <v>0</v>
      </c>
      <c r="GI122" s="1">
        <v>1</v>
      </c>
      <c r="GJ122" s="1">
        <v>1</v>
      </c>
      <c r="GK122" s="1">
        <v>1</v>
      </c>
      <c r="GL122" s="1">
        <v>3</v>
      </c>
      <c r="GM122" s="1">
        <v>1</v>
      </c>
      <c r="GN122" s="1">
        <v>0</v>
      </c>
      <c r="GO122" s="1">
        <v>0</v>
      </c>
      <c r="GP122" s="1">
        <v>1</v>
      </c>
      <c r="GQ122" s="1">
        <v>0</v>
      </c>
      <c r="GR122" s="1">
        <v>1</v>
      </c>
    </row>
    <row r="123" spans="1:200">
      <c r="A123" s="1">
        <v>2016</v>
      </c>
      <c r="B123" s="1" t="s">
        <v>321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2</v>
      </c>
      <c r="L123" s="1">
        <v>2</v>
      </c>
      <c r="M123" s="1">
        <v>0</v>
      </c>
      <c r="N123" s="1">
        <v>1</v>
      </c>
      <c r="O123" s="1">
        <v>3</v>
      </c>
      <c r="P123" s="1">
        <v>1</v>
      </c>
      <c r="Q123" s="1">
        <v>3</v>
      </c>
      <c r="R123" s="1">
        <v>1</v>
      </c>
      <c r="S123" s="1">
        <v>3</v>
      </c>
      <c r="T123" s="1">
        <v>1</v>
      </c>
      <c r="U123" s="1">
        <v>3</v>
      </c>
      <c r="V123" s="1">
        <v>3</v>
      </c>
      <c r="W123" s="1">
        <v>2</v>
      </c>
      <c r="X123" s="1">
        <v>2</v>
      </c>
      <c r="Y123" s="1">
        <v>4</v>
      </c>
      <c r="Z123" s="1">
        <v>3</v>
      </c>
      <c r="AA123" s="1">
        <v>1</v>
      </c>
      <c r="AB123" s="1">
        <v>1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1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1</v>
      </c>
      <c r="AS123" s="1">
        <v>1</v>
      </c>
      <c r="AT123" s="1">
        <v>1</v>
      </c>
      <c r="AU123" s="1">
        <v>2</v>
      </c>
      <c r="AV123" s="1">
        <v>1</v>
      </c>
      <c r="AW123" s="1">
        <v>2</v>
      </c>
      <c r="AX123" s="1">
        <v>0</v>
      </c>
      <c r="AY123" s="1">
        <v>0</v>
      </c>
      <c r="AZ123" s="1">
        <v>1</v>
      </c>
      <c r="BA123" s="1">
        <v>2</v>
      </c>
      <c r="BB123" s="1">
        <v>2</v>
      </c>
      <c r="BC123" s="1">
        <v>2</v>
      </c>
      <c r="BD123" s="1">
        <v>2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1</v>
      </c>
      <c r="BK123" s="1">
        <v>1</v>
      </c>
      <c r="BL123" s="1">
        <v>3</v>
      </c>
      <c r="BM123" s="1">
        <v>1</v>
      </c>
      <c r="BN123" s="1">
        <v>1</v>
      </c>
      <c r="BO123" s="1">
        <v>1</v>
      </c>
      <c r="BP123" s="1">
        <v>1</v>
      </c>
      <c r="BQ123" s="1">
        <v>0</v>
      </c>
      <c r="BR123" s="1">
        <v>2</v>
      </c>
      <c r="BS123" s="1">
        <v>0</v>
      </c>
      <c r="BT123" s="1">
        <v>1</v>
      </c>
      <c r="BU123" s="1">
        <v>0</v>
      </c>
      <c r="BV123" s="1">
        <v>18</v>
      </c>
      <c r="BW123" s="1">
        <v>0</v>
      </c>
      <c r="BX123" s="1">
        <v>18</v>
      </c>
      <c r="BY123" s="1">
        <v>0</v>
      </c>
      <c r="BZ123" s="1">
        <v>18</v>
      </c>
      <c r="CA123" s="1">
        <v>2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2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14</v>
      </c>
      <c r="CS123" s="1">
        <v>14</v>
      </c>
      <c r="CT123" s="1">
        <v>0</v>
      </c>
      <c r="CU123" s="1">
        <v>0</v>
      </c>
      <c r="CV123" s="1">
        <v>0</v>
      </c>
      <c r="CW123" s="1">
        <v>0</v>
      </c>
      <c r="CX123" s="1">
        <v>21</v>
      </c>
      <c r="CY123" s="1">
        <v>21</v>
      </c>
      <c r="CZ123" s="1">
        <v>18</v>
      </c>
      <c r="DA123" s="1">
        <v>18</v>
      </c>
      <c r="DB123" s="1">
        <v>1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0</v>
      </c>
      <c r="DP123" s="1">
        <v>1</v>
      </c>
      <c r="DQ123" s="1">
        <v>1</v>
      </c>
      <c r="DR123" s="1">
        <v>1</v>
      </c>
      <c r="DS123" s="1">
        <v>0</v>
      </c>
      <c r="DT123" s="1">
        <v>0</v>
      </c>
      <c r="DU123" s="1">
        <v>5</v>
      </c>
      <c r="DV123" s="1">
        <v>1</v>
      </c>
      <c r="DW123" s="1">
        <v>1</v>
      </c>
      <c r="DX123" s="1">
        <v>1</v>
      </c>
      <c r="DY123" s="1">
        <v>1</v>
      </c>
      <c r="DZ123" s="1">
        <v>3</v>
      </c>
      <c r="EA123" s="1">
        <v>1</v>
      </c>
      <c r="EB123" s="1">
        <v>1</v>
      </c>
      <c r="EC123" s="1">
        <v>0</v>
      </c>
      <c r="ED123" s="1">
        <v>2</v>
      </c>
      <c r="EE123" s="1">
        <v>2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1</v>
      </c>
      <c r="GG123" s="1">
        <v>0</v>
      </c>
      <c r="GH123" s="1">
        <v>0</v>
      </c>
      <c r="GI123" s="1">
        <v>1</v>
      </c>
      <c r="GJ123" s="1">
        <v>1</v>
      </c>
      <c r="GK123" s="1">
        <v>1</v>
      </c>
      <c r="GL123" s="1">
        <v>3</v>
      </c>
      <c r="GM123" s="1">
        <v>1</v>
      </c>
      <c r="GN123" s="1">
        <v>0</v>
      </c>
      <c r="GO123" s="1">
        <v>0</v>
      </c>
      <c r="GP123" s="1">
        <v>1</v>
      </c>
      <c r="GQ123" s="1">
        <v>0</v>
      </c>
      <c r="GR123" s="1">
        <v>1</v>
      </c>
    </row>
    <row r="124" spans="1:200">
      <c r="A124" s="1">
        <v>2016</v>
      </c>
      <c r="B124" s="1" t="s">
        <v>322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2</v>
      </c>
      <c r="L124" s="1">
        <v>2</v>
      </c>
      <c r="M124" s="1">
        <v>0</v>
      </c>
      <c r="N124" s="1">
        <v>1</v>
      </c>
      <c r="O124" s="1">
        <v>5</v>
      </c>
      <c r="P124" s="1">
        <v>1</v>
      </c>
      <c r="Q124" s="1">
        <v>5</v>
      </c>
      <c r="R124" s="1">
        <v>1</v>
      </c>
      <c r="S124" s="1">
        <v>5</v>
      </c>
      <c r="T124" s="1">
        <v>1</v>
      </c>
      <c r="U124" s="1">
        <v>5</v>
      </c>
      <c r="V124" s="1">
        <v>3</v>
      </c>
      <c r="W124" s="1">
        <v>3</v>
      </c>
      <c r="X124" s="1">
        <v>3</v>
      </c>
      <c r="Y124" s="1">
        <v>3</v>
      </c>
      <c r="Z124" s="1">
        <v>1</v>
      </c>
      <c r="AA124" s="1">
        <v>1</v>
      </c>
      <c r="AB124" s="1">
        <v>1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1</v>
      </c>
      <c r="AS124" s="1">
        <v>1</v>
      </c>
      <c r="AT124" s="1">
        <v>1</v>
      </c>
      <c r="AU124" s="1">
        <v>2</v>
      </c>
      <c r="AV124" s="1">
        <v>1</v>
      </c>
      <c r="AW124" s="1">
        <v>2</v>
      </c>
      <c r="AX124" s="1">
        <v>0</v>
      </c>
      <c r="AY124" s="1">
        <v>0</v>
      </c>
      <c r="AZ124" s="1">
        <v>1</v>
      </c>
      <c r="BA124" s="1">
        <v>2</v>
      </c>
      <c r="BB124" s="1">
        <v>2</v>
      </c>
      <c r="BC124" s="1">
        <v>2</v>
      </c>
      <c r="BD124" s="1">
        <v>2</v>
      </c>
      <c r="BE124" s="1">
        <v>0</v>
      </c>
      <c r="BF124" s="1">
        <v>0</v>
      </c>
      <c r="BG124" s="1">
        <v>0</v>
      </c>
      <c r="BH124" s="1">
        <v>0</v>
      </c>
      <c r="BI124" s="1">
        <v>1</v>
      </c>
      <c r="BJ124" s="1">
        <v>1</v>
      </c>
      <c r="BK124" s="1">
        <v>1</v>
      </c>
      <c r="BL124" s="1">
        <v>3</v>
      </c>
      <c r="BM124" s="1">
        <v>1</v>
      </c>
      <c r="BN124" s="1">
        <v>1</v>
      </c>
      <c r="BO124" s="1">
        <v>1</v>
      </c>
      <c r="BP124" s="1">
        <v>1</v>
      </c>
      <c r="BQ124" s="1">
        <v>0</v>
      </c>
      <c r="BR124" s="1">
        <v>2</v>
      </c>
      <c r="BS124" s="1">
        <v>0</v>
      </c>
      <c r="BT124" s="1">
        <v>1</v>
      </c>
      <c r="BU124" s="1">
        <v>0</v>
      </c>
      <c r="BV124" s="1">
        <v>10</v>
      </c>
      <c r="BW124" s="1">
        <v>0</v>
      </c>
      <c r="BX124" s="1">
        <v>10</v>
      </c>
      <c r="BY124" s="1">
        <v>0</v>
      </c>
      <c r="BZ124" s="1">
        <v>10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3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7</v>
      </c>
      <c r="CS124" s="1">
        <v>7</v>
      </c>
      <c r="CT124" s="1">
        <v>0</v>
      </c>
      <c r="CU124" s="1">
        <v>0</v>
      </c>
      <c r="CV124" s="1">
        <v>0</v>
      </c>
      <c r="CW124" s="1">
        <v>0</v>
      </c>
      <c r="CX124" s="1">
        <v>15</v>
      </c>
      <c r="CY124" s="1">
        <v>15</v>
      </c>
      <c r="CZ124" s="1">
        <v>10</v>
      </c>
      <c r="DA124" s="1">
        <v>10</v>
      </c>
      <c r="DB124" s="1">
        <v>1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0</v>
      </c>
      <c r="DP124" s="1">
        <v>1</v>
      </c>
      <c r="DQ124" s="1">
        <v>1</v>
      </c>
      <c r="DR124" s="1">
        <v>1</v>
      </c>
      <c r="DS124" s="1">
        <v>0</v>
      </c>
      <c r="DT124" s="1">
        <v>0</v>
      </c>
      <c r="DU124" s="1">
        <v>6</v>
      </c>
      <c r="DV124" s="1">
        <v>1</v>
      </c>
      <c r="DW124" s="1">
        <v>1</v>
      </c>
      <c r="DX124" s="1">
        <v>1</v>
      </c>
      <c r="DY124" s="1">
        <v>1</v>
      </c>
      <c r="DZ124" s="1">
        <v>3</v>
      </c>
      <c r="EA124" s="1">
        <v>1</v>
      </c>
      <c r="EB124" s="1">
        <v>1</v>
      </c>
      <c r="EC124" s="1">
        <v>0</v>
      </c>
      <c r="ED124" s="1">
        <v>1</v>
      </c>
      <c r="EE124" s="1">
        <v>1</v>
      </c>
      <c r="EF124" s="1">
        <v>1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1</v>
      </c>
      <c r="GG124" s="1">
        <v>0</v>
      </c>
      <c r="GH124" s="1">
        <v>0</v>
      </c>
      <c r="GI124" s="1">
        <v>1</v>
      </c>
      <c r="GJ124" s="1">
        <v>1</v>
      </c>
      <c r="GK124" s="1">
        <v>1</v>
      </c>
      <c r="GL124" s="1">
        <v>3</v>
      </c>
      <c r="GM124" s="1">
        <v>1</v>
      </c>
      <c r="GN124" s="1">
        <v>0</v>
      </c>
      <c r="GO124" s="1">
        <v>0</v>
      </c>
      <c r="GP124" s="1">
        <v>1</v>
      </c>
      <c r="GQ124" s="1">
        <v>0</v>
      </c>
      <c r="GR124" s="1">
        <v>1</v>
      </c>
    </row>
    <row r="125" spans="1:200">
      <c r="A125" s="1">
        <v>2016</v>
      </c>
      <c r="B125" s="1" t="s">
        <v>323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8</v>
      </c>
      <c r="P125" s="1">
        <v>2</v>
      </c>
      <c r="Q125" s="1">
        <v>8</v>
      </c>
      <c r="R125" s="1">
        <v>2</v>
      </c>
      <c r="S125" s="1">
        <v>8</v>
      </c>
      <c r="T125" s="1">
        <v>2</v>
      </c>
      <c r="U125" s="1">
        <v>8</v>
      </c>
      <c r="V125" s="1">
        <v>7</v>
      </c>
      <c r="W125" s="1">
        <v>5</v>
      </c>
      <c r="X125" s="1">
        <v>5</v>
      </c>
      <c r="Y125" s="1">
        <v>8</v>
      </c>
      <c r="Z125" s="1">
        <v>3</v>
      </c>
      <c r="AA125" s="1">
        <v>1</v>
      </c>
      <c r="AB125" s="1">
        <v>1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1</v>
      </c>
      <c r="AS125" s="1">
        <v>1</v>
      </c>
      <c r="AT125" s="1">
        <v>1</v>
      </c>
      <c r="AU125" s="1">
        <v>2</v>
      </c>
      <c r="AV125" s="1">
        <v>1</v>
      </c>
      <c r="AW125" s="1">
        <v>2</v>
      </c>
      <c r="AX125" s="1">
        <v>0</v>
      </c>
      <c r="AY125" s="1">
        <v>0</v>
      </c>
      <c r="AZ125" s="1">
        <v>1</v>
      </c>
      <c r="BA125" s="1">
        <v>2</v>
      </c>
      <c r="BB125" s="1">
        <v>2</v>
      </c>
      <c r="BC125" s="1">
        <v>2</v>
      </c>
      <c r="BD125" s="1">
        <v>2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1</v>
      </c>
      <c r="BK125" s="1">
        <v>1</v>
      </c>
      <c r="BL125" s="1">
        <v>3</v>
      </c>
      <c r="BM125" s="1">
        <v>1</v>
      </c>
      <c r="BN125" s="1">
        <v>1</v>
      </c>
      <c r="BO125" s="1">
        <v>1</v>
      </c>
      <c r="BP125" s="1">
        <v>1</v>
      </c>
      <c r="BQ125" s="1">
        <v>0</v>
      </c>
      <c r="BR125" s="1">
        <v>2</v>
      </c>
      <c r="BS125" s="1">
        <v>0</v>
      </c>
      <c r="BT125" s="1">
        <v>1</v>
      </c>
      <c r="BU125" s="1">
        <v>0</v>
      </c>
      <c r="BV125" s="1">
        <v>14</v>
      </c>
      <c r="BW125" s="1">
        <v>0</v>
      </c>
      <c r="BX125" s="1">
        <v>14</v>
      </c>
      <c r="BY125" s="1">
        <v>0</v>
      </c>
      <c r="BZ125" s="1">
        <v>14</v>
      </c>
      <c r="CA125" s="1">
        <v>1</v>
      </c>
      <c r="CB125" s="1">
        <v>0</v>
      </c>
      <c r="CC125" s="1">
        <v>2</v>
      </c>
      <c r="CD125" s="1">
        <v>2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2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9</v>
      </c>
      <c r="CS125" s="1">
        <v>9</v>
      </c>
      <c r="CT125" s="1">
        <v>0</v>
      </c>
      <c r="CU125" s="1">
        <v>0</v>
      </c>
      <c r="CV125" s="1">
        <v>0</v>
      </c>
      <c r="CW125" s="1">
        <v>0</v>
      </c>
      <c r="CX125" s="1">
        <v>14</v>
      </c>
      <c r="CY125" s="1">
        <v>14</v>
      </c>
      <c r="CZ125" s="1">
        <v>14</v>
      </c>
      <c r="DA125" s="1">
        <v>14</v>
      </c>
      <c r="DB125" s="1">
        <v>1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0</v>
      </c>
      <c r="DP125" s="1">
        <v>1</v>
      </c>
      <c r="DQ125" s="1">
        <v>1</v>
      </c>
      <c r="DR125" s="1">
        <v>1</v>
      </c>
      <c r="DS125" s="1">
        <v>0</v>
      </c>
      <c r="DT125" s="1">
        <v>0</v>
      </c>
      <c r="DU125" s="1">
        <v>6</v>
      </c>
      <c r="DV125" s="1">
        <v>1</v>
      </c>
      <c r="DW125" s="1">
        <v>1</v>
      </c>
      <c r="DX125" s="1">
        <v>1</v>
      </c>
      <c r="DY125" s="1">
        <v>1</v>
      </c>
      <c r="DZ125" s="1">
        <v>3</v>
      </c>
      <c r="EA125" s="1">
        <v>1</v>
      </c>
      <c r="EB125" s="1">
        <v>1</v>
      </c>
      <c r="EC125" s="1">
        <v>0</v>
      </c>
      <c r="ED125" s="1">
        <v>2</v>
      </c>
      <c r="EE125" s="1">
        <v>2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1</v>
      </c>
      <c r="GG125" s="1">
        <v>0</v>
      </c>
      <c r="GH125" s="1">
        <v>0</v>
      </c>
      <c r="GI125" s="1">
        <v>1</v>
      </c>
      <c r="GJ125" s="1">
        <v>1</v>
      </c>
      <c r="GK125" s="1">
        <v>1</v>
      </c>
      <c r="GL125" s="1">
        <v>3</v>
      </c>
      <c r="GM125" s="1">
        <v>1</v>
      </c>
      <c r="GN125" s="1">
        <v>0</v>
      </c>
      <c r="GO125" s="1">
        <v>0</v>
      </c>
      <c r="GP125" s="1">
        <v>1</v>
      </c>
      <c r="GQ125" s="1">
        <v>0</v>
      </c>
      <c r="GR125" s="1">
        <v>1</v>
      </c>
    </row>
    <row r="126" spans="1:200">
      <c r="A126" s="1">
        <v>2016</v>
      </c>
      <c r="B126" s="1" t="s">
        <v>324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5</v>
      </c>
      <c r="P126" s="1">
        <v>2</v>
      </c>
      <c r="Q126" s="1">
        <v>5</v>
      </c>
      <c r="R126" s="1">
        <v>2</v>
      </c>
      <c r="S126" s="1">
        <v>5</v>
      </c>
      <c r="T126" s="1">
        <v>2</v>
      </c>
      <c r="U126" s="1">
        <v>5</v>
      </c>
      <c r="V126" s="1">
        <v>5</v>
      </c>
      <c r="W126" s="1">
        <v>3</v>
      </c>
      <c r="X126" s="1">
        <v>3</v>
      </c>
      <c r="Y126" s="1">
        <v>5</v>
      </c>
      <c r="Z126" s="1">
        <v>2</v>
      </c>
      <c r="AA126" s="1">
        <v>1</v>
      </c>
      <c r="AB126" s="1">
        <v>1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1</v>
      </c>
      <c r="AS126" s="1">
        <v>1</v>
      </c>
      <c r="AT126" s="1">
        <v>1</v>
      </c>
      <c r="AU126" s="1">
        <v>2</v>
      </c>
      <c r="AV126" s="1">
        <v>1</v>
      </c>
      <c r="AW126" s="1">
        <v>2</v>
      </c>
      <c r="AX126" s="1">
        <v>0</v>
      </c>
      <c r="AY126" s="1">
        <v>0</v>
      </c>
      <c r="AZ126" s="1">
        <v>1</v>
      </c>
      <c r="BA126" s="1">
        <v>2</v>
      </c>
      <c r="BB126" s="1">
        <v>2</v>
      </c>
      <c r="BC126" s="1">
        <v>2</v>
      </c>
      <c r="BD126" s="1">
        <v>2</v>
      </c>
      <c r="BE126" s="1">
        <v>0</v>
      </c>
      <c r="BF126" s="1">
        <v>0</v>
      </c>
      <c r="BG126" s="1">
        <v>0</v>
      </c>
      <c r="BH126" s="1">
        <v>0</v>
      </c>
      <c r="BI126" s="1">
        <v>1</v>
      </c>
      <c r="BJ126" s="1">
        <v>1</v>
      </c>
      <c r="BK126" s="1">
        <v>1</v>
      </c>
      <c r="BL126" s="1">
        <v>3</v>
      </c>
      <c r="BM126" s="1">
        <v>1</v>
      </c>
      <c r="BN126" s="1">
        <v>1</v>
      </c>
      <c r="BO126" s="1">
        <v>1</v>
      </c>
      <c r="BP126" s="1">
        <v>1</v>
      </c>
      <c r="BQ126" s="1">
        <v>0</v>
      </c>
      <c r="BR126" s="1">
        <v>2</v>
      </c>
      <c r="BS126" s="1">
        <v>0</v>
      </c>
      <c r="BT126" s="1">
        <v>1</v>
      </c>
      <c r="BU126" s="1">
        <v>0</v>
      </c>
      <c r="BV126" s="1">
        <v>12</v>
      </c>
      <c r="BW126" s="1">
        <v>0</v>
      </c>
      <c r="BX126" s="1">
        <v>12</v>
      </c>
      <c r="BY126" s="1">
        <v>0</v>
      </c>
      <c r="BZ126" s="1">
        <v>12</v>
      </c>
      <c r="CA126" s="1">
        <v>3</v>
      </c>
      <c r="CB126" s="1">
        <v>0</v>
      </c>
      <c r="CC126" s="1">
        <v>4</v>
      </c>
      <c r="CD126" s="1">
        <v>4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1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4</v>
      </c>
      <c r="CS126" s="1">
        <v>4</v>
      </c>
      <c r="CT126" s="1">
        <v>0</v>
      </c>
      <c r="CU126" s="1">
        <v>0</v>
      </c>
      <c r="CV126" s="1">
        <v>0</v>
      </c>
      <c r="CW126" s="1">
        <v>0</v>
      </c>
      <c r="CX126" s="1">
        <v>23</v>
      </c>
      <c r="CY126" s="1">
        <v>23</v>
      </c>
      <c r="CZ126" s="1">
        <v>12</v>
      </c>
      <c r="DA126" s="1">
        <v>12</v>
      </c>
      <c r="DB126" s="1">
        <v>1</v>
      </c>
      <c r="DC126" s="1">
        <v>1</v>
      </c>
      <c r="DD126" s="1">
        <v>1</v>
      </c>
      <c r="DE126" s="1">
        <v>1</v>
      </c>
      <c r="DF126" s="1">
        <v>1</v>
      </c>
      <c r="DG126" s="1">
        <v>1</v>
      </c>
      <c r="DH126" s="1">
        <v>1</v>
      </c>
      <c r="DI126" s="1">
        <v>1</v>
      </c>
      <c r="DJ126" s="1">
        <v>1</v>
      </c>
      <c r="DK126" s="1">
        <v>1</v>
      </c>
      <c r="DL126" s="1">
        <v>1</v>
      </c>
      <c r="DM126" s="1">
        <v>1</v>
      </c>
      <c r="DN126" s="1">
        <v>1</v>
      </c>
      <c r="DO126" s="1">
        <v>0</v>
      </c>
      <c r="DP126" s="1">
        <v>1</v>
      </c>
      <c r="DQ126" s="1">
        <v>1</v>
      </c>
      <c r="DR126" s="1">
        <v>1</v>
      </c>
      <c r="DS126" s="1">
        <v>0</v>
      </c>
      <c r="DT126" s="1">
        <v>0</v>
      </c>
      <c r="DU126" s="1">
        <v>5</v>
      </c>
      <c r="DV126" s="1">
        <v>1</v>
      </c>
      <c r="DW126" s="1">
        <v>1</v>
      </c>
      <c r="DX126" s="1">
        <v>1</v>
      </c>
      <c r="DY126" s="1">
        <v>1</v>
      </c>
      <c r="DZ126" s="1">
        <v>3</v>
      </c>
      <c r="EA126" s="1">
        <v>1</v>
      </c>
      <c r="EB126" s="1">
        <v>1</v>
      </c>
      <c r="EC126" s="1">
        <v>0</v>
      </c>
      <c r="ED126" s="1">
        <v>3</v>
      </c>
      <c r="EE126" s="1">
        <v>3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1</v>
      </c>
      <c r="GG126" s="1">
        <v>0</v>
      </c>
      <c r="GH126" s="1">
        <v>0</v>
      </c>
      <c r="GI126" s="1">
        <v>1</v>
      </c>
      <c r="GJ126" s="1">
        <v>1</v>
      </c>
      <c r="GK126" s="1">
        <v>1</v>
      </c>
      <c r="GL126" s="1">
        <v>3</v>
      </c>
      <c r="GM126" s="1">
        <v>1</v>
      </c>
      <c r="GN126" s="1">
        <v>0</v>
      </c>
      <c r="GO126" s="1">
        <v>0</v>
      </c>
      <c r="GP126" s="1">
        <v>1</v>
      </c>
      <c r="GQ126" s="1">
        <v>0</v>
      </c>
      <c r="GR126" s="1">
        <v>1</v>
      </c>
    </row>
    <row r="127" spans="1:200">
      <c r="A127" s="1">
        <v>2016</v>
      </c>
      <c r="B127" s="1" t="s">
        <v>325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1</v>
      </c>
      <c r="AB127" s="1">
        <v>1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1</v>
      </c>
      <c r="AJ127" s="1">
        <v>0</v>
      </c>
      <c r="AK127" s="1">
        <v>2</v>
      </c>
      <c r="AL127" s="1">
        <v>2</v>
      </c>
      <c r="AM127" s="1">
        <v>2</v>
      </c>
      <c r="AN127" s="1">
        <v>2</v>
      </c>
      <c r="AO127" s="1">
        <v>2</v>
      </c>
      <c r="AP127" s="1">
        <v>0</v>
      </c>
      <c r="AQ127" s="1">
        <v>0</v>
      </c>
      <c r="AR127" s="1">
        <v>1</v>
      </c>
      <c r="AS127" s="1">
        <v>1</v>
      </c>
      <c r="AT127" s="1">
        <v>1</v>
      </c>
      <c r="AU127" s="1">
        <v>2</v>
      </c>
      <c r="AV127" s="1">
        <v>1</v>
      </c>
      <c r="AW127" s="1">
        <v>2</v>
      </c>
      <c r="AX127" s="1">
        <v>0</v>
      </c>
      <c r="AY127" s="1">
        <v>0</v>
      </c>
      <c r="AZ127" s="1">
        <v>1</v>
      </c>
      <c r="BA127" s="1">
        <v>2</v>
      </c>
      <c r="BB127" s="1">
        <v>2</v>
      </c>
      <c r="BC127" s="1">
        <v>2</v>
      </c>
      <c r="BD127" s="1">
        <v>2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1</v>
      </c>
      <c r="BP127" s="1">
        <v>1</v>
      </c>
      <c r="BQ127" s="1">
        <v>0</v>
      </c>
      <c r="BR127" s="1">
        <v>1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1</v>
      </c>
      <c r="DQ127" s="1">
        <v>1</v>
      </c>
      <c r="DR127" s="1">
        <v>1</v>
      </c>
      <c r="DS127" s="1">
        <v>0</v>
      </c>
      <c r="DT127" s="1">
        <v>0</v>
      </c>
      <c r="DU127" s="1">
        <v>7</v>
      </c>
      <c r="DV127" s="1">
        <v>2</v>
      </c>
      <c r="DW127" s="1">
        <v>1</v>
      </c>
      <c r="DX127" s="1">
        <v>1</v>
      </c>
      <c r="DY127" s="1">
        <v>1</v>
      </c>
      <c r="DZ127" s="1">
        <v>3</v>
      </c>
      <c r="EA127" s="1">
        <v>1</v>
      </c>
      <c r="EB127" s="1">
        <v>1</v>
      </c>
      <c r="EC127" s="1">
        <v>0</v>
      </c>
      <c r="ED127" s="1">
        <v>1</v>
      </c>
      <c r="EE127" s="1">
        <v>1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1</v>
      </c>
      <c r="GG127" s="1">
        <v>0</v>
      </c>
      <c r="GH127" s="1">
        <v>0</v>
      </c>
      <c r="GI127" s="1">
        <v>1</v>
      </c>
      <c r="GJ127" s="1">
        <v>1</v>
      </c>
      <c r="GK127" s="1">
        <v>1</v>
      </c>
      <c r="GL127" s="1">
        <v>3</v>
      </c>
      <c r="GM127" s="1">
        <v>1</v>
      </c>
      <c r="GN127" s="1">
        <v>0</v>
      </c>
      <c r="GO127" s="1">
        <v>0</v>
      </c>
      <c r="GP127" s="1">
        <v>1</v>
      </c>
      <c r="GQ127" s="1">
        <v>0</v>
      </c>
      <c r="GR127" s="1">
        <v>1</v>
      </c>
    </row>
    <row r="128" spans="1:200">
      <c r="A128" s="1">
        <v>2016</v>
      </c>
      <c r="B128" s="1" t="s">
        <v>326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2</v>
      </c>
      <c r="L128" s="1">
        <v>2</v>
      </c>
      <c r="M128" s="1">
        <v>0</v>
      </c>
      <c r="N128" s="1">
        <v>1</v>
      </c>
      <c r="O128" s="1">
        <v>8</v>
      </c>
      <c r="P128" s="1">
        <v>5</v>
      </c>
      <c r="Q128" s="1">
        <v>8</v>
      </c>
      <c r="R128" s="1">
        <v>5</v>
      </c>
      <c r="S128" s="1">
        <v>8</v>
      </c>
      <c r="T128" s="1">
        <v>5</v>
      </c>
      <c r="U128" s="1">
        <v>8</v>
      </c>
      <c r="V128" s="1">
        <v>8</v>
      </c>
      <c r="W128" s="1">
        <v>4</v>
      </c>
      <c r="X128" s="1">
        <v>4</v>
      </c>
      <c r="Y128" s="1">
        <v>5</v>
      </c>
      <c r="Z128" s="1">
        <v>1</v>
      </c>
      <c r="AA128" s="1">
        <v>1</v>
      </c>
      <c r="AB128" s="1">
        <v>1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1</v>
      </c>
      <c r="AT128" s="1">
        <v>1</v>
      </c>
      <c r="AU128" s="1">
        <v>2</v>
      </c>
      <c r="AV128" s="1">
        <v>1</v>
      </c>
      <c r="AW128" s="1">
        <v>2</v>
      </c>
      <c r="AX128" s="1">
        <v>0</v>
      </c>
      <c r="AY128" s="1">
        <v>0</v>
      </c>
      <c r="AZ128" s="1">
        <v>1</v>
      </c>
      <c r="BA128" s="1">
        <v>2</v>
      </c>
      <c r="BB128" s="1">
        <v>2</v>
      </c>
      <c r="BC128" s="1">
        <v>2</v>
      </c>
      <c r="BD128" s="1">
        <v>2</v>
      </c>
      <c r="BE128" s="1">
        <v>0</v>
      </c>
      <c r="BF128" s="1">
        <v>0</v>
      </c>
      <c r="BG128" s="1">
        <v>0</v>
      </c>
      <c r="BH128" s="1">
        <v>0</v>
      </c>
      <c r="BI128" s="1">
        <v>1</v>
      </c>
      <c r="BJ128" s="1">
        <v>1</v>
      </c>
      <c r="BK128" s="1">
        <v>1</v>
      </c>
      <c r="BL128" s="1">
        <v>3</v>
      </c>
      <c r="BM128" s="1">
        <v>1</v>
      </c>
      <c r="BN128" s="1">
        <v>3</v>
      </c>
      <c r="BO128" s="1">
        <v>3</v>
      </c>
      <c r="BP128" s="1">
        <v>3</v>
      </c>
      <c r="BQ128" s="1">
        <v>0</v>
      </c>
      <c r="BR128" s="1">
        <v>3</v>
      </c>
      <c r="BS128" s="1">
        <v>0</v>
      </c>
      <c r="BT128" s="1">
        <v>1</v>
      </c>
      <c r="BU128" s="1">
        <v>0</v>
      </c>
      <c r="BV128" s="1">
        <v>19</v>
      </c>
      <c r="BW128" s="1">
        <v>0</v>
      </c>
      <c r="BX128" s="1">
        <v>19</v>
      </c>
      <c r="BY128" s="1">
        <v>0</v>
      </c>
      <c r="BZ128" s="1">
        <v>19</v>
      </c>
      <c r="CA128" s="1">
        <v>0</v>
      </c>
      <c r="CB128" s="1">
        <v>0</v>
      </c>
      <c r="CC128" s="1">
        <v>3</v>
      </c>
      <c r="CD128" s="1">
        <v>3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6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10</v>
      </c>
      <c r="CS128" s="1">
        <v>10</v>
      </c>
      <c r="CT128" s="1">
        <v>0</v>
      </c>
      <c r="CU128" s="1">
        <v>0</v>
      </c>
      <c r="CV128" s="1">
        <v>0</v>
      </c>
      <c r="CW128" s="1">
        <v>0</v>
      </c>
      <c r="CX128" s="1">
        <v>28</v>
      </c>
      <c r="CY128" s="1">
        <v>28</v>
      </c>
      <c r="CZ128" s="1">
        <v>19</v>
      </c>
      <c r="DA128" s="1">
        <v>19</v>
      </c>
      <c r="DB128" s="1">
        <v>1</v>
      </c>
      <c r="DC128" s="1">
        <v>1</v>
      </c>
      <c r="DD128" s="1">
        <v>1</v>
      </c>
      <c r="DE128" s="1">
        <v>1</v>
      </c>
      <c r="DF128" s="1">
        <v>1</v>
      </c>
      <c r="DG128" s="1">
        <v>1</v>
      </c>
      <c r="DH128" s="1">
        <v>1</v>
      </c>
      <c r="DI128" s="1">
        <v>1</v>
      </c>
      <c r="DJ128" s="1">
        <v>1</v>
      </c>
      <c r="DK128" s="1">
        <v>1</v>
      </c>
      <c r="DL128" s="1">
        <v>1</v>
      </c>
      <c r="DM128" s="1">
        <v>1</v>
      </c>
      <c r="DN128" s="1">
        <v>1</v>
      </c>
      <c r="DO128" s="1">
        <v>0</v>
      </c>
      <c r="DP128" s="1">
        <v>1</v>
      </c>
      <c r="DQ128" s="1">
        <v>1</v>
      </c>
      <c r="DR128" s="1">
        <v>1</v>
      </c>
      <c r="DS128" s="1">
        <v>0</v>
      </c>
      <c r="DT128" s="1">
        <v>0</v>
      </c>
      <c r="DU128" s="1">
        <v>13</v>
      </c>
      <c r="DV128" s="1">
        <v>1</v>
      </c>
      <c r="DW128" s="1">
        <v>1</v>
      </c>
      <c r="DX128" s="1">
        <v>1</v>
      </c>
      <c r="DY128" s="1">
        <v>1</v>
      </c>
      <c r="DZ128" s="1">
        <v>3</v>
      </c>
      <c r="EA128" s="1">
        <v>1</v>
      </c>
      <c r="EB128" s="1">
        <v>1</v>
      </c>
      <c r="EC128" s="1">
        <v>0</v>
      </c>
      <c r="ED128" s="1">
        <v>3</v>
      </c>
      <c r="EE128" s="1">
        <v>3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1</v>
      </c>
      <c r="GG128" s="1">
        <v>0</v>
      </c>
      <c r="GH128" s="1">
        <v>0</v>
      </c>
      <c r="GI128" s="1">
        <v>1</v>
      </c>
      <c r="GJ128" s="1">
        <v>1</v>
      </c>
      <c r="GK128" s="1">
        <v>1</v>
      </c>
      <c r="GL128" s="1">
        <v>3</v>
      </c>
      <c r="GM128" s="1">
        <v>1</v>
      </c>
      <c r="GN128" s="1">
        <v>0</v>
      </c>
      <c r="GO128" s="1">
        <v>0</v>
      </c>
      <c r="GP128" s="1">
        <v>1</v>
      </c>
      <c r="GQ128" s="1">
        <v>0</v>
      </c>
      <c r="GR128" s="1">
        <v>1</v>
      </c>
    </row>
    <row r="129" spans="1:200">
      <c r="A129" s="1">
        <v>2016</v>
      </c>
      <c r="B129" s="1" t="s">
        <v>327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11</v>
      </c>
      <c r="P129" s="1">
        <v>6</v>
      </c>
      <c r="Q129" s="1">
        <v>11</v>
      </c>
      <c r="R129" s="1">
        <v>6</v>
      </c>
      <c r="S129" s="1">
        <v>11</v>
      </c>
      <c r="T129" s="1">
        <v>6</v>
      </c>
      <c r="U129" s="1">
        <v>11</v>
      </c>
      <c r="V129" s="1">
        <v>11</v>
      </c>
      <c r="W129" s="1">
        <v>5</v>
      </c>
      <c r="X129" s="1">
        <v>5</v>
      </c>
      <c r="Y129" s="1">
        <v>8</v>
      </c>
      <c r="Z129" s="1">
        <v>2</v>
      </c>
      <c r="AA129" s="1">
        <v>1</v>
      </c>
      <c r="AB129" s="1">
        <v>1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1</v>
      </c>
      <c r="AS129" s="1">
        <v>1</v>
      </c>
      <c r="AT129" s="1">
        <v>1</v>
      </c>
      <c r="AU129" s="1">
        <v>2</v>
      </c>
      <c r="AV129" s="1">
        <v>1</v>
      </c>
      <c r="AW129" s="1">
        <v>2</v>
      </c>
      <c r="AX129" s="1">
        <v>0</v>
      </c>
      <c r="AY129" s="1">
        <v>0</v>
      </c>
      <c r="AZ129" s="1">
        <v>1</v>
      </c>
      <c r="BA129" s="1">
        <v>2</v>
      </c>
      <c r="BB129" s="1">
        <v>2</v>
      </c>
      <c r="BC129" s="1">
        <v>2</v>
      </c>
      <c r="BD129" s="1">
        <v>2</v>
      </c>
      <c r="BE129" s="1">
        <v>0</v>
      </c>
      <c r="BF129" s="1">
        <v>0</v>
      </c>
      <c r="BG129" s="1">
        <v>0</v>
      </c>
      <c r="BH129" s="1">
        <v>0</v>
      </c>
      <c r="BI129" s="1">
        <v>1</v>
      </c>
      <c r="BJ129" s="1">
        <v>1</v>
      </c>
      <c r="BK129" s="1">
        <v>1</v>
      </c>
      <c r="BL129" s="1">
        <v>3</v>
      </c>
      <c r="BM129" s="1">
        <v>1</v>
      </c>
      <c r="BN129" s="1">
        <v>1</v>
      </c>
      <c r="BO129" s="1">
        <v>1</v>
      </c>
      <c r="BP129" s="1">
        <v>1</v>
      </c>
      <c r="BQ129" s="1">
        <v>0</v>
      </c>
      <c r="BR129" s="1">
        <v>2</v>
      </c>
      <c r="BS129" s="1">
        <v>0</v>
      </c>
      <c r="BT129" s="1">
        <v>1</v>
      </c>
      <c r="BU129" s="1">
        <v>0</v>
      </c>
      <c r="BV129" s="1">
        <v>22</v>
      </c>
      <c r="BW129" s="1">
        <v>0</v>
      </c>
      <c r="BX129" s="1">
        <v>22</v>
      </c>
      <c r="BY129" s="1">
        <v>0</v>
      </c>
      <c r="BZ129" s="1">
        <v>22</v>
      </c>
      <c r="CA129" s="1">
        <v>1</v>
      </c>
      <c r="CB129" s="1">
        <v>0</v>
      </c>
      <c r="CC129" s="1">
        <v>4</v>
      </c>
      <c r="CD129" s="1">
        <v>4</v>
      </c>
      <c r="CE129" s="1">
        <v>0</v>
      </c>
      <c r="CF129" s="1">
        <v>0</v>
      </c>
      <c r="CG129" s="1">
        <v>1</v>
      </c>
      <c r="CH129" s="1">
        <v>1</v>
      </c>
      <c r="CI129" s="1">
        <v>0</v>
      </c>
      <c r="CJ129" s="1">
        <v>0</v>
      </c>
      <c r="CK129" s="1">
        <v>1</v>
      </c>
      <c r="CL129" s="1">
        <v>0</v>
      </c>
      <c r="CM129" s="1">
        <v>0</v>
      </c>
      <c r="CN129" s="1">
        <v>10</v>
      </c>
      <c r="CO129" s="1">
        <v>10</v>
      </c>
      <c r="CP129" s="1">
        <v>1</v>
      </c>
      <c r="CQ129" s="1">
        <v>0</v>
      </c>
      <c r="CR129" s="1">
        <v>13</v>
      </c>
      <c r="CS129" s="1">
        <v>13</v>
      </c>
      <c r="CT129" s="1">
        <v>0</v>
      </c>
      <c r="CU129" s="1">
        <v>0</v>
      </c>
      <c r="CV129" s="1">
        <v>0</v>
      </c>
      <c r="CW129" s="1">
        <v>0</v>
      </c>
      <c r="CX129" s="1">
        <v>49</v>
      </c>
      <c r="CY129" s="1">
        <v>49</v>
      </c>
      <c r="CZ129" s="1">
        <v>22</v>
      </c>
      <c r="DA129" s="1">
        <v>22</v>
      </c>
      <c r="DB129" s="1">
        <v>1</v>
      </c>
      <c r="DC129" s="1">
        <v>1</v>
      </c>
      <c r="DD129" s="1">
        <v>1</v>
      </c>
      <c r="DE129" s="1">
        <v>1</v>
      </c>
      <c r="DF129" s="1">
        <v>1</v>
      </c>
      <c r="DG129" s="1">
        <v>1</v>
      </c>
      <c r="DH129" s="1">
        <v>1</v>
      </c>
      <c r="DI129" s="1">
        <v>1</v>
      </c>
      <c r="DJ129" s="1">
        <v>1</v>
      </c>
      <c r="DK129" s="1">
        <v>1</v>
      </c>
      <c r="DL129" s="1">
        <v>1</v>
      </c>
      <c r="DM129" s="1">
        <v>1</v>
      </c>
      <c r="DN129" s="1">
        <v>1</v>
      </c>
      <c r="DO129" s="1">
        <v>0</v>
      </c>
      <c r="DP129" s="1">
        <v>1</v>
      </c>
      <c r="DQ129" s="1">
        <v>1</v>
      </c>
      <c r="DR129" s="1">
        <v>1</v>
      </c>
      <c r="DS129" s="1">
        <v>0</v>
      </c>
      <c r="DT129" s="1">
        <v>0</v>
      </c>
      <c r="DU129" s="1">
        <v>5</v>
      </c>
      <c r="DV129" s="1">
        <v>1</v>
      </c>
      <c r="DW129" s="1">
        <v>1</v>
      </c>
      <c r="DX129" s="1">
        <v>1</v>
      </c>
      <c r="DY129" s="1">
        <v>1</v>
      </c>
      <c r="DZ129" s="1">
        <v>3</v>
      </c>
      <c r="EA129" s="1">
        <v>1</v>
      </c>
      <c r="EB129" s="1">
        <v>1</v>
      </c>
      <c r="EC129" s="1">
        <v>0</v>
      </c>
      <c r="ED129" s="1">
        <v>3</v>
      </c>
      <c r="EE129" s="1">
        <v>3</v>
      </c>
      <c r="EF129" s="1">
        <v>0</v>
      </c>
      <c r="EG129" s="1">
        <v>0</v>
      </c>
      <c r="EH129" s="1">
        <v>0</v>
      </c>
      <c r="EI129" s="1">
        <v>0</v>
      </c>
      <c r="EJ129" s="1">
        <v>1</v>
      </c>
      <c r="EK129" s="1">
        <v>0</v>
      </c>
      <c r="EL129" s="1">
        <v>1</v>
      </c>
      <c r="EM129" s="1">
        <v>1</v>
      </c>
      <c r="EN129" s="1">
        <v>1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1</v>
      </c>
      <c r="GG129" s="1">
        <v>0</v>
      </c>
      <c r="GH129" s="1">
        <v>0</v>
      </c>
      <c r="GI129" s="1">
        <v>1</v>
      </c>
      <c r="GJ129" s="1">
        <v>1</v>
      </c>
      <c r="GK129" s="1">
        <v>1</v>
      </c>
      <c r="GL129" s="1">
        <v>3</v>
      </c>
      <c r="GM129" s="1">
        <v>1</v>
      </c>
      <c r="GN129" s="1">
        <v>0</v>
      </c>
      <c r="GO129" s="1">
        <v>0</v>
      </c>
      <c r="GP129" s="1">
        <v>1</v>
      </c>
      <c r="GQ129" s="1">
        <v>0</v>
      </c>
      <c r="GR129" s="1">
        <v>1</v>
      </c>
    </row>
    <row r="130" spans="1:200">
      <c r="A130" s="1">
        <v>2016</v>
      </c>
      <c r="B130" s="1" t="s">
        <v>328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1</v>
      </c>
      <c r="AB130" s="1">
        <v>1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1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1</v>
      </c>
      <c r="AS130" s="1">
        <v>1</v>
      </c>
      <c r="AT130" s="1">
        <v>1</v>
      </c>
      <c r="AU130" s="1">
        <v>2</v>
      </c>
      <c r="AV130" s="1">
        <v>1</v>
      </c>
      <c r="AW130" s="1">
        <v>2</v>
      </c>
      <c r="AX130" s="1">
        <v>0</v>
      </c>
      <c r="AY130" s="1">
        <v>0</v>
      </c>
      <c r="AZ130" s="1">
        <v>1</v>
      </c>
      <c r="BA130" s="1">
        <v>2</v>
      </c>
      <c r="BB130" s="1">
        <v>2</v>
      </c>
      <c r="BC130" s="1">
        <v>2</v>
      </c>
      <c r="BD130" s="1">
        <v>2</v>
      </c>
      <c r="BE130" s="1">
        <v>0</v>
      </c>
      <c r="BF130" s="1">
        <v>0</v>
      </c>
      <c r="BG130" s="1">
        <v>0</v>
      </c>
      <c r="BH130" s="1">
        <v>0</v>
      </c>
      <c r="BI130" s="1">
        <v>1</v>
      </c>
      <c r="BJ130" s="1">
        <v>1</v>
      </c>
      <c r="BK130" s="1">
        <v>1</v>
      </c>
      <c r="BL130" s="1">
        <v>3</v>
      </c>
      <c r="BM130" s="1">
        <v>1</v>
      </c>
      <c r="BN130" s="1">
        <v>1</v>
      </c>
      <c r="BO130" s="1">
        <v>1</v>
      </c>
      <c r="BP130" s="1">
        <v>1</v>
      </c>
      <c r="BQ130" s="1">
        <v>0</v>
      </c>
      <c r="BR130" s="1">
        <v>2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1</v>
      </c>
      <c r="DQ130" s="1">
        <v>1</v>
      </c>
      <c r="DR130" s="1">
        <v>1</v>
      </c>
      <c r="DS130" s="1">
        <v>0</v>
      </c>
      <c r="DT130" s="1">
        <v>0</v>
      </c>
      <c r="DU130" s="1">
        <v>7</v>
      </c>
      <c r="DV130" s="1">
        <v>1</v>
      </c>
      <c r="DW130" s="1">
        <v>1</v>
      </c>
      <c r="DX130" s="1">
        <v>1</v>
      </c>
      <c r="DY130" s="1">
        <v>1</v>
      </c>
      <c r="DZ130" s="1">
        <v>3</v>
      </c>
      <c r="EA130" s="1">
        <v>1</v>
      </c>
      <c r="EB130" s="1">
        <v>1</v>
      </c>
      <c r="EC130" s="1">
        <v>0</v>
      </c>
      <c r="ED130" s="1">
        <v>1</v>
      </c>
      <c r="EE130" s="1">
        <v>1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3</v>
      </c>
      <c r="FD130" s="1">
        <v>3</v>
      </c>
      <c r="FE130" s="1">
        <v>3</v>
      </c>
      <c r="FF130" s="1">
        <v>3</v>
      </c>
      <c r="FG130" s="1">
        <v>3</v>
      </c>
      <c r="FH130" s="1">
        <v>3</v>
      </c>
      <c r="FI130" s="1">
        <v>3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1</v>
      </c>
      <c r="GG130" s="1">
        <v>0</v>
      </c>
      <c r="GH130" s="1">
        <v>0</v>
      </c>
      <c r="GI130" s="1">
        <v>1</v>
      </c>
      <c r="GJ130" s="1">
        <v>1</v>
      </c>
      <c r="GK130" s="1">
        <v>1</v>
      </c>
      <c r="GL130" s="1">
        <v>3</v>
      </c>
      <c r="GM130" s="1">
        <v>1</v>
      </c>
      <c r="GN130" s="1">
        <v>0</v>
      </c>
      <c r="GO130" s="1">
        <v>0</v>
      </c>
      <c r="GP130" s="1">
        <v>1</v>
      </c>
      <c r="GQ130" s="1">
        <v>0</v>
      </c>
      <c r="GR130" s="1">
        <v>1</v>
      </c>
    </row>
    <row r="131" spans="1:200">
      <c r="A131" s="1">
        <v>2016</v>
      </c>
      <c r="B131" s="1" t="s">
        <v>329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1</v>
      </c>
      <c r="O131" s="1">
        <v>8</v>
      </c>
      <c r="P131" s="1">
        <v>4</v>
      </c>
      <c r="Q131" s="1">
        <v>8</v>
      </c>
      <c r="R131" s="1">
        <v>4</v>
      </c>
      <c r="S131" s="1">
        <v>8</v>
      </c>
      <c r="T131" s="1">
        <v>4</v>
      </c>
      <c r="U131" s="1">
        <v>8</v>
      </c>
      <c r="V131" s="1">
        <v>8</v>
      </c>
      <c r="W131" s="1">
        <v>4</v>
      </c>
      <c r="X131" s="1">
        <v>4</v>
      </c>
      <c r="Y131" s="1">
        <v>5</v>
      </c>
      <c r="Z131" s="1">
        <v>1</v>
      </c>
      <c r="AA131" s="1">
        <v>1</v>
      </c>
      <c r="AB131" s="1">
        <v>1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1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1</v>
      </c>
      <c r="AT131" s="1">
        <v>1</v>
      </c>
      <c r="AU131" s="1">
        <v>2</v>
      </c>
      <c r="AV131" s="1">
        <v>1</v>
      </c>
      <c r="AW131" s="1">
        <v>2</v>
      </c>
      <c r="AX131" s="1">
        <v>0</v>
      </c>
      <c r="AY131" s="1">
        <v>0</v>
      </c>
      <c r="AZ131" s="1">
        <v>1</v>
      </c>
      <c r="BA131" s="1">
        <v>2</v>
      </c>
      <c r="BB131" s="1">
        <v>2</v>
      </c>
      <c r="BC131" s="1">
        <v>2</v>
      </c>
      <c r="BD131" s="1">
        <v>2</v>
      </c>
      <c r="BE131" s="1">
        <v>0</v>
      </c>
      <c r="BF131" s="1">
        <v>0</v>
      </c>
      <c r="BG131" s="1">
        <v>0</v>
      </c>
      <c r="BH131" s="1">
        <v>0</v>
      </c>
      <c r="BI131" s="1">
        <v>1</v>
      </c>
      <c r="BJ131" s="1">
        <v>1</v>
      </c>
      <c r="BK131" s="1">
        <v>1</v>
      </c>
      <c r="BL131" s="1">
        <v>3</v>
      </c>
      <c r="BM131" s="1">
        <v>1</v>
      </c>
      <c r="BN131" s="1">
        <v>3</v>
      </c>
      <c r="BO131" s="1">
        <v>3</v>
      </c>
      <c r="BP131" s="1">
        <v>3</v>
      </c>
      <c r="BQ131" s="1">
        <v>0</v>
      </c>
      <c r="BR131" s="1">
        <v>3</v>
      </c>
      <c r="BS131" s="1">
        <v>0</v>
      </c>
      <c r="BT131" s="1">
        <v>1</v>
      </c>
      <c r="BU131" s="1">
        <v>0</v>
      </c>
      <c r="BV131" s="1">
        <v>15</v>
      </c>
      <c r="BW131" s="1">
        <v>0</v>
      </c>
      <c r="BX131" s="1">
        <v>15</v>
      </c>
      <c r="BY131" s="1">
        <v>0</v>
      </c>
      <c r="BZ131" s="1">
        <v>15</v>
      </c>
      <c r="CA131" s="1">
        <v>0</v>
      </c>
      <c r="CB131" s="1">
        <v>0</v>
      </c>
      <c r="CC131" s="1">
        <v>3</v>
      </c>
      <c r="CD131" s="1">
        <v>3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6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6</v>
      </c>
      <c r="CS131" s="1">
        <v>6</v>
      </c>
      <c r="CT131" s="1">
        <v>0</v>
      </c>
      <c r="CU131" s="1">
        <v>0</v>
      </c>
      <c r="CV131" s="1">
        <v>0</v>
      </c>
      <c r="CW131" s="1">
        <v>0</v>
      </c>
      <c r="CX131" s="1">
        <v>19</v>
      </c>
      <c r="CY131" s="1">
        <v>19</v>
      </c>
      <c r="CZ131" s="1">
        <v>15</v>
      </c>
      <c r="DA131" s="1">
        <v>15</v>
      </c>
      <c r="DB131" s="1">
        <v>1</v>
      </c>
      <c r="DC131" s="1">
        <v>1</v>
      </c>
      <c r="DD131" s="1">
        <v>1</v>
      </c>
      <c r="DE131" s="1">
        <v>1</v>
      </c>
      <c r="DF131" s="1">
        <v>1</v>
      </c>
      <c r="DG131" s="1">
        <v>1</v>
      </c>
      <c r="DH131" s="1">
        <v>1</v>
      </c>
      <c r="DI131" s="1">
        <v>1</v>
      </c>
      <c r="DJ131" s="1">
        <v>1</v>
      </c>
      <c r="DK131" s="1">
        <v>1</v>
      </c>
      <c r="DL131" s="1">
        <v>1</v>
      </c>
      <c r="DM131" s="1">
        <v>1</v>
      </c>
      <c r="DN131" s="1">
        <v>1</v>
      </c>
      <c r="DO131" s="1">
        <v>0</v>
      </c>
      <c r="DP131" s="1">
        <v>1</v>
      </c>
      <c r="DQ131" s="1">
        <v>1</v>
      </c>
      <c r="DR131" s="1">
        <v>1</v>
      </c>
      <c r="DS131" s="1">
        <v>0</v>
      </c>
      <c r="DT131" s="1">
        <v>0</v>
      </c>
      <c r="DU131" s="1">
        <v>13</v>
      </c>
      <c r="DV131" s="1">
        <v>1</v>
      </c>
      <c r="DW131" s="1">
        <v>1</v>
      </c>
      <c r="DX131" s="1">
        <v>1</v>
      </c>
      <c r="DY131" s="1">
        <v>1</v>
      </c>
      <c r="DZ131" s="1">
        <v>3</v>
      </c>
      <c r="EA131" s="1">
        <v>1</v>
      </c>
      <c r="EB131" s="1">
        <v>1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1</v>
      </c>
      <c r="GG131" s="1">
        <v>0</v>
      </c>
      <c r="GH131" s="1">
        <v>0</v>
      </c>
      <c r="GI131" s="1">
        <v>1</v>
      </c>
      <c r="GJ131" s="1">
        <v>1</v>
      </c>
      <c r="GK131" s="1">
        <v>1</v>
      </c>
      <c r="GL131" s="1">
        <v>3</v>
      </c>
      <c r="GM131" s="1">
        <v>1</v>
      </c>
      <c r="GN131" s="1">
        <v>0</v>
      </c>
      <c r="GO131" s="1">
        <v>0</v>
      </c>
      <c r="GP131" s="1">
        <v>1</v>
      </c>
      <c r="GQ131" s="1">
        <v>0</v>
      </c>
      <c r="GR131" s="1">
        <v>1</v>
      </c>
    </row>
    <row r="132" spans="1:200">
      <c r="A132" s="1">
        <v>2016</v>
      </c>
      <c r="B132" s="1" t="s">
        <v>330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8</v>
      </c>
      <c r="P132" s="1">
        <v>4</v>
      </c>
      <c r="Q132" s="1">
        <v>8</v>
      </c>
      <c r="R132" s="1">
        <v>4</v>
      </c>
      <c r="S132" s="1">
        <v>8</v>
      </c>
      <c r="T132" s="1">
        <v>4</v>
      </c>
      <c r="U132" s="1">
        <v>8</v>
      </c>
      <c r="V132" s="1">
        <v>8</v>
      </c>
      <c r="W132" s="1">
        <v>4</v>
      </c>
      <c r="X132" s="1">
        <v>4</v>
      </c>
      <c r="Y132" s="1">
        <v>5</v>
      </c>
      <c r="Z132" s="1">
        <v>1</v>
      </c>
      <c r="AA132" s="1">
        <v>1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1</v>
      </c>
      <c r="AS132" s="1">
        <v>1</v>
      </c>
      <c r="AT132" s="1">
        <v>1</v>
      </c>
      <c r="AU132" s="1">
        <v>2</v>
      </c>
      <c r="AV132" s="1">
        <v>1</v>
      </c>
      <c r="AW132" s="1">
        <v>2</v>
      </c>
      <c r="AX132" s="1">
        <v>0</v>
      </c>
      <c r="AY132" s="1">
        <v>0</v>
      </c>
      <c r="AZ132" s="1">
        <v>1</v>
      </c>
      <c r="BA132" s="1">
        <v>2</v>
      </c>
      <c r="BB132" s="1">
        <v>2</v>
      </c>
      <c r="BC132" s="1">
        <v>2</v>
      </c>
      <c r="BD132" s="1">
        <v>2</v>
      </c>
      <c r="BE132" s="1">
        <v>0</v>
      </c>
      <c r="BF132" s="1">
        <v>0</v>
      </c>
      <c r="BG132" s="1">
        <v>0</v>
      </c>
      <c r="BH132" s="1">
        <v>0</v>
      </c>
      <c r="BI132" s="1">
        <v>1</v>
      </c>
      <c r="BJ132" s="1">
        <v>1</v>
      </c>
      <c r="BK132" s="1">
        <v>1</v>
      </c>
      <c r="BL132" s="1">
        <v>3</v>
      </c>
      <c r="BM132" s="1">
        <v>1</v>
      </c>
      <c r="BN132" s="1">
        <v>3</v>
      </c>
      <c r="BO132" s="1">
        <v>3</v>
      </c>
      <c r="BP132" s="1">
        <v>3</v>
      </c>
      <c r="BQ132" s="1">
        <v>0</v>
      </c>
      <c r="BR132" s="1">
        <v>3</v>
      </c>
      <c r="BS132" s="1">
        <v>0</v>
      </c>
      <c r="BT132" s="1">
        <v>1</v>
      </c>
      <c r="BU132" s="1">
        <v>0</v>
      </c>
      <c r="BV132" s="1">
        <v>15</v>
      </c>
      <c r="BW132" s="1">
        <v>0</v>
      </c>
      <c r="BX132" s="1">
        <v>15</v>
      </c>
      <c r="BY132" s="1">
        <v>0</v>
      </c>
      <c r="BZ132" s="1">
        <v>15</v>
      </c>
      <c r="CA132" s="1">
        <v>0</v>
      </c>
      <c r="CB132" s="1">
        <v>0</v>
      </c>
      <c r="CC132" s="1">
        <v>3</v>
      </c>
      <c r="CD132" s="1">
        <v>3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6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6</v>
      </c>
      <c r="CS132" s="1">
        <v>6</v>
      </c>
      <c r="CT132" s="1">
        <v>0</v>
      </c>
      <c r="CU132" s="1">
        <v>0</v>
      </c>
      <c r="CV132" s="1">
        <v>0</v>
      </c>
      <c r="CW132" s="1">
        <v>0</v>
      </c>
      <c r="CX132" s="1">
        <v>19</v>
      </c>
      <c r="CY132" s="1">
        <v>19</v>
      </c>
      <c r="CZ132" s="1">
        <v>15</v>
      </c>
      <c r="DA132" s="1">
        <v>15</v>
      </c>
      <c r="DB132" s="1">
        <v>1</v>
      </c>
      <c r="DC132" s="1">
        <v>1</v>
      </c>
      <c r="DD132" s="1">
        <v>1</v>
      </c>
      <c r="DE132" s="1">
        <v>1</v>
      </c>
      <c r="DF132" s="1">
        <v>1</v>
      </c>
      <c r="DG132" s="1">
        <v>1</v>
      </c>
      <c r="DH132" s="1">
        <v>1</v>
      </c>
      <c r="DI132" s="1">
        <v>1</v>
      </c>
      <c r="DJ132" s="1">
        <v>1</v>
      </c>
      <c r="DK132" s="1">
        <v>1</v>
      </c>
      <c r="DL132" s="1">
        <v>1</v>
      </c>
      <c r="DM132" s="1">
        <v>1</v>
      </c>
      <c r="DN132" s="1">
        <v>1</v>
      </c>
      <c r="DO132" s="1">
        <v>0</v>
      </c>
      <c r="DP132" s="1">
        <v>1</v>
      </c>
      <c r="DQ132" s="1">
        <v>1</v>
      </c>
      <c r="DR132" s="1">
        <v>1</v>
      </c>
      <c r="DS132" s="1">
        <v>0</v>
      </c>
      <c r="DT132" s="1">
        <v>0</v>
      </c>
      <c r="DU132" s="1">
        <v>13</v>
      </c>
      <c r="DV132" s="1">
        <v>1</v>
      </c>
      <c r="DW132" s="1">
        <v>1</v>
      </c>
      <c r="DX132" s="1">
        <v>1</v>
      </c>
      <c r="DY132" s="1">
        <v>1</v>
      </c>
      <c r="DZ132" s="1">
        <v>3</v>
      </c>
      <c r="EA132" s="1">
        <v>1</v>
      </c>
      <c r="EB132" s="1">
        <v>1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1</v>
      </c>
      <c r="GG132" s="1">
        <v>0</v>
      </c>
      <c r="GH132" s="1">
        <v>0</v>
      </c>
      <c r="GI132" s="1">
        <v>1</v>
      </c>
      <c r="GJ132" s="1">
        <v>1</v>
      </c>
      <c r="GK132" s="1">
        <v>1</v>
      </c>
      <c r="GL132" s="1">
        <v>3</v>
      </c>
      <c r="GM132" s="1">
        <v>1</v>
      </c>
      <c r="GN132" s="1">
        <v>0</v>
      </c>
      <c r="GO132" s="1">
        <v>0</v>
      </c>
      <c r="GP132" s="1">
        <v>1</v>
      </c>
      <c r="GQ132" s="1">
        <v>0</v>
      </c>
      <c r="GR132" s="1">
        <v>1</v>
      </c>
    </row>
    <row r="133" spans="1:200">
      <c r="A133" s="1">
        <v>2016</v>
      </c>
      <c r="B133" s="1" t="s">
        <v>331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7</v>
      </c>
      <c r="P133" s="1">
        <v>3</v>
      </c>
      <c r="Q133" s="1">
        <v>7</v>
      </c>
      <c r="R133" s="1">
        <v>3</v>
      </c>
      <c r="S133" s="1">
        <v>7</v>
      </c>
      <c r="T133" s="1">
        <v>3</v>
      </c>
      <c r="U133" s="1">
        <v>7</v>
      </c>
      <c r="V133" s="1">
        <v>7</v>
      </c>
      <c r="W133" s="1">
        <v>4</v>
      </c>
      <c r="X133" s="1">
        <v>4</v>
      </c>
      <c r="Y133" s="1">
        <v>6</v>
      </c>
      <c r="Z133" s="1">
        <v>2</v>
      </c>
      <c r="AA133" s="1">
        <v>1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1</v>
      </c>
      <c r="AS133" s="1">
        <v>1</v>
      </c>
      <c r="AT133" s="1">
        <v>1</v>
      </c>
      <c r="AU133" s="1">
        <v>2</v>
      </c>
      <c r="AV133" s="1">
        <v>1</v>
      </c>
      <c r="AW133" s="1">
        <v>2</v>
      </c>
      <c r="AX133" s="1">
        <v>0</v>
      </c>
      <c r="AY133" s="1">
        <v>0</v>
      </c>
      <c r="AZ133" s="1">
        <v>1</v>
      </c>
      <c r="BA133" s="1">
        <v>2</v>
      </c>
      <c r="BB133" s="1">
        <v>2</v>
      </c>
      <c r="BC133" s="1">
        <v>2</v>
      </c>
      <c r="BD133" s="1">
        <v>2</v>
      </c>
      <c r="BE133" s="1">
        <v>0</v>
      </c>
      <c r="BF133" s="1">
        <v>0</v>
      </c>
      <c r="BG133" s="1">
        <v>0</v>
      </c>
      <c r="BH133" s="1">
        <v>0</v>
      </c>
      <c r="BI133" s="1">
        <v>1</v>
      </c>
      <c r="BJ133" s="1">
        <v>1</v>
      </c>
      <c r="BK133" s="1">
        <v>1</v>
      </c>
      <c r="BL133" s="1">
        <v>3</v>
      </c>
      <c r="BM133" s="1">
        <v>1</v>
      </c>
      <c r="BN133" s="1">
        <v>2</v>
      </c>
      <c r="BO133" s="1">
        <v>2</v>
      </c>
      <c r="BP133" s="1">
        <v>2</v>
      </c>
      <c r="BQ133" s="1">
        <v>0</v>
      </c>
      <c r="BR133" s="1">
        <v>3</v>
      </c>
      <c r="BS133" s="1">
        <v>0</v>
      </c>
      <c r="BT133" s="1">
        <v>1</v>
      </c>
      <c r="BU133" s="1">
        <v>0</v>
      </c>
      <c r="BV133" s="1">
        <v>14</v>
      </c>
      <c r="BW133" s="1">
        <v>0</v>
      </c>
      <c r="BX133" s="1">
        <v>14</v>
      </c>
      <c r="BY133" s="1">
        <v>0</v>
      </c>
      <c r="BZ133" s="1">
        <v>14</v>
      </c>
      <c r="CA133" s="1">
        <v>0</v>
      </c>
      <c r="CB133" s="1">
        <v>0</v>
      </c>
      <c r="CC133" s="1">
        <v>3</v>
      </c>
      <c r="CD133" s="1">
        <v>3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5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6</v>
      </c>
      <c r="CS133" s="1">
        <v>6</v>
      </c>
      <c r="CT133" s="1">
        <v>0</v>
      </c>
      <c r="CU133" s="1">
        <v>0</v>
      </c>
      <c r="CV133" s="1">
        <v>0</v>
      </c>
      <c r="CW133" s="1">
        <v>0</v>
      </c>
      <c r="CX133" s="1">
        <v>18</v>
      </c>
      <c r="CY133" s="1">
        <v>18</v>
      </c>
      <c r="CZ133" s="1">
        <v>14</v>
      </c>
      <c r="DA133" s="1">
        <v>14</v>
      </c>
      <c r="DB133" s="1">
        <v>1</v>
      </c>
      <c r="DC133" s="1">
        <v>1</v>
      </c>
      <c r="DD133" s="1">
        <v>1</v>
      </c>
      <c r="DE133" s="1">
        <v>1</v>
      </c>
      <c r="DF133" s="1">
        <v>1</v>
      </c>
      <c r="DG133" s="1">
        <v>1</v>
      </c>
      <c r="DH133" s="1">
        <v>1</v>
      </c>
      <c r="DI133" s="1">
        <v>1</v>
      </c>
      <c r="DJ133" s="1">
        <v>1</v>
      </c>
      <c r="DK133" s="1">
        <v>1</v>
      </c>
      <c r="DL133" s="1">
        <v>1</v>
      </c>
      <c r="DM133" s="1">
        <v>1</v>
      </c>
      <c r="DN133" s="1">
        <v>1</v>
      </c>
      <c r="DO133" s="1">
        <v>0</v>
      </c>
      <c r="DP133" s="1">
        <v>1</v>
      </c>
      <c r="DQ133" s="1">
        <v>1</v>
      </c>
      <c r="DR133" s="1">
        <v>1</v>
      </c>
      <c r="DS133" s="1">
        <v>0</v>
      </c>
      <c r="DT133" s="1">
        <v>0</v>
      </c>
      <c r="DU133" s="1">
        <v>14</v>
      </c>
      <c r="DV133" s="1">
        <v>1</v>
      </c>
      <c r="DW133" s="1">
        <v>1</v>
      </c>
      <c r="DX133" s="1">
        <v>1</v>
      </c>
      <c r="DY133" s="1">
        <v>1</v>
      </c>
      <c r="DZ133" s="1">
        <v>3</v>
      </c>
      <c r="EA133" s="1">
        <v>1</v>
      </c>
      <c r="EB133" s="1">
        <v>1</v>
      </c>
      <c r="EC133" s="1">
        <v>0</v>
      </c>
      <c r="ED133" s="1">
        <v>2</v>
      </c>
      <c r="EE133" s="1">
        <v>2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1</v>
      </c>
      <c r="GG133" s="1">
        <v>0</v>
      </c>
      <c r="GH133" s="1">
        <v>0</v>
      </c>
      <c r="GI133" s="1">
        <v>1</v>
      </c>
      <c r="GJ133" s="1">
        <v>1</v>
      </c>
      <c r="GK133" s="1">
        <v>1</v>
      </c>
      <c r="GL133" s="1">
        <v>3</v>
      </c>
      <c r="GM133" s="1">
        <v>1</v>
      </c>
      <c r="GN133" s="1">
        <v>0</v>
      </c>
      <c r="GO133" s="1">
        <v>0</v>
      </c>
      <c r="GP133" s="1">
        <v>1</v>
      </c>
      <c r="GQ133" s="1">
        <v>0</v>
      </c>
      <c r="GR133" s="1">
        <v>1</v>
      </c>
    </row>
    <row r="134" spans="1:200">
      <c r="A134" s="1">
        <v>2016</v>
      </c>
      <c r="B134" s="1" t="s">
        <v>332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1</v>
      </c>
      <c r="O134" s="1">
        <v>7</v>
      </c>
      <c r="P134" s="1">
        <v>3</v>
      </c>
      <c r="Q134" s="1">
        <v>7</v>
      </c>
      <c r="R134" s="1">
        <v>3</v>
      </c>
      <c r="S134" s="1">
        <v>7</v>
      </c>
      <c r="T134" s="1">
        <v>3</v>
      </c>
      <c r="U134" s="1">
        <v>7</v>
      </c>
      <c r="V134" s="1">
        <v>7</v>
      </c>
      <c r="W134" s="1">
        <v>4</v>
      </c>
      <c r="X134" s="1">
        <v>4</v>
      </c>
      <c r="Y134" s="1">
        <v>6</v>
      </c>
      <c r="Z134" s="1">
        <v>2</v>
      </c>
      <c r="AA134" s="1">
        <v>1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1</v>
      </c>
      <c r="AS134" s="1">
        <v>1</v>
      </c>
      <c r="AT134" s="1">
        <v>1</v>
      </c>
      <c r="AU134" s="1">
        <v>2</v>
      </c>
      <c r="AV134" s="1">
        <v>1</v>
      </c>
      <c r="AW134" s="1">
        <v>2</v>
      </c>
      <c r="AX134" s="1">
        <v>0</v>
      </c>
      <c r="AY134" s="1">
        <v>0</v>
      </c>
      <c r="AZ134" s="1">
        <v>1</v>
      </c>
      <c r="BA134" s="1">
        <v>2</v>
      </c>
      <c r="BB134" s="1">
        <v>2</v>
      </c>
      <c r="BC134" s="1">
        <v>2</v>
      </c>
      <c r="BD134" s="1">
        <v>2</v>
      </c>
      <c r="BE134" s="1">
        <v>0</v>
      </c>
      <c r="BF134" s="1">
        <v>0</v>
      </c>
      <c r="BG134" s="1">
        <v>0</v>
      </c>
      <c r="BH134" s="1">
        <v>0</v>
      </c>
      <c r="BI134" s="1">
        <v>1</v>
      </c>
      <c r="BJ134" s="1">
        <v>1</v>
      </c>
      <c r="BK134" s="1">
        <v>1</v>
      </c>
      <c r="BL134" s="1">
        <v>3</v>
      </c>
      <c r="BM134" s="1">
        <v>1</v>
      </c>
      <c r="BN134" s="1">
        <v>2</v>
      </c>
      <c r="BO134" s="1">
        <v>2</v>
      </c>
      <c r="BP134" s="1">
        <v>2</v>
      </c>
      <c r="BQ134" s="1">
        <v>0</v>
      </c>
      <c r="BR134" s="1">
        <v>3</v>
      </c>
      <c r="BS134" s="1">
        <v>0</v>
      </c>
      <c r="BT134" s="1">
        <v>1</v>
      </c>
      <c r="BU134" s="1">
        <v>0</v>
      </c>
      <c r="BV134" s="1">
        <v>14</v>
      </c>
      <c r="BW134" s="1">
        <v>0</v>
      </c>
      <c r="BX134" s="1">
        <v>14</v>
      </c>
      <c r="BY134" s="1">
        <v>0</v>
      </c>
      <c r="BZ134" s="1">
        <v>14</v>
      </c>
      <c r="CA134" s="1">
        <v>0</v>
      </c>
      <c r="CB134" s="1">
        <v>0</v>
      </c>
      <c r="CC134" s="1">
        <v>3</v>
      </c>
      <c r="CD134" s="1">
        <v>3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5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6</v>
      </c>
      <c r="CS134" s="1">
        <v>6</v>
      </c>
      <c r="CT134" s="1">
        <v>0</v>
      </c>
      <c r="CU134" s="1">
        <v>0</v>
      </c>
      <c r="CV134" s="1">
        <v>0</v>
      </c>
      <c r="CW134" s="1">
        <v>0</v>
      </c>
      <c r="CX134" s="1">
        <v>18</v>
      </c>
      <c r="CY134" s="1">
        <v>18</v>
      </c>
      <c r="CZ134" s="1">
        <v>14</v>
      </c>
      <c r="DA134" s="1">
        <v>14</v>
      </c>
      <c r="DB134" s="1">
        <v>1</v>
      </c>
      <c r="DC134" s="1">
        <v>1</v>
      </c>
      <c r="DD134" s="1">
        <v>1</v>
      </c>
      <c r="DE134" s="1">
        <v>1</v>
      </c>
      <c r="DF134" s="1">
        <v>1</v>
      </c>
      <c r="DG134" s="1">
        <v>1</v>
      </c>
      <c r="DH134" s="1">
        <v>1</v>
      </c>
      <c r="DI134" s="1">
        <v>1</v>
      </c>
      <c r="DJ134" s="1">
        <v>1</v>
      </c>
      <c r="DK134" s="1">
        <v>1</v>
      </c>
      <c r="DL134" s="1">
        <v>1</v>
      </c>
      <c r="DM134" s="1">
        <v>1</v>
      </c>
      <c r="DN134" s="1">
        <v>1</v>
      </c>
      <c r="DO134" s="1">
        <v>0</v>
      </c>
      <c r="DP134" s="1">
        <v>1</v>
      </c>
      <c r="DQ134" s="1">
        <v>1</v>
      </c>
      <c r="DR134" s="1">
        <v>1</v>
      </c>
      <c r="DS134" s="1">
        <v>0</v>
      </c>
      <c r="DT134" s="1">
        <v>0</v>
      </c>
      <c r="DU134" s="1">
        <v>14</v>
      </c>
      <c r="DV134" s="1">
        <v>1</v>
      </c>
      <c r="DW134" s="1">
        <v>1</v>
      </c>
      <c r="DX134" s="1">
        <v>1</v>
      </c>
      <c r="DY134" s="1">
        <v>1</v>
      </c>
      <c r="DZ134" s="1">
        <v>3</v>
      </c>
      <c r="EA134" s="1">
        <v>1</v>
      </c>
      <c r="EB134" s="1">
        <v>1</v>
      </c>
      <c r="EC134" s="1">
        <v>0</v>
      </c>
      <c r="ED134" s="1">
        <v>2</v>
      </c>
      <c r="EE134" s="1">
        <v>2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1</v>
      </c>
      <c r="GG134" s="1">
        <v>0</v>
      </c>
      <c r="GH134" s="1">
        <v>0</v>
      </c>
      <c r="GI134" s="1">
        <v>1</v>
      </c>
      <c r="GJ134" s="1">
        <v>1</v>
      </c>
      <c r="GK134" s="1">
        <v>1</v>
      </c>
      <c r="GL134" s="1">
        <v>3</v>
      </c>
      <c r="GM134" s="1">
        <v>1</v>
      </c>
      <c r="GN134" s="1">
        <v>0</v>
      </c>
      <c r="GO134" s="1">
        <v>0</v>
      </c>
      <c r="GP134" s="1">
        <v>1</v>
      </c>
      <c r="GQ134" s="1">
        <v>0</v>
      </c>
      <c r="GR134" s="1">
        <v>1</v>
      </c>
    </row>
    <row r="135" spans="1:200">
      <c r="A135" s="1">
        <v>2016</v>
      </c>
      <c r="B135" s="1" t="s">
        <v>333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8</v>
      </c>
      <c r="P135" s="1">
        <v>4</v>
      </c>
      <c r="Q135" s="1">
        <v>8</v>
      </c>
      <c r="R135" s="1">
        <v>4</v>
      </c>
      <c r="S135" s="1">
        <v>8</v>
      </c>
      <c r="T135" s="1">
        <v>4</v>
      </c>
      <c r="U135" s="1">
        <v>8</v>
      </c>
      <c r="V135" s="1">
        <v>8</v>
      </c>
      <c r="W135" s="1">
        <v>4</v>
      </c>
      <c r="X135" s="1">
        <v>4</v>
      </c>
      <c r="Y135" s="1">
        <v>5</v>
      </c>
      <c r="Z135" s="1">
        <v>1</v>
      </c>
      <c r="AA135" s="1">
        <v>1</v>
      </c>
      <c r="AB135" s="1">
        <v>1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1</v>
      </c>
      <c r="AS135" s="1">
        <v>1</v>
      </c>
      <c r="AT135" s="1">
        <v>1</v>
      </c>
      <c r="AU135" s="1">
        <v>2</v>
      </c>
      <c r="AV135" s="1">
        <v>1</v>
      </c>
      <c r="AW135" s="1">
        <v>2</v>
      </c>
      <c r="AX135" s="1">
        <v>0</v>
      </c>
      <c r="AY135" s="1">
        <v>0</v>
      </c>
      <c r="AZ135" s="1">
        <v>1</v>
      </c>
      <c r="BA135" s="1">
        <v>2</v>
      </c>
      <c r="BB135" s="1">
        <v>2</v>
      </c>
      <c r="BC135" s="1">
        <v>2</v>
      </c>
      <c r="BD135" s="1">
        <v>2</v>
      </c>
      <c r="BE135" s="1">
        <v>0</v>
      </c>
      <c r="BF135" s="1">
        <v>0</v>
      </c>
      <c r="BG135" s="1">
        <v>0</v>
      </c>
      <c r="BH135" s="1">
        <v>0</v>
      </c>
      <c r="BI135" s="1">
        <v>1</v>
      </c>
      <c r="BJ135" s="1">
        <v>1</v>
      </c>
      <c r="BK135" s="1">
        <v>1</v>
      </c>
      <c r="BL135" s="1">
        <v>3</v>
      </c>
      <c r="BM135" s="1">
        <v>1</v>
      </c>
      <c r="BN135" s="1">
        <v>3</v>
      </c>
      <c r="BO135" s="1">
        <v>3</v>
      </c>
      <c r="BP135" s="1">
        <v>3</v>
      </c>
      <c r="BQ135" s="1">
        <v>0</v>
      </c>
      <c r="BR135" s="1">
        <v>3</v>
      </c>
      <c r="BS135" s="1">
        <v>0</v>
      </c>
      <c r="BT135" s="1">
        <v>1</v>
      </c>
      <c r="BU135" s="1">
        <v>0</v>
      </c>
      <c r="BV135" s="1">
        <v>39</v>
      </c>
      <c r="BW135" s="1">
        <v>0</v>
      </c>
      <c r="BX135" s="1">
        <v>39</v>
      </c>
      <c r="BY135" s="1">
        <v>0</v>
      </c>
      <c r="BZ135" s="1">
        <v>39</v>
      </c>
      <c r="CA135" s="1">
        <v>0</v>
      </c>
      <c r="CB135" s="1">
        <v>0</v>
      </c>
      <c r="CC135" s="1">
        <v>3</v>
      </c>
      <c r="CD135" s="1">
        <v>3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6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30</v>
      </c>
      <c r="CS135" s="1">
        <v>30</v>
      </c>
      <c r="CT135" s="1">
        <v>0</v>
      </c>
      <c r="CU135" s="1">
        <v>0</v>
      </c>
      <c r="CV135" s="1">
        <v>0</v>
      </c>
      <c r="CW135" s="1">
        <v>0</v>
      </c>
      <c r="CX135" s="1">
        <v>61</v>
      </c>
      <c r="CY135" s="1">
        <v>61</v>
      </c>
      <c r="CZ135" s="1">
        <v>39</v>
      </c>
      <c r="DA135" s="1">
        <v>39</v>
      </c>
      <c r="DB135" s="1">
        <v>1</v>
      </c>
      <c r="DC135" s="1">
        <v>1</v>
      </c>
      <c r="DD135" s="1">
        <v>1</v>
      </c>
      <c r="DE135" s="1">
        <v>1</v>
      </c>
      <c r="DF135" s="1">
        <v>1</v>
      </c>
      <c r="DG135" s="1">
        <v>1</v>
      </c>
      <c r="DH135" s="1">
        <v>1</v>
      </c>
      <c r="DI135" s="1">
        <v>1</v>
      </c>
      <c r="DJ135" s="1">
        <v>1</v>
      </c>
      <c r="DK135" s="1">
        <v>1</v>
      </c>
      <c r="DL135" s="1">
        <v>1</v>
      </c>
      <c r="DM135" s="1">
        <v>1</v>
      </c>
      <c r="DN135" s="1">
        <v>1</v>
      </c>
      <c r="DO135" s="1">
        <v>0</v>
      </c>
      <c r="DP135" s="1">
        <v>1</v>
      </c>
      <c r="DQ135" s="1">
        <v>1</v>
      </c>
      <c r="DR135" s="1">
        <v>1</v>
      </c>
      <c r="DS135" s="1">
        <v>0</v>
      </c>
      <c r="DT135" s="1">
        <v>0</v>
      </c>
      <c r="DU135" s="1">
        <v>19</v>
      </c>
      <c r="DV135" s="1">
        <v>1</v>
      </c>
      <c r="DW135" s="1">
        <v>1</v>
      </c>
      <c r="DX135" s="1">
        <v>1</v>
      </c>
      <c r="DY135" s="1">
        <v>1</v>
      </c>
      <c r="DZ135" s="1">
        <v>3</v>
      </c>
      <c r="EA135" s="1">
        <v>1</v>
      </c>
      <c r="EB135" s="1">
        <v>1</v>
      </c>
      <c r="EC135" s="1">
        <v>0</v>
      </c>
      <c r="ED135" s="1">
        <v>1</v>
      </c>
      <c r="EE135" s="1">
        <v>1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1</v>
      </c>
      <c r="GG135" s="1">
        <v>0</v>
      </c>
      <c r="GH135" s="1">
        <v>0</v>
      </c>
      <c r="GI135" s="1">
        <v>1</v>
      </c>
      <c r="GJ135" s="1">
        <v>1</v>
      </c>
      <c r="GK135" s="1">
        <v>1</v>
      </c>
      <c r="GL135" s="1">
        <v>3</v>
      </c>
      <c r="GM135" s="1">
        <v>1</v>
      </c>
      <c r="GN135" s="1">
        <v>0</v>
      </c>
      <c r="GO135" s="1">
        <v>0</v>
      </c>
      <c r="GP135" s="1">
        <v>1</v>
      </c>
      <c r="GQ135" s="1">
        <v>0</v>
      </c>
      <c r="GR135" s="1">
        <v>1</v>
      </c>
    </row>
    <row r="136" spans="1:200">
      <c r="A136" s="1">
        <v>2016</v>
      </c>
      <c r="B136" s="1" t="s">
        <v>334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2</v>
      </c>
      <c r="L136" s="1">
        <v>2</v>
      </c>
      <c r="M136" s="1">
        <v>0</v>
      </c>
      <c r="N136" s="1">
        <v>1</v>
      </c>
      <c r="O136" s="1">
        <v>8</v>
      </c>
      <c r="P136" s="1">
        <v>4</v>
      </c>
      <c r="Q136" s="1">
        <v>8</v>
      </c>
      <c r="R136" s="1">
        <v>4</v>
      </c>
      <c r="S136" s="1">
        <v>8</v>
      </c>
      <c r="T136" s="1">
        <v>4</v>
      </c>
      <c r="U136" s="1">
        <v>8</v>
      </c>
      <c r="V136" s="1">
        <v>8</v>
      </c>
      <c r="W136" s="1">
        <v>4</v>
      </c>
      <c r="X136" s="1">
        <v>4</v>
      </c>
      <c r="Y136" s="1">
        <v>5</v>
      </c>
      <c r="Z136" s="1">
        <v>1</v>
      </c>
      <c r="AA136" s="1">
        <v>1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1</v>
      </c>
      <c r="AT136" s="1">
        <v>1</v>
      </c>
      <c r="AU136" s="1">
        <v>2</v>
      </c>
      <c r="AV136" s="1">
        <v>1</v>
      </c>
      <c r="AW136" s="1">
        <v>2</v>
      </c>
      <c r="AX136" s="1">
        <v>0</v>
      </c>
      <c r="AY136" s="1">
        <v>0</v>
      </c>
      <c r="AZ136" s="1">
        <v>1</v>
      </c>
      <c r="BA136" s="1">
        <v>2</v>
      </c>
      <c r="BB136" s="1">
        <v>2</v>
      </c>
      <c r="BC136" s="1">
        <v>2</v>
      </c>
      <c r="BD136" s="1">
        <v>2</v>
      </c>
      <c r="BE136" s="1">
        <v>0</v>
      </c>
      <c r="BF136" s="1">
        <v>0</v>
      </c>
      <c r="BG136" s="1">
        <v>0</v>
      </c>
      <c r="BH136" s="1">
        <v>0</v>
      </c>
      <c r="BI136" s="1">
        <v>1</v>
      </c>
      <c r="BJ136" s="1">
        <v>1</v>
      </c>
      <c r="BK136" s="1">
        <v>1</v>
      </c>
      <c r="BL136" s="1">
        <v>3</v>
      </c>
      <c r="BM136" s="1">
        <v>1</v>
      </c>
      <c r="BN136" s="1">
        <v>3</v>
      </c>
      <c r="BO136" s="1">
        <v>3</v>
      </c>
      <c r="BP136" s="1">
        <v>3</v>
      </c>
      <c r="BQ136" s="1">
        <v>0</v>
      </c>
      <c r="BR136" s="1">
        <v>3</v>
      </c>
      <c r="BS136" s="1">
        <v>0</v>
      </c>
      <c r="BT136" s="1">
        <v>1</v>
      </c>
      <c r="BU136" s="1">
        <v>0</v>
      </c>
      <c r="BV136" s="1">
        <v>39</v>
      </c>
      <c r="BW136" s="1">
        <v>0</v>
      </c>
      <c r="BX136" s="1">
        <v>39</v>
      </c>
      <c r="BY136" s="1">
        <v>0</v>
      </c>
      <c r="BZ136" s="1">
        <v>39</v>
      </c>
      <c r="CA136" s="1">
        <v>0</v>
      </c>
      <c r="CB136" s="1">
        <v>0</v>
      </c>
      <c r="CC136" s="1">
        <v>3</v>
      </c>
      <c r="CD136" s="1">
        <v>3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6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30</v>
      </c>
      <c r="CS136" s="1">
        <v>30</v>
      </c>
      <c r="CT136" s="1">
        <v>0</v>
      </c>
      <c r="CU136" s="1">
        <v>0</v>
      </c>
      <c r="CV136" s="1">
        <v>0</v>
      </c>
      <c r="CW136" s="1">
        <v>0</v>
      </c>
      <c r="CX136" s="1">
        <v>61</v>
      </c>
      <c r="CY136" s="1">
        <v>61</v>
      </c>
      <c r="CZ136" s="1">
        <v>39</v>
      </c>
      <c r="DA136" s="1">
        <v>39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  <c r="DL136" s="1">
        <v>1</v>
      </c>
      <c r="DM136" s="1">
        <v>1</v>
      </c>
      <c r="DN136" s="1">
        <v>1</v>
      </c>
      <c r="DO136" s="1">
        <v>0</v>
      </c>
      <c r="DP136" s="1">
        <v>1</v>
      </c>
      <c r="DQ136" s="1">
        <v>1</v>
      </c>
      <c r="DR136" s="1">
        <v>1</v>
      </c>
      <c r="DS136" s="1">
        <v>0</v>
      </c>
      <c r="DT136" s="1">
        <v>0</v>
      </c>
      <c r="DU136" s="1">
        <v>19</v>
      </c>
      <c r="DV136" s="1">
        <v>1</v>
      </c>
      <c r="DW136" s="1">
        <v>1</v>
      </c>
      <c r="DX136" s="1">
        <v>1</v>
      </c>
      <c r="DY136" s="1">
        <v>1</v>
      </c>
      <c r="DZ136" s="1">
        <v>3</v>
      </c>
      <c r="EA136" s="1">
        <v>1</v>
      </c>
      <c r="EB136" s="1">
        <v>1</v>
      </c>
      <c r="EC136" s="1">
        <v>0</v>
      </c>
      <c r="ED136" s="1">
        <v>1</v>
      </c>
      <c r="EE136" s="1">
        <v>1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1</v>
      </c>
      <c r="GG136" s="1">
        <v>0</v>
      </c>
      <c r="GH136" s="1">
        <v>0</v>
      </c>
      <c r="GI136" s="1">
        <v>1</v>
      </c>
      <c r="GJ136" s="1">
        <v>1</v>
      </c>
      <c r="GK136" s="1">
        <v>1</v>
      </c>
      <c r="GL136" s="1">
        <v>3</v>
      </c>
      <c r="GM136" s="1">
        <v>1</v>
      </c>
      <c r="GN136" s="1">
        <v>0</v>
      </c>
      <c r="GO136" s="1">
        <v>0</v>
      </c>
      <c r="GP136" s="1">
        <v>1</v>
      </c>
      <c r="GQ136" s="1">
        <v>0</v>
      </c>
      <c r="GR136" s="1">
        <v>1</v>
      </c>
    </row>
    <row r="137" spans="1:200">
      <c r="A137" s="1">
        <v>2016</v>
      </c>
      <c r="B137" s="1" t="s">
        <v>335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4</v>
      </c>
      <c r="P137" s="1">
        <v>0</v>
      </c>
      <c r="Q137" s="1">
        <v>4</v>
      </c>
      <c r="R137" s="1">
        <v>0</v>
      </c>
      <c r="S137" s="1">
        <v>4</v>
      </c>
      <c r="T137" s="1">
        <v>0</v>
      </c>
      <c r="U137" s="1">
        <v>4</v>
      </c>
      <c r="V137" s="1">
        <v>4</v>
      </c>
      <c r="W137" s="1">
        <v>3</v>
      </c>
      <c r="X137" s="1">
        <v>3</v>
      </c>
      <c r="Y137" s="1">
        <v>4</v>
      </c>
      <c r="Z137" s="1">
        <v>1</v>
      </c>
      <c r="AA137" s="1">
        <v>1</v>
      </c>
      <c r="AB137" s="1">
        <v>1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1</v>
      </c>
      <c r="AU137" s="1">
        <v>2</v>
      </c>
      <c r="AV137" s="1">
        <v>1</v>
      </c>
      <c r="AW137" s="1">
        <v>2</v>
      </c>
      <c r="AX137" s="1">
        <v>0</v>
      </c>
      <c r="AY137" s="1">
        <v>0</v>
      </c>
      <c r="AZ137" s="1">
        <v>1</v>
      </c>
      <c r="BA137" s="1">
        <v>2</v>
      </c>
      <c r="BB137" s="1">
        <v>2</v>
      </c>
      <c r="BC137" s="1">
        <v>2</v>
      </c>
      <c r="BD137" s="1">
        <v>2</v>
      </c>
      <c r="BE137" s="1">
        <v>0</v>
      </c>
      <c r="BF137" s="1">
        <v>0</v>
      </c>
      <c r="BG137" s="1">
        <v>0</v>
      </c>
      <c r="BH137" s="1">
        <v>0</v>
      </c>
      <c r="BI137" s="1">
        <v>1</v>
      </c>
      <c r="BJ137" s="1">
        <v>1</v>
      </c>
      <c r="BK137" s="1">
        <v>1</v>
      </c>
      <c r="BL137" s="1">
        <v>3</v>
      </c>
      <c r="BM137" s="1">
        <v>1</v>
      </c>
      <c r="BN137" s="1">
        <v>1</v>
      </c>
      <c r="BO137" s="1">
        <v>1</v>
      </c>
      <c r="BP137" s="1">
        <v>1</v>
      </c>
      <c r="BQ137" s="1">
        <v>0</v>
      </c>
      <c r="BR137" s="1">
        <v>2</v>
      </c>
      <c r="BS137" s="1">
        <v>0</v>
      </c>
      <c r="BT137" s="1">
        <v>1</v>
      </c>
      <c r="BU137" s="1">
        <v>0</v>
      </c>
      <c r="BV137" s="1">
        <v>11</v>
      </c>
      <c r="BW137" s="1">
        <v>0</v>
      </c>
      <c r="BX137" s="1">
        <v>11</v>
      </c>
      <c r="BY137" s="1">
        <v>0</v>
      </c>
      <c r="BZ137" s="1">
        <v>11</v>
      </c>
      <c r="CA137" s="1">
        <v>0</v>
      </c>
      <c r="CB137" s="1">
        <v>0</v>
      </c>
      <c r="CC137" s="1">
        <v>2</v>
      </c>
      <c r="CD137" s="1">
        <v>2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4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5</v>
      </c>
      <c r="CS137" s="1">
        <v>5</v>
      </c>
      <c r="CT137" s="1">
        <v>0</v>
      </c>
      <c r="CU137" s="1">
        <v>0</v>
      </c>
      <c r="CV137" s="1">
        <v>0</v>
      </c>
      <c r="CW137" s="1">
        <v>0</v>
      </c>
      <c r="CX137" s="1">
        <v>14</v>
      </c>
      <c r="CY137" s="1">
        <v>14</v>
      </c>
      <c r="CZ137" s="1">
        <v>11</v>
      </c>
      <c r="DA137" s="1">
        <v>11</v>
      </c>
      <c r="DB137" s="1">
        <v>1</v>
      </c>
      <c r="DC137" s="1">
        <v>1</v>
      </c>
      <c r="DD137" s="1">
        <v>1</v>
      </c>
      <c r="DE137" s="1">
        <v>1</v>
      </c>
      <c r="DF137" s="1">
        <v>1</v>
      </c>
      <c r="DG137" s="1">
        <v>1</v>
      </c>
      <c r="DH137" s="1">
        <v>1</v>
      </c>
      <c r="DI137" s="1">
        <v>1</v>
      </c>
      <c r="DJ137" s="1">
        <v>1</v>
      </c>
      <c r="DK137" s="1">
        <v>1</v>
      </c>
      <c r="DL137" s="1">
        <v>1</v>
      </c>
      <c r="DM137" s="1">
        <v>1</v>
      </c>
      <c r="DN137" s="1">
        <v>1</v>
      </c>
      <c r="DO137" s="1">
        <v>0</v>
      </c>
      <c r="DP137" s="1">
        <v>1</v>
      </c>
      <c r="DQ137" s="1">
        <v>1</v>
      </c>
      <c r="DR137" s="1">
        <v>1</v>
      </c>
      <c r="DS137" s="1">
        <v>0</v>
      </c>
      <c r="DT137" s="1">
        <v>0</v>
      </c>
      <c r="DU137" s="1">
        <v>5</v>
      </c>
      <c r="DV137" s="1">
        <v>1</v>
      </c>
      <c r="DW137" s="1">
        <v>1</v>
      </c>
      <c r="DX137" s="1">
        <v>1</v>
      </c>
      <c r="DY137" s="1">
        <v>1</v>
      </c>
      <c r="DZ137" s="1">
        <v>3</v>
      </c>
      <c r="EA137" s="1">
        <v>1</v>
      </c>
      <c r="EB137" s="1">
        <v>1</v>
      </c>
      <c r="EC137" s="1">
        <v>0</v>
      </c>
      <c r="ED137" s="1">
        <v>1</v>
      </c>
      <c r="EE137" s="1">
        <v>1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1</v>
      </c>
      <c r="GG137" s="1">
        <v>0</v>
      </c>
      <c r="GH137" s="1">
        <v>0</v>
      </c>
      <c r="GI137" s="1">
        <v>1</v>
      </c>
      <c r="GJ137" s="1">
        <v>1</v>
      </c>
      <c r="GK137" s="1">
        <v>1</v>
      </c>
      <c r="GL137" s="1">
        <v>3</v>
      </c>
      <c r="GM137" s="1">
        <v>1</v>
      </c>
      <c r="GN137" s="1">
        <v>0</v>
      </c>
      <c r="GO137" s="1">
        <v>0</v>
      </c>
      <c r="GP137" s="1">
        <v>1</v>
      </c>
      <c r="GQ137" s="1">
        <v>0</v>
      </c>
      <c r="GR137" s="1">
        <v>1</v>
      </c>
    </row>
    <row r="138" spans="1:200">
      <c r="A138" s="1">
        <v>2016</v>
      </c>
      <c r="B138" s="1" t="s">
        <v>336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2</v>
      </c>
      <c r="L138" s="1">
        <v>2</v>
      </c>
      <c r="M138" s="1">
        <v>0</v>
      </c>
      <c r="N138" s="1">
        <v>1</v>
      </c>
      <c r="O138" s="1">
        <v>3</v>
      </c>
      <c r="P138" s="1">
        <v>1</v>
      </c>
      <c r="Q138" s="1">
        <v>3</v>
      </c>
      <c r="R138" s="1">
        <v>1</v>
      </c>
      <c r="S138" s="1">
        <v>3</v>
      </c>
      <c r="T138" s="1">
        <v>1</v>
      </c>
      <c r="U138" s="1">
        <v>3</v>
      </c>
      <c r="V138" s="1">
        <v>3</v>
      </c>
      <c r="W138" s="1">
        <v>2</v>
      </c>
      <c r="X138" s="1">
        <v>2</v>
      </c>
      <c r="Y138" s="1">
        <v>2</v>
      </c>
      <c r="Z138" s="1">
        <v>0</v>
      </c>
      <c r="AA138" s="1">
        <v>1</v>
      </c>
      <c r="AB138" s="1">
        <v>1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1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1</v>
      </c>
      <c r="AS138" s="1">
        <v>1</v>
      </c>
      <c r="AT138" s="1">
        <v>1</v>
      </c>
      <c r="AU138" s="1">
        <v>2</v>
      </c>
      <c r="AV138" s="1">
        <v>1</v>
      </c>
      <c r="AW138" s="1">
        <v>2</v>
      </c>
      <c r="AX138" s="1">
        <v>0</v>
      </c>
      <c r="AY138" s="1">
        <v>0</v>
      </c>
      <c r="AZ138" s="1">
        <v>1</v>
      </c>
      <c r="BA138" s="1">
        <v>2</v>
      </c>
      <c r="BB138" s="1">
        <v>2</v>
      </c>
      <c r="BC138" s="1">
        <v>2</v>
      </c>
      <c r="BD138" s="1">
        <v>2</v>
      </c>
      <c r="BE138" s="1">
        <v>0</v>
      </c>
      <c r="BF138" s="1">
        <v>0</v>
      </c>
      <c r="BG138" s="1">
        <v>0</v>
      </c>
      <c r="BH138" s="1">
        <v>0</v>
      </c>
      <c r="BI138" s="1">
        <v>1</v>
      </c>
      <c r="BJ138" s="1">
        <v>1</v>
      </c>
      <c r="BK138" s="1">
        <v>1</v>
      </c>
      <c r="BL138" s="1">
        <v>3</v>
      </c>
      <c r="BM138" s="1">
        <v>1</v>
      </c>
      <c r="BN138" s="1">
        <v>1</v>
      </c>
      <c r="BO138" s="1">
        <v>1</v>
      </c>
      <c r="BP138" s="1">
        <v>1</v>
      </c>
      <c r="BQ138" s="1">
        <v>0</v>
      </c>
      <c r="BR138" s="1">
        <v>2</v>
      </c>
      <c r="BS138" s="1">
        <v>0</v>
      </c>
      <c r="BT138" s="1">
        <v>1</v>
      </c>
      <c r="BU138" s="1">
        <v>0</v>
      </c>
      <c r="BV138" s="1">
        <v>14</v>
      </c>
      <c r="BW138" s="1">
        <v>0</v>
      </c>
      <c r="BX138" s="1">
        <v>14</v>
      </c>
      <c r="BY138" s="1">
        <v>0</v>
      </c>
      <c r="BZ138" s="1">
        <v>14</v>
      </c>
      <c r="CA138" s="1">
        <v>0</v>
      </c>
      <c r="CB138" s="1">
        <v>0</v>
      </c>
      <c r="CC138" s="1">
        <v>2</v>
      </c>
      <c r="CD138" s="1">
        <v>2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10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2</v>
      </c>
      <c r="CS138" s="1">
        <v>2</v>
      </c>
      <c r="CT138" s="1">
        <v>0</v>
      </c>
      <c r="CU138" s="1">
        <v>0</v>
      </c>
      <c r="CV138" s="1">
        <v>0</v>
      </c>
      <c r="CW138" s="1">
        <v>0</v>
      </c>
      <c r="CX138" s="1">
        <v>16</v>
      </c>
      <c r="CY138" s="1">
        <v>16</v>
      </c>
      <c r="CZ138" s="1">
        <v>14</v>
      </c>
      <c r="DA138" s="1">
        <v>14</v>
      </c>
      <c r="DB138" s="1">
        <v>1</v>
      </c>
      <c r="DC138" s="1">
        <v>1</v>
      </c>
      <c r="DD138" s="1">
        <v>1</v>
      </c>
      <c r="DE138" s="1">
        <v>1</v>
      </c>
      <c r="DF138" s="1">
        <v>1</v>
      </c>
      <c r="DG138" s="1">
        <v>1</v>
      </c>
      <c r="DH138" s="1">
        <v>1</v>
      </c>
      <c r="DI138" s="1">
        <v>1</v>
      </c>
      <c r="DJ138" s="1">
        <v>1</v>
      </c>
      <c r="DK138" s="1">
        <v>1</v>
      </c>
      <c r="DL138" s="1">
        <v>1</v>
      </c>
      <c r="DM138" s="1">
        <v>1</v>
      </c>
      <c r="DN138" s="1">
        <v>1</v>
      </c>
      <c r="DO138" s="1">
        <v>0</v>
      </c>
      <c r="DP138" s="1">
        <v>1</v>
      </c>
      <c r="DQ138" s="1">
        <v>1</v>
      </c>
      <c r="DR138" s="1">
        <v>1</v>
      </c>
      <c r="DS138" s="1">
        <v>0</v>
      </c>
      <c r="DT138" s="1">
        <v>0</v>
      </c>
      <c r="DU138" s="1">
        <v>5</v>
      </c>
      <c r="DV138" s="1">
        <v>1</v>
      </c>
      <c r="DW138" s="1">
        <v>1</v>
      </c>
      <c r="DX138" s="1">
        <v>1</v>
      </c>
      <c r="DY138" s="1">
        <v>1</v>
      </c>
      <c r="DZ138" s="1">
        <v>3</v>
      </c>
      <c r="EA138" s="1">
        <v>1</v>
      </c>
      <c r="EB138" s="1">
        <v>1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1</v>
      </c>
      <c r="GG138" s="1">
        <v>0</v>
      </c>
      <c r="GH138" s="1">
        <v>0</v>
      </c>
      <c r="GI138" s="1">
        <v>1</v>
      </c>
      <c r="GJ138" s="1">
        <v>1</v>
      </c>
      <c r="GK138" s="1">
        <v>1</v>
      </c>
      <c r="GL138" s="1">
        <v>3</v>
      </c>
      <c r="GM138" s="1">
        <v>1</v>
      </c>
      <c r="GN138" s="1">
        <v>0</v>
      </c>
      <c r="GO138" s="1">
        <v>0</v>
      </c>
      <c r="GP138" s="1">
        <v>1</v>
      </c>
      <c r="GQ138" s="1">
        <v>0</v>
      </c>
      <c r="GR138" s="1">
        <v>1</v>
      </c>
    </row>
    <row r="139" spans="1:200">
      <c r="A139" s="1">
        <v>2016</v>
      </c>
      <c r="B139" s="1" t="s">
        <v>337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0</v>
      </c>
      <c r="N139" s="1">
        <v>1</v>
      </c>
      <c r="O139" s="1">
        <v>9</v>
      </c>
      <c r="P139" s="1">
        <v>4</v>
      </c>
      <c r="Q139" s="1">
        <v>9</v>
      </c>
      <c r="R139" s="1">
        <v>4</v>
      </c>
      <c r="S139" s="1">
        <v>9</v>
      </c>
      <c r="T139" s="1">
        <v>4</v>
      </c>
      <c r="U139" s="1">
        <v>9</v>
      </c>
      <c r="V139" s="1">
        <v>9</v>
      </c>
      <c r="W139" s="1">
        <v>5</v>
      </c>
      <c r="X139" s="1">
        <v>5</v>
      </c>
      <c r="Y139" s="1">
        <v>7</v>
      </c>
      <c r="Z139" s="1">
        <v>3</v>
      </c>
      <c r="AA139" s="1">
        <v>1</v>
      </c>
      <c r="AB139" s="1">
        <v>1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1</v>
      </c>
      <c r="AT139" s="1">
        <v>1</v>
      </c>
      <c r="AU139" s="1">
        <v>2</v>
      </c>
      <c r="AV139" s="1">
        <v>1</v>
      </c>
      <c r="AW139" s="1">
        <v>2</v>
      </c>
      <c r="AX139" s="1">
        <v>0</v>
      </c>
      <c r="AY139" s="1">
        <v>0</v>
      </c>
      <c r="AZ139" s="1">
        <v>1</v>
      </c>
      <c r="BA139" s="1">
        <v>2</v>
      </c>
      <c r="BB139" s="1">
        <v>2</v>
      </c>
      <c r="BC139" s="1">
        <v>2</v>
      </c>
      <c r="BD139" s="1">
        <v>2</v>
      </c>
      <c r="BE139" s="1">
        <v>0</v>
      </c>
      <c r="BF139" s="1">
        <v>0</v>
      </c>
      <c r="BG139" s="1">
        <v>0</v>
      </c>
      <c r="BH139" s="1">
        <v>0</v>
      </c>
      <c r="BI139" s="1">
        <v>1</v>
      </c>
      <c r="BJ139" s="1">
        <v>1</v>
      </c>
      <c r="BK139" s="1">
        <v>1</v>
      </c>
      <c r="BL139" s="1">
        <v>3</v>
      </c>
      <c r="BM139" s="1">
        <v>1</v>
      </c>
      <c r="BN139" s="1">
        <v>0</v>
      </c>
      <c r="BO139" s="1">
        <v>1</v>
      </c>
      <c r="BP139" s="1">
        <v>1</v>
      </c>
      <c r="BQ139" s="1">
        <v>0</v>
      </c>
      <c r="BR139" s="1">
        <v>1</v>
      </c>
      <c r="BS139" s="1">
        <v>0</v>
      </c>
      <c r="BT139" s="1">
        <v>1</v>
      </c>
      <c r="BU139" s="1">
        <v>0</v>
      </c>
      <c r="BV139" s="1">
        <v>12</v>
      </c>
      <c r="BW139" s="1">
        <v>0</v>
      </c>
      <c r="BX139" s="1">
        <v>12</v>
      </c>
      <c r="BY139" s="1">
        <v>0</v>
      </c>
      <c r="BZ139" s="1">
        <v>12</v>
      </c>
      <c r="CA139" s="1">
        <v>2</v>
      </c>
      <c r="CB139" s="1">
        <v>0</v>
      </c>
      <c r="CC139" s="1">
        <v>1</v>
      </c>
      <c r="CD139" s="1">
        <v>1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3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6</v>
      </c>
      <c r="CS139" s="1">
        <v>6</v>
      </c>
      <c r="CT139" s="1">
        <v>0</v>
      </c>
      <c r="CU139" s="1">
        <v>0</v>
      </c>
      <c r="CV139" s="1">
        <v>0</v>
      </c>
      <c r="CW139" s="1">
        <v>0</v>
      </c>
      <c r="CX139" s="1">
        <v>16</v>
      </c>
      <c r="CY139" s="1">
        <v>16</v>
      </c>
      <c r="CZ139" s="1">
        <v>12</v>
      </c>
      <c r="DA139" s="1">
        <v>12</v>
      </c>
      <c r="DB139" s="1">
        <v>1</v>
      </c>
      <c r="DC139" s="1">
        <v>1</v>
      </c>
      <c r="DD139" s="1">
        <v>1</v>
      </c>
      <c r="DE139" s="1">
        <v>1</v>
      </c>
      <c r="DF139" s="1">
        <v>1</v>
      </c>
      <c r="DG139" s="1">
        <v>1</v>
      </c>
      <c r="DH139" s="1">
        <v>1</v>
      </c>
      <c r="DI139" s="1">
        <v>1</v>
      </c>
      <c r="DJ139" s="1">
        <v>1</v>
      </c>
      <c r="DK139" s="1">
        <v>1</v>
      </c>
      <c r="DL139" s="1">
        <v>1</v>
      </c>
      <c r="DM139" s="1">
        <v>1</v>
      </c>
      <c r="DN139" s="1">
        <v>1</v>
      </c>
      <c r="DO139" s="1">
        <v>0</v>
      </c>
      <c r="DP139" s="1">
        <v>1</v>
      </c>
      <c r="DQ139" s="1">
        <v>1</v>
      </c>
      <c r="DR139" s="1">
        <v>1</v>
      </c>
      <c r="DS139" s="1">
        <v>0</v>
      </c>
      <c r="DT139" s="1">
        <v>0</v>
      </c>
      <c r="DU139" s="1">
        <v>4</v>
      </c>
      <c r="DV139" s="1">
        <v>1</v>
      </c>
      <c r="DW139" s="1">
        <v>1</v>
      </c>
      <c r="DX139" s="1">
        <v>1</v>
      </c>
      <c r="DY139" s="1">
        <v>1</v>
      </c>
      <c r="DZ139" s="1">
        <v>3</v>
      </c>
      <c r="EA139" s="1">
        <v>1</v>
      </c>
      <c r="EB139" s="1">
        <v>1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1</v>
      </c>
      <c r="GG139" s="1">
        <v>0</v>
      </c>
      <c r="GH139" s="1">
        <v>0</v>
      </c>
      <c r="GI139" s="1">
        <v>1</v>
      </c>
      <c r="GJ139" s="1">
        <v>1</v>
      </c>
      <c r="GK139" s="1">
        <v>1</v>
      </c>
      <c r="GL139" s="1">
        <v>3</v>
      </c>
      <c r="GM139" s="1">
        <v>1</v>
      </c>
      <c r="GN139" s="1">
        <v>0</v>
      </c>
      <c r="GO139" s="1">
        <v>0</v>
      </c>
      <c r="GP139" s="1">
        <v>1</v>
      </c>
      <c r="GQ139" s="1">
        <v>0</v>
      </c>
      <c r="GR139" s="1">
        <v>1</v>
      </c>
    </row>
    <row r="140" spans="1:200">
      <c r="A140" s="1">
        <v>2016</v>
      </c>
      <c r="B140" s="1" t="s">
        <v>338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5</v>
      </c>
      <c r="P140" s="1">
        <v>1</v>
      </c>
      <c r="Q140" s="1">
        <v>5</v>
      </c>
      <c r="R140" s="1">
        <v>1</v>
      </c>
      <c r="S140" s="1">
        <v>5</v>
      </c>
      <c r="T140" s="1">
        <v>1</v>
      </c>
      <c r="U140" s="1">
        <v>5</v>
      </c>
      <c r="V140" s="1">
        <v>5</v>
      </c>
      <c r="W140" s="1">
        <v>4</v>
      </c>
      <c r="X140" s="1">
        <v>4</v>
      </c>
      <c r="Y140" s="1">
        <v>7</v>
      </c>
      <c r="Z140" s="1">
        <v>3</v>
      </c>
      <c r="AA140" s="1">
        <v>1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1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1</v>
      </c>
      <c r="AT140" s="1">
        <v>1</v>
      </c>
      <c r="AU140" s="1">
        <v>2</v>
      </c>
      <c r="AV140" s="1">
        <v>1</v>
      </c>
      <c r="AW140" s="1">
        <v>2</v>
      </c>
      <c r="AX140" s="1">
        <v>0</v>
      </c>
      <c r="AY140" s="1">
        <v>0</v>
      </c>
      <c r="AZ140" s="1">
        <v>1</v>
      </c>
      <c r="BA140" s="1">
        <v>2</v>
      </c>
      <c r="BB140" s="1">
        <v>2</v>
      </c>
      <c r="BC140" s="1">
        <v>2</v>
      </c>
      <c r="BD140" s="1">
        <v>2</v>
      </c>
      <c r="BE140" s="1">
        <v>0</v>
      </c>
      <c r="BF140" s="1">
        <v>0</v>
      </c>
      <c r="BG140" s="1">
        <v>0</v>
      </c>
      <c r="BH140" s="1">
        <v>0</v>
      </c>
      <c r="BI140" s="1">
        <v>1</v>
      </c>
      <c r="BJ140" s="1">
        <v>1</v>
      </c>
      <c r="BK140" s="1">
        <v>1</v>
      </c>
      <c r="BL140" s="1">
        <v>3</v>
      </c>
      <c r="BM140" s="1">
        <v>1</v>
      </c>
      <c r="BN140" s="1">
        <v>1</v>
      </c>
      <c r="BO140" s="1">
        <v>1</v>
      </c>
      <c r="BP140" s="1">
        <v>1</v>
      </c>
      <c r="BQ140" s="1">
        <v>0</v>
      </c>
      <c r="BR140" s="1">
        <v>2</v>
      </c>
      <c r="BS140" s="1">
        <v>0</v>
      </c>
      <c r="BT140" s="1">
        <v>1</v>
      </c>
      <c r="BU140" s="1">
        <v>0</v>
      </c>
      <c r="BV140" s="1">
        <v>8</v>
      </c>
      <c r="BW140" s="1">
        <v>0</v>
      </c>
      <c r="BX140" s="1">
        <v>8</v>
      </c>
      <c r="BY140" s="1">
        <v>0</v>
      </c>
      <c r="BZ140" s="1">
        <v>8</v>
      </c>
      <c r="CA140" s="1">
        <v>1</v>
      </c>
      <c r="CB140" s="1">
        <v>0</v>
      </c>
      <c r="CC140" s="1">
        <v>1</v>
      </c>
      <c r="CD140" s="1">
        <v>1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2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4</v>
      </c>
      <c r="CS140" s="1">
        <v>4</v>
      </c>
      <c r="CT140" s="1">
        <v>0</v>
      </c>
      <c r="CU140" s="1">
        <v>0</v>
      </c>
      <c r="CV140" s="1">
        <v>0</v>
      </c>
      <c r="CW140" s="1">
        <v>0</v>
      </c>
      <c r="CX140" s="1">
        <v>11</v>
      </c>
      <c r="CY140" s="1">
        <v>11</v>
      </c>
      <c r="CZ140" s="1">
        <v>8</v>
      </c>
      <c r="DA140" s="1">
        <v>8</v>
      </c>
      <c r="DB140" s="1">
        <v>1</v>
      </c>
      <c r="DC140" s="1">
        <v>1</v>
      </c>
      <c r="DD140" s="1">
        <v>1</v>
      </c>
      <c r="DE140" s="1">
        <v>1</v>
      </c>
      <c r="DF140" s="1">
        <v>1</v>
      </c>
      <c r="DG140" s="1">
        <v>1</v>
      </c>
      <c r="DH140" s="1">
        <v>1</v>
      </c>
      <c r="DI140" s="1">
        <v>1</v>
      </c>
      <c r="DJ140" s="1">
        <v>1</v>
      </c>
      <c r="DK140" s="1">
        <v>1</v>
      </c>
      <c r="DL140" s="1">
        <v>1</v>
      </c>
      <c r="DM140" s="1">
        <v>1</v>
      </c>
      <c r="DN140" s="1">
        <v>1</v>
      </c>
      <c r="DO140" s="1">
        <v>0</v>
      </c>
      <c r="DP140" s="1">
        <v>1</v>
      </c>
      <c r="DQ140" s="1">
        <v>1</v>
      </c>
      <c r="DR140" s="1">
        <v>1</v>
      </c>
      <c r="DS140" s="1">
        <v>0</v>
      </c>
      <c r="DT140" s="1">
        <v>0</v>
      </c>
      <c r="DU140" s="1">
        <v>5</v>
      </c>
      <c r="DV140" s="1">
        <v>1</v>
      </c>
      <c r="DW140" s="1">
        <v>1</v>
      </c>
      <c r="DX140" s="1">
        <v>1</v>
      </c>
      <c r="DY140" s="1">
        <v>1</v>
      </c>
      <c r="DZ140" s="1">
        <v>3</v>
      </c>
      <c r="EA140" s="1">
        <v>1</v>
      </c>
      <c r="EB140" s="1">
        <v>1</v>
      </c>
      <c r="EC140" s="1">
        <v>0</v>
      </c>
      <c r="ED140" s="1">
        <v>2</v>
      </c>
      <c r="EE140" s="1">
        <v>2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1</v>
      </c>
      <c r="GG140" s="1">
        <v>0</v>
      </c>
      <c r="GH140" s="1">
        <v>0</v>
      </c>
      <c r="GI140" s="1">
        <v>1</v>
      </c>
      <c r="GJ140" s="1">
        <v>1</v>
      </c>
      <c r="GK140" s="1">
        <v>1</v>
      </c>
      <c r="GL140" s="1">
        <v>3</v>
      </c>
      <c r="GM140" s="1">
        <v>1</v>
      </c>
      <c r="GN140" s="1">
        <v>0</v>
      </c>
      <c r="GO140" s="1">
        <v>0</v>
      </c>
      <c r="GP140" s="1">
        <v>1</v>
      </c>
      <c r="GQ140" s="1">
        <v>0</v>
      </c>
      <c r="GR140" s="1">
        <v>1</v>
      </c>
    </row>
    <row r="141" spans="1:200">
      <c r="A141" s="1">
        <v>2016</v>
      </c>
      <c r="B141" s="1" t="s">
        <v>339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2</v>
      </c>
      <c r="L141" s="1">
        <v>2</v>
      </c>
      <c r="M141" s="1">
        <v>0</v>
      </c>
      <c r="N141" s="1">
        <v>1</v>
      </c>
      <c r="O141" s="1">
        <v>7</v>
      </c>
      <c r="P141" s="1">
        <v>2</v>
      </c>
      <c r="Q141" s="1">
        <v>7</v>
      </c>
      <c r="R141" s="1">
        <v>2</v>
      </c>
      <c r="S141" s="1">
        <v>7</v>
      </c>
      <c r="T141" s="1">
        <v>2</v>
      </c>
      <c r="U141" s="1">
        <v>7</v>
      </c>
      <c r="V141" s="1">
        <v>7</v>
      </c>
      <c r="W141" s="1">
        <v>5</v>
      </c>
      <c r="X141" s="1">
        <v>5</v>
      </c>
      <c r="Y141" s="1">
        <v>8</v>
      </c>
      <c r="Z141" s="1">
        <v>3</v>
      </c>
      <c r="AA141" s="1">
        <v>1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1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1</v>
      </c>
      <c r="AS141" s="1">
        <v>1</v>
      </c>
      <c r="AT141" s="1">
        <v>1</v>
      </c>
      <c r="AU141" s="1">
        <v>2</v>
      </c>
      <c r="AV141" s="1">
        <v>1</v>
      </c>
      <c r="AW141" s="1">
        <v>2</v>
      </c>
      <c r="AX141" s="1">
        <v>0</v>
      </c>
      <c r="AY141" s="1">
        <v>0</v>
      </c>
      <c r="AZ141" s="1">
        <v>1</v>
      </c>
      <c r="BA141" s="1">
        <v>2</v>
      </c>
      <c r="BB141" s="1">
        <v>2</v>
      </c>
      <c r="BC141" s="1">
        <v>2</v>
      </c>
      <c r="BD141" s="1">
        <v>2</v>
      </c>
      <c r="BE141" s="1">
        <v>0</v>
      </c>
      <c r="BF141" s="1">
        <v>0</v>
      </c>
      <c r="BG141" s="1">
        <v>0</v>
      </c>
      <c r="BH141" s="1">
        <v>0</v>
      </c>
      <c r="BI141" s="1">
        <v>1</v>
      </c>
      <c r="BJ141" s="1">
        <v>1</v>
      </c>
      <c r="BK141" s="1">
        <v>1</v>
      </c>
      <c r="BL141" s="1">
        <v>3</v>
      </c>
      <c r="BM141" s="1">
        <v>1</v>
      </c>
      <c r="BN141" s="1">
        <v>1</v>
      </c>
      <c r="BO141" s="1">
        <v>1</v>
      </c>
      <c r="BP141" s="1">
        <v>1</v>
      </c>
      <c r="BQ141" s="1">
        <v>0</v>
      </c>
      <c r="BR141" s="1">
        <v>2</v>
      </c>
      <c r="BS141" s="1">
        <v>0</v>
      </c>
      <c r="BT141" s="1">
        <v>1</v>
      </c>
      <c r="BU141" s="1">
        <v>0</v>
      </c>
      <c r="BV141" s="1">
        <v>12</v>
      </c>
      <c r="BW141" s="1">
        <v>0</v>
      </c>
      <c r="BX141" s="1">
        <v>12</v>
      </c>
      <c r="BY141" s="1">
        <v>0</v>
      </c>
      <c r="BZ141" s="1">
        <v>12</v>
      </c>
      <c r="CA141" s="1">
        <v>0</v>
      </c>
      <c r="CB141" s="1">
        <v>0</v>
      </c>
      <c r="CC141" s="1">
        <v>2</v>
      </c>
      <c r="CD141" s="1">
        <v>2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4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6</v>
      </c>
      <c r="CS141" s="1">
        <v>6</v>
      </c>
      <c r="CT141" s="1">
        <v>0</v>
      </c>
      <c r="CU141" s="1">
        <v>0</v>
      </c>
      <c r="CV141" s="1">
        <v>0</v>
      </c>
      <c r="CW141" s="1">
        <v>0</v>
      </c>
      <c r="CX141" s="1">
        <v>16</v>
      </c>
      <c r="CY141" s="1">
        <v>16</v>
      </c>
      <c r="CZ141" s="1">
        <v>12</v>
      </c>
      <c r="DA141" s="1">
        <v>12</v>
      </c>
      <c r="DB141" s="1">
        <v>1</v>
      </c>
      <c r="DC141" s="1">
        <v>1</v>
      </c>
      <c r="DD141" s="1">
        <v>1</v>
      </c>
      <c r="DE141" s="1">
        <v>1</v>
      </c>
      <c r="DF141" s="1">
        <v>1</v>
      </c>
      <c r="DG141" s="1">
        <v>1</v>
      </c>
      <c r="DH141" s="1">
        <v>1</v>
      </c>
      <c r="DI141" s="1">
        <v>1</v>
      </c>
      <c r="DJ141" s="1">
        <v>1</v>
      </c>
      <c r="DK141" s="1">
        <v>1</v>
      </c>
      <c r="DL141" s="1">
        <v>1</v>
      </c>
      <c r="DM141" s="1">
        <v>1</v>
      </c>
      <c r="DN141" s="1">
        <v>1</v>
      </c>
      <c r="DO141" s="1">
        <v>0</v>
      </c>
      <c r="DP141" s="1">
        <v>1</v>
      </c>
      <c r="DQ141" s="1">
        <v>1</v>
      </c>
      <c r="DR141" s="1">
        <v>1</v>
      </c>
      <c r="DS141" s="1">
        <v>0</v>
      </c>
      <c r="DT141" s="1">
        <v>0</v>
      </c>
      <c r="DU141" s="1">
        <v>5</v>
      </c>
      <c r="DV141" s="1">
        <v>1</v>
      </c>
      <c r="DW141" s="1">
        <v>1</v>
      </c>
      <c r="DX141" s="1">
        <v>1</v>
      </c>
      <c r="DY141" s="1">
        <v>1</v>
      </c>
      <c r="DZ141" s="1">
        <v>3</v>
      </c>
      <c r="EA141" s="1">
        <v>1</v>
      </c>
      <c r="EB141" s="1">
        <v>1</v>
      </c>
      <c r="EC141" s="1">
        <v>0</v>
      </c>
      <c r="ED141" s="1">
        <v>1</v>
      </c>
      <c r="EE141" s="1">
        <v>1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1</v>
      </c>
      <c r="GG141" s="1">
        <v>0</v>
      </c>
      <c r="GH141" s="1">
        <v>0</v>
      </c>
      <c r="GI141" s="1">
        <v>1</v>
      </c>
      <c r="GJ141" s="1">
        <v>1</v>
      </c>
      <c r="GK141" s="1">
        <v>1</v>
      </c>
      <c r="GL141" s="1">
        <v>3</v>
      </c>
      <c r="GM141" s="1">
        <v>1</v>
      </c>
      <c r="GN141" s="1">
        <v>0</v>
      </c>
      <c r="GO141" s="1">
        <v>0</v>
      </c>
      <c r="GP141" s="1">
        <v>1</v>
      </c>
      <c r="GQ141" s="1">
        <v>0</v>
      </c>
      <c r="GR141" s="1">
        <v>1</v>
      </c>
    </row>
    <row r="142" spans="1:200">
      <c r="A142" s="1">
        <v>2016</v>
      </c>
      <c r="B142" s="1" t="s">
        <v>340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1</v>
      </c>
      <c r="AB142" s="1">
        <v>1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1</v>
      </c>
      <c r="AS142" s="1">
        <v>1</v>
      </c>
      <c r="AT142" s="1">
        <v>1</v>
      </c>
      <c r="AU142" s="1">
        <v>2</v>
      </c>
      <c r="AV142" s="1">
        <v>1</v>
      </c>
      <c r="AW142" s="1">
        <v>2</v>
      </c>
      <c r="AX142" s="1">
        <v>0</v>
      </c>
      <c r="AY142" s="1">
        <v>0</v>
      </c>
      <c r="AZ142" s="1">
        <v>1</v>
      </c>
      <c r="BA142" s="1">
        <v>2</v>
      </c>
      <c r="BB142" s="1">
        <v>2</v>
      </c>
      <c r="BC142" s="1">
        <v>2</v>
      </c>
      <c r="BD142" s="1">
        <v>2</v>
      </c>
      <c r="BE142" s="1">
        <v>0</v>
      </c>
      <c r="BF142" s="1">
        <v>0</v>
      </c>
      <c r="BG142" s="1">
        <v>0</v>
      </c>
      <c r="BH142" s="1">
        <v>0</v>
      </c>
      <c r="BI142" s="1">
        <v>1</v>
      </c>
      <c r="BJ142" s="1">
        <v>1</v>
      </c>
      <c r="BK142" s="1">
        <v>1</v>
      </c>
      <c r="BL142" s="1">
        <v>3</v>
      </c>
      <c r="BM142" s="1">
        <v>1</v>
      </c>
      <c r="BN142" s="1">
        <v>1</v>
      </c>
      <c r="BO142" s="1">
        <v>1</v>
      </c>
      <c r="BP142" s="1">
        <v>1</v>
      </c>
      <c r="BQ142" s="1">
        <v>0</v>
      </c>
      <c r="BR142" s="1">
        <v>2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1</v>
      </c>
      <c r="DQ142" s="1">
        <v>1</v>
      </c>
      <c r="DR142" s="1">
        <v>1</v>
      </c>
      <c r="DS142" s="1">
        <v>0</v>
      </c>
      <c r="DT142" s="1">
        <v>0</v>
      </c>
      <c r="DU142" s="1">
        <v>7</v>
      </c>
      <c r="DV142" s="1">
        <v>1</v>
      </c>
      <c r="DW142" s="1">
        <v>1</v>
      </c>
      <c r="DX142" s="1">
        <v>1</v>
      </c>
      <c r="DY142" s="1">
        <v>1</v>
      </c>
      <c r="DZ142" s="1">
        <v>3</v>
      </c>
      <c r="EA142" s="1">
        <v>1</v>
      </c>
      <c r="EB142" s="1">
        <v>1</v>
      </c>
      <c r="EC142" s="1">
        <v>0</v>
      </c>
      <c r="ED142" s="1">
        <v>1</v>
      </c>
      <c r="EE142" s="1">
        <v>1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3</v>
      </c>
      <c r="FD142" s="1">
        <v>3</v>
      </c>
      <c r="FE142" s="1">
        <v>3</v>
      </c>
      <c r="FF142" s="1">
        <v>3</v>
      </c>
      <c r="FG142" s="1">
        <v>3</v>
      </c>
      <c r="FH142" s="1">
        <v>3</v>
      </c>
      <c r="FI142" s="1">
        <v>3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1</v>
      </c>
      <c r="GG142" s="1">
        <v>0</v>
      </c>
      <c r="GH142" s="1">
        <v>0</v>
      </c>
      <c r="GI142" s="1">
        <v>1</v>
      </c>
      <c r="GJ142" s="1">
        <v>1</v>
      </c>
      <c r="GK142" s="1">
        <v>1</v>
      </c>
      <c r="GL142" s="1">
        <v>3</v>
      </c>
      <c r="GM142" s="1">
        <v>1</v>
      </c>
      <c r="GN142" s="1">
        <v>0</v>
      </c>
      <c r="GO142" s="1">
        <v>0</v>
      </c>
      <c r="GP142" s="1">
        <v>1</v>
      </c>
      <c r="GQ142" s="1">
        <v>0</v>
      </c>
      <c r="GR142" s="1">
        <v>1</v>
      </c>
    </row>
    <row r="143" spans="1:200">
      <c r="A143" s="1">
        <v>2016</v>
      </c>
      <c r="B143" s="1" t="s">
        <v>341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2</v>
      </c>
      <c r="L143" s="1">
        <v>2</v>
      </c>
      <c r="M143" s="1">
        <v>0</v>
      </c>
      <c r="N143" s="1">
        <v>1</v>
      </c>
      <c r="O143" s="1">
        <v>7</v>
      </c>
      <c r="P143" s="1">
        <v>3</v>
      </c>
      <c r="Q143" s="1">
        <v>7</v>
      </c>
      <c r="R143" s="1">
        <v>3</v>
      </c>
      <c r="S143" s="1">
        <v>7</v>
      </c>
      <c r="T143" s="1">
        <v>3</v>
      </c>
      <c r="U143" s="1">
        <v>7</v>
      </c>
      <c r="V143" s="1">
        <v>7</v>
      </c>
      <c r="W143" s="1">
        <v>5</v>
      </c>
      <c r="X143" s="1">
        <v>5</v>
      </c>
      <c r="Y143" s="1">
        <v>7</v>
      </c>
      <c r="Z143" s="1">
        <v>3</v>
      </c>
      <c r="AA143" s="1">
        <v>1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1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1</v>
      </c>
      <c r="AS143" s="1">
        <v>1</v>
      </c>
      <c r="AT143" s="1">
        <v>1</v>
      </c>
      <c r="AU143" s="1">
        <v>2</v>
      </c>
      <c r="AV143" s="1">
        <v>1</v>
      </c>
      <c r="AW143" s="1">
        <v>2</v>
      </c>
      <c r="AX143" s="1">
        <v>0</v>
      </c>
      <c r="AY143" s="1">
        <v>0</v>
      </c>
      <c r="AZ143" s="1">
        <v>1</v>
      </c>
      <c r="BA143" s="1">
        <v>2</v>
      </c>
      <c r="BB143" s="1">
        <v>2</v>
      </c>
      <c r="BC143" s="1">
        <v>2</v>
      </c>
      <c r="BD143" s="1">
        <v>2</v>
      </c>
      <c r="BE143" s="1">
        <v>0</v>
      </c>
      <c r="BF143" s="1">
        <v>0</v>
      </c>
      <c r="BG143" s="1">
        <v>0</v>
      </c>
      <c r="BH143" s="1">
        <v>0</v>
      </c>
      <c r="BI143" s="1">
        <v>1</v>
      </c>
      <c r="BJ143" s="1">
        <v>1</v>
      </c>
      <c r="BK143" s="1">
        <v>1</v>
      </c>
      <c r="BL143" s="1">
        <v>3</v>
      </c>
      <c r="BM143" s="1">
        <v>1</v>
      </c>
      <c r="BN143" s="1">
        <v>1</v>
      </c>
      <c r="BO143" s="1">
        <v>1</v>
      </c>
      <c r="BP143" s="1">
        <v>1</v>
      </c>
      <c r="BQ143" s="1">
        <v>0</v>
      </c>
      <c r="BR143" s="1">
        <v>2</v>
      </c>
      <c r="BS143" s="1">
        <v>0</v>
      </c>
      <c r="BT143" s="1">
        <v>1</v>
      </c>
      <c r="BU143" s="1">
        <v>0</v>
      </c>
      <c r="BV143" s="1">
        <v>13</v>
      </c>
      <c r="BW143" s="1">
        <v>0</v>
      </c>
      <c r="BX143" s="1">
        <v>13</v>
      </c>
      <c r="BY143" s="1">
        <v>0</v>
      </c>
      <c r="BZ143" s="1">
        <v>13</v>
      </c>
      <c r="CA143" s="1">
        <v>0</v>
      </c>
      <c r="CB143" s="1">
        <v>0</v>
      </c>
      <c r="CC143" s="1">
        <v>2</v>
      </c>
      <c r="CD143" s="1">
        <v>2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6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5</v>
      </c>
      <c r="CS143" s="1">
        <v>5</v>
      </c>
      <c r="CT143" s="1">
        <v>0</v>
      </c>
      <c r="CU143" s="1">
        <v>0</v>
      </c>
      <c r="CV143" s="1">
        <v>0</v>
      </c>
      <c r="CW143" s="1">
        <v>0</v>
      </c>
      <c r="CX143" s="1">
        <v>16</v>
      </c>
      <c r="CY143" s="1">
        <v>16</v>
      </c>
      <c r="CZ143" s="1">
        <v>13</v>
      </c>
      <c r="DA143" s="1">
        <v>13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  <c r="DL143" s="1">
        <v>1</v>
      </c>
      <c r="DM143" s="1">
        <v>1</v>
      </c>
      <c r="DN143" s="1">
        <v>1</v>
      </c>
      <c r="DO143" s="1">
        <v>0</v>
      </c>
      <c r="DP143" s="1">
        <v>1</v>
      </c>
      <c r="DQ143" s="1">
        <v>1</v>
      </c>
      <c r="DR143" s="1">
        <v>1</v>
      </c>
      <c r="DS143" s="1">
        <v>0</v>
      </c>
      <c r="DT143" s="1">
        <v>0</v>
      </c>
      <c r="DU143" s="1">
        <v>12</v>
      </c>
      <c r="DV143" s="1">
        <v>1</v>
      </c>
      <c r="DW143" s="1">
        <v>1</v>
      </c>
      <c r="DX143" s="1">
        <v>1</v>
      </c>
      <c r="DY143" s="1">
        <v>1</v>
      </c>
      <c r="DZ143" s="1">
        <v>3</v>
      </c>
      <c r="EA143" s="1">
        <v>1</v>
      </c>
      <c r="EB143" s="1">
        <v>1</v>
      </c>
      <c r="EC143" s="1">
        <v>0</v>
      </c>
      <c r="ED143" s="1">
        <v>1</v>
      </c>
      <c r="EE143" s="1">
        <v>1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1</v>
      </c>
      <c r="GG143" s="1">
        <v>0</v>
      </c>
      <c r="GH143" s="1">
        <v>0</v>
      </c>
      <c r="GI143" s="1">
        <v>1</v>
      </c>
      <c r="GJ143" s="1">
        <v>1</v>
      </c>
      <c r="GK143" s="1">
        <v>1</v>
      </c>
      <c r="GL143" s="1">
        <v>3</v>
      </c>
      <c r="GM143" s="1">
        <v>1</v>
      </c>
      <c r="GN143" s="1">
        <v>0</v>
      </c>
      <c r="GO143" s="1">
        <v>0</v>
      </c>
      <c r="GP143" s="1">
        <v>1</v>
      </c>
      <c r="GQ143" s="1">
        <v>0</v>
      </c>
      <c r="GR143" s="1">
        <v>1</v>
      </c>
    </row>
    <row r="144" spans="1:200">
      <c r="A144" s="1">
        <v>2016</v>
      </c>
      <c r="B144" s="1" t="s">
        <v>342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2</v>
      </c>
      <c r="L144" s="1">
        <v>2</v>
      </c>
      <c r="M144" s="1">
        <v>0</v>
      </c>
      <c r="N144" s="1">
        <v>1</v>
      </c>
      <c r="O144" s="1">
        <v>4</v>
      </c>
      <c r="P144" s="1">
        <v>2</v>
      </c>
      <c r="Q144" s="1">
        <v>4</v>
      </c>
      <c r="R144" s="1">
        <v>2</v>
      </c>
      <c r="S144" s="1">
        <v>4</v>
      </c>
      <c r="T144" s="1">
        <v>2</v>
      </c>
      <c r="U144" s="1">
        <v>4</v>
      </c>
      <c r="V144" s="1">
        <v>4</v>
      </c>
      <c r="W144" s="1">
        <v>3</v>
      </c>
      <c r="X144" s="1">
        <v>3</v>
      </c>
      <c r="Y144" s="1">
        <v>4</v>
      </c>
      <c r="Z144" s="1">
        <v>1</v>
      </c>
      <c r="AA144" s="1">
        <v>1</v>
      </c>
      <c r="AB144" s="1">
        <v>1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1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1</v>
      </c>
      <c r="AS144" s="1">
        <v>1</v>
      </c>
      <c r="AT144" s="1">
        <v>1</v>
      </c>
      <c r="AU144" s="1">
        <v>2</v>
      </c>
      <c r="AV144" s="1">
        <v>1</v>
      </c>
      <c r="AW144" s="1">
        <v>2</v>
      </c>
      <c r="AX144" s="1">
        <v>0</v>
      </c>
      <c r="AY144" s="1">
        <v>0</v>
      </c>
      <c r="AZ144" s="1">
        <v>1</v>
      </c>
      <c r="BA144" s="1">
        <v>2</v>
      </c>
      <c r="BB144" s="1">
        <v>2</v>
      </c>
      <c r="BC144" s="1">
        <v>2</v>
      </c>
      <c r="BD144" s="1">
        <v>2</v>
      </c>
      <c r="BE144" s="1">
        <v>0</v>
      </c>
      <c r="BF144" s="1">
        <v>0</v>
      </c>
      <c r="BG144" s="1">
        <v>0</v>
      </c>
      <c r="BH144" s="1">
        <v>0</v>
      </c>
      <c r="BI144" s="1">
        <v>1</v>
      </c>
      <c r="BJ144" s="1">
        <v>1</v>
      </c>
      <c r="BK144" s="1">
        <v>1</v>
      </c>
      <c r="BL144" s="1">
        <v>3</v>
      </c>
      <c r="BM144" s="1">
        <v>1</v>
      </c>
      <c r="BN144" s="1">
        <v>1</v>
      </c>
      <c r="BO144" s="1">
        <v>1</v>
      </c>
      <c r="BP144" s="1">
        <v>1</v>
      </c>
      <c r="BQ144" s="1">
        <v>0</v>
      </c>
      <c r="BR144" s="1">
        <v>2</v>
      </c>
      <c r="BS144" s="1">
        <v>0</v>
      </c>
      <c r="BT144" s="1">
        <v>1</v>
      </c>
      <c r="BU144" s="1">
        <v>0</v>
      </c>
      <c r="BV144" s="1">
        <v>10</v>
      </c>
      <c r="BW144" s="1">
        <v>0</v>
      </c>
      <c r="BX144" s="1">
        <v>10</v>
      </c>
      <c r="BY144" s="1">
        <v>0</v>
      </c>
      <c r="BZ144" s="1">
        <v>10</v>
      </c>
      <c r="CA144" s="1">
        <v>0</v>
      </c>
      <c r="CB144" s="1">
        <v>0</v>
      </c>
      <c r="CC144" s="1">
        <v>2</v>
      </c>
      <c r="CD144" s="1">
        <v>2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6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2</v>
      </c>
      <c r="CS144" s="1">
        <v>2</v>
      </c>
      <c r="CT144" s="1">
        <v>0</v>
      </c>
      <c r="CU144" s="1">
        <v>0</v>
      </c>
      <c r="CV144" s="1">
        <v>0</v>
      </c>
      <c r="CW144" s="1">
        <v>0</v>
      </c>
      <c r="CX144" s="1">
        <v>12</v>
      </c>
      <c r="CY144" s="1">
        <v>12</v>
      </c>
      <c r="CZ144" s="1">
        <v>10</v>
      </c>
      <c r="DA144" s="1">
        <v>10</v>
      </c>
      <c r="DB144" s="1">
        <v>1</v>
      </c>
      <c r="DC144" s="1">
        <v>1</v>
      </c>
      <c r="DD144" s="1">
        <v>1</v>
      </c>
      <c r="DE144" s="1">
        <v>1</v>
      </c>
      <c r="DF144" s="1">
        <v>1</v>
      </c>
      <c r="DG144" s="1">
        <v>1</v>
      </c>
      <c r="DH144" s="1">
        <v>1</v>
      </c>
      <c r="DI144" s="1">
        <v>1</v>
      </c>
      <c r="DJ144" s="1">
        <v>1</v>
      </c>
      <c r="DK144" s="1">
        <v>1</v>
      </c>
      <c r="DL144" s="1">
        <v>1</v>
      </c>
      <c r="DM144" s="1">
        <v>1</v>
      </c>
      <c r="DN144" s="1">
        <v>1</v>
      </c>
      <c r="DO144" s="1">
        <v>0</v>
      </c>
      <c r="DP144" s="1">
        <v>1</v>
      </c>
      <c r="DQ144" s="1">
        <v>1</v>
      </c>
      <c r="DR144" s="1">
        <v>1</v>
      </c>
      <c r="DS144" s="1">
        <v>0</v>
      </c>
      <c r="DT144" s="1">
        <v>0</v>
      </c>
      <c r="DU144" s="1">
        <v>5</v>
      </c>
      <c r="DV144" s="1">
        <v>1</v>
      </c>
      <c r="DW144" s="1">
        <v>1</v>
      </c>
      <c r="DX144" s="1">
        <v>1</v>
      </c>
      <c r="DY144" s="1">
        <v>1</v>
      </c>
      <c r="DZ144" s="1">
        <v>3</v>
      </c>
      <c r="EA144" s="1">
        <v>1</v>
      </c>
      <c r="EB144" s="1">
        <v>1</v>
      </c>
      <c r="EC144" s="1">
        <v>0</v>
      </c>
      <c r="ED144" s="1">
        <v>3</v>
      </c>
      <c r="EE144" s="1">
        <v>3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1</v>
      </c>
      <c r="GG144" s="1">
        <v>0</v>
      </c>
      <c r="GH144" s="1">
        <v>0</v>
      </c>
      <c r="GI144" s="1">
        <v>1</v>
      </c>
      <c r="GJ144" s="1">
        <v>1</v>
      </c>
      <c r="GK144" s="1">
        <v>1</v>
      </c>
      <c r="GL144" s="1">
        <v>3</v>
      </c>
      <c r="GM144" s="1">
        <v>1</v>
      </c>
      <c r="GN144" s="1">
        <v>0</v>
      </c>
      <c r="GO144" s="1">
        <v>0</v>
      </c>
      <c r="GP144" s="1">
        <v>1</v>
      </c>
      <c r="GQ144" s="1">
        <v>0</v>
      </c>
      <c r="GR144" s="1">
        <v>1</v>
      </c>
    </row>
    <row r="145" spans="1:200">
      <c r="A145" s="1">
        <v>2016</v>
      </c>
      <c r="B145" s="1" t="s">
        <v>343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3</v>
      </c>
      <c r="P145" s="1">
        <v>2</v>
      </c>
      <c r="Q145" s="1">
        <v>3</v>
      </c>
      <c r="R145" s="1">
        <v>2</v>
      </c>
      <c r="S145" s="1">
        <v>3</v>
      </c>
      <c r="T145" s="1">
        <v>2</v>
      </c>
      <c r="U145" s="1">
        <v>3</v>
      </c>
      <c r="V145" s="1">
        <v>3</v>
      </c>
      <c r="W145" s="1">
        <v>2</v>
      </c>
      <c r="X145" s="1">
        <v>2</v>
      </c>
      <c r="Y145" s="1">
        <v>3</v>
      </c>
      <c r="Z145" s="1">
        <v>1</v>
      </c>
      <c r="AA145" s="1">
        <v>1</v>
      </c>
      <c r="AB145" s="1">
        <v>1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1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1</v>
      </c>
      <c r="AT145" s="1">
        <v>1</v>
      </c>
      <c r="AU145" s="1">
        <v>2</v>
      </c>
      <c r="AV145" s="1">
        <v>1</v>
      </c>
      <c r="AW145" s="1">
        <v>2</v>
      </c>
      <c r="AX145" s="1">
        <v>0</v>
      </c>
      <c r="AY145" s="1">
        <v>0</v>
      </c>
      <c r="AZ145" s="1">
        <v>1</v>
      </c>
      <c r="BA145" s="1">
        <v>2</v>
      </c>
      <c r="BB145" s="1">
        <v>2</v>
      </c>
      <c r="BC145" s="1">
        <v>2</v>
      </c>
      <c r="BD145" s="1">
        <v>2</v>
      </c>
      <c r="BE145" s="1">
        <v>0</v>
      </c>
      <c r="BF145" s="1">
        <v>0</v>
      </c>
      <c r="BG145" s="1">
        <v>0</v>
      </c>
      <c r="BH145" s="1">
        <v>0</v>
      </c>
      <c r="BI145" s="1">
        <v>1</v>
      </c>
      <c r="BJ145" s="1">
        <v>1</v>
      </c>
      <c r="BK145" s="1">
        <v>1</v>
      </c>
      <c r="BL145" s="1">
        <v>3</v>
      </c>
      <c r="BM145" s="1">
        <v>1</v>
      </c>
      <c r="BN145" s="1">
        <v>1</v>
      </c>
      <c r="BO145" s="1">
        <v>1</v>
      </c>
      <c r="BP145" s="1">
        <v>1</v>
      </c>
      <c r="BQ145" s="1">
        <v>0</v>
      </c>
      <c r="BR145" s="1">
        <v>2</v>
      </c>
      <c r="BS145" s="1">
        <v>0</v>
      </c>
      <c r="BT145" s="1">
        <v>1</v>
      </c>
      <c r="BU145" s="1">
        <v>0</v>
      </c>
      <c r="BV145" s="1">
        <v>7</v>
      </c>
      <c r="BW145" s="1">
        <v>0</v>
      </c>
      <c r="BX145" s="1">
        <v>7</v>
      </c>
      <c r="BY145" s="1">
        <v>0</v>
      </c>
      <c r="BZ145" s="1">
        <v>7</v>
      </c>
      <c r="CA145" s="1">
        <v>1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4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2</v>
      </c>
      <c r="CS145" s="1">
        <v>2</v>
      </c>
      <c r="CT145" s="1">
        <v>0</v>
      </c>
      <c r="CU145" s="1">
        <v>0</v>
      </c>
      <c r="CV145" s="1">
        <v>0</v>
      </c>
      <c r="CW145" s="1">
        <v>0</v>
      </c>
      <c r="CX145" s="1">
        <v>8</v>
      </c>
      <c r="CY145" s="1">
        <v>8</v>
      </c>
      <c r="CZ145" s="1">
        <v>7</v>
      </c>
      <c r="DA145" s="1">
        <v>7</v>
      </c>
      <c r="DB145" s="1">
        <v>1</v>
      </c>
      <c r="DC145" s="1">
        <v>1</v>
      </c>
      <c r="DD145" s="1">
        <v>1</v>
      </c>
      <c r="DE145" s="1">
        <v>1</v>
      </c>
      <c r="DF145" s="1">
        <v>1</v>
      </c>
      <c r="DG145" s="1">
        <v>1</v>
      </c>
      <c r="DH145" s="1">
        <v>1</v>
      </c>
      <c r="DI145" s="1">
        <v>1</v>
      </c>
      <c r="DJ145" s="1">
        <v>1</v>
      </c>
      <c r="DK145" s="1">
        <v>1</v>
      </c>
      <c r="DL145" s="1">
        <v>1</v>
      </c>
      <c r="DM145" s="1">
        <v>1</v>
      </c>
      <c r="DN145" s="1">
        <v>1</v>
      </c>
      <c r="DO145" s="1">
        <v>0</v>
      </c>
      <c r="DP145" s="1">
        <v>1</v>
      </c>
      <c r="DQ145" s="1">
        <v>1</v>
      </c>
      <c r="DR145" s="1">
        <v>1</v>
      </c>
      <c r="DS145" s="1">
        <v>0</v>
      </c>
      <c r="DT145" s="1">
        <v>0</v>
      </c>
      <c r="DU145" s="1">
        <v>5</v>
      </c>
      <c r="DV145" s="1">
        <v>1</v>
      </c>
      <c r="DW145" s="1">
        <v>1</v>
      </c>
      <c r="DX145" s="1">
        <v>1</v>
      </c>
      <c r="DY145" s="1">
        <v>1</v>
      </c>
      <c r="DZ145" s="1">
        <v>3</v>
      </c>
      <c r="EA145" s="1">
        <v>1</v>
      </c>
      <c r="EB145" s="1">
        <v>1</v>
      </c>
      <c r="EC145" s="1">
        <v>0</v>
      </c>
      <c r="ED145" s="1">
        <v>3</v>
      </c>
      <c r="EE145" s="1">
        <v>3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1</v>
      </c>
      <c r="GG145" s="1">
        <v>0</v>
      </c>
      <c r="GH145" s="1">
        <v>0</v>
      </c>
      <c r="GI145" s="1">
        <v>1</v>
      </c>
      <c r="GJ145" s="1">
        <v>1</v>
      </c>
      <c r="GK145" s="1">
        <v>1</v>
      </c>
      <c r="GL145" s="1">
        <v>3</v>
      </c>
      <c r="GM145" s="1">
        <v>1</v>
      </c>
      <c r="GN145" s="1">
        <v>0</v>
      </c>
      <c r="GO145" s="1">
        <v>0</v>
      </c>
      <c r="GP145" s="1">
        <v>1</v>
      </c>
      <c r="GQ145" s="1">
        <v>0</v>
      </c>
      <c r="GR145" s="1">
        <v>1</v>
      </c>
    </row>
    <row r="146" spans="1:200">
      <c r="A146" s="1">
        <v>2016</v>
      </c>
      <c r="B146" s="1" t="s">
        <v>344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2</v>
      </c>
      <c r="M146" s="1">
        <v>0</v>
      </c>
      <c r="N146" s="1">
        <v>1</v>
      </c>
      <c r="O146" s="1">
        <v>1</v>
      </c>
      <c r="P146" s="1">
        <v>0</v>
      </c>
      <c r="Q146" s="1">
        <v>1</v>
      </c>
      <c r="R146" s="1">
        <v>0</v>
      </c>
      <c r="S146" s="1">
        <v>1</v>
      </c>
      <c r="T146" s="1">
        <v>0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0</v>
      </c>
      <c r="AA146" s="1">
        <v>1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1</v>
      </c>
      <c r="AS146" s="1">
        <v>1</v>
      </c>
      <c r="AT146" s="1">
        <v>1</v>
      </c>
      <c r="AU146" s="1">
        <v>2</v>
      </c>
      <c r="AV146" s="1">
        <v>1</v>
      </c>
      <c r="AW146" s="1">
        <v>2</v>
      </c>
      <c r="AX146" s="1">
        <v>0</v>
      </c>
      <c r="AY146" s="1">
        <v>0</v>
      </c>
      <c r="AZ146" s="1">
        <v>1</v>
      </c>
      <c r="BA146" s="1">
        <v>2</v>
      </c>
      <c r="BB146" s="1">
        <v>2</v>
      </c>
      <c r="BC146" s="1">
        <v>2</v>
      </c>
      <c r="BD146" s="1">
        <v>2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1</v>
      </c>
      <c r="BK146" s="1">
        <v>1</v>
      </c>
      <c r="BL146" s="1">
        <v>3</v>
      </c>
      <c r="BM146" s="1">
        <v>1</v>
      </c>
      <c r="BN146" s="1">
        <v>1</v>
      </c>
      <c r="BO146" s="1">
        <v>1</v>
      </c>
      <c r="BP146" s="1">
        <v>1</v>
      </c>
      <c r="BQ146" s="1">
        <v>0</v>
      </c>
      <c r="BR146" s="1">
        <v>2</v>
      </c>
      <c r="BS146" s="1">
        <v>0</v>
      </c>
      <c r="BT146" s="1">
        <v>1</v>
      </c>
      <c r="BU146" s="1">
        <v>0</v>
      </c>
      <c r="BV146" s="1">
        <v>8</v>
      </c>
      <c r="BW146" s="1">
        <v>0</v>
      </c>
      <c r="BX146" s="1">
        <v>8</v>
      </c>
      <c r="BY146" s="1">
        <v>0</v>
      </c>
      <c r="BZ146" s="1">
        <v>8</v>
      </c>
      <c r="CA146" s="1">
        <v>1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18</v>
      </c>
      <c r="CH146" s="1">
        <v>18</v>
      </c>
      <c r="CI146" s="1">
        <v>0</v>
      </c>
      <c r="CJ146" s="1">
        <v>0</v>
      </c>
      <c r="CK146" s="1">
        <v>2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4</v>
      </c>
      <c r="CS146" s="1">
        <v>4</v>
      </c>
      <c r="CT146" s="1">
        <v>0</v>
      </c>
      <c r="CU146" s="1">
        <v>0</v>
      </c>
      <c r="CV146" s="1">
        <v>0</v>
      </c>
      <c r="CW146" s="1">
        <v>0</v>
      </c>
      <c r="CX146" s="1">
        <v>7</v>
      </c>
      <c r="CY146" s="1">
        <v>7</v>
      </c>
      <c r="CZ146" s="1">
        <v>8</v>
      </c>
      <c r="DA146" s="1">
        <v>8</v>
      </c>
      <c r="DB146" s="1">
        <v>1</v>
      </c>
      <c r="DC146" s="1">
        <v>1</v>
      </c>
      <c r="DD146" s="1">
        <v>1</v>
      </c>
      <c r="DE146" s="1">
        <v>1</v>
      </c>
      <c r="DF146" s="1">
        <v>1</v>
      </c>
      <c r="DG146" s="1">
        <v>1</v>
      </c>
      <c r="DH146" s="1">
        <v>1</v>
      </c>
      <c r="DI146" s="1">
        <v>1</v>
      </c>
      <c r="DJ146" s="1">
        <v>1</v>
      </c>
      <c r="DK146" s="1">
        <v>1</v>
      </c>
      <c r="DL146" s="1">
        <v>1</v>
      </c>
      <c r="DM146" s="1">
        <v>1</v>
      </c>
      <c r="DN146" s="1">
        <v>1</v>
      </c>
      <c r="DO146" s="1">
        <v>0</v>
      </c>
      <c r="DP146" s="1">
        <v>1</v>
      </c>
      <c r="DQ146" s="1">
        <v>1</v>
      </c>
      <c r="DR146" s="1">
        <v>1</v>
      </c>
      <c r="DS146" s="1">
        <v>0</v>
      </c>
      <c r="DT146" s="1">
        <v>0</v>
      </c>
      <c r="DU146" s="1">
        <v>7</v>
      </c>
      <c r="DV146" s="1">
        <v>1</v>
      </c>
      <c r="DW146" s="1">
        <v>1</v>
      </c>
      <c r="DX146" s="1">
        <v>1</v>
      </c>
      <c r="DY146" s="1">
        <v>1</v>
      </c>
      <c r="DZ146" s="1">
        <v>3</v>
      </c>
      <c r="EA146" s="1">
        <v>1</v>
      </c>
      <c r="EB146" s="1">
        <v>1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1</v>
      </c>
      <c r="GG146" s="1">
        <v>0</v>
      </c>
      <c r="GH146" s="1">
        <v>0</v>
      </c>
      <c r="GI146" s="1">
        <v>1</v>
      </c>
      <c r="GJ146" s="1">
        <v>1</v>
      </c>
      <c r="GK146" s="1">
        <v>1</v>
      </c>
      <c r="GL146" s="1">
        <v>3</v>
      </c>
      <c r="GM146" s="1">
        <v>1</v>
      </c>
      <c r="GN146" s="1">
        <v>0</v>
      </c>
      <c r="GO146" s="1">
        <v>0</v>
      </c>
      <c r="GP146" s="1">
        <v>1</v>
      </c>
      <c r="GQ146" s="1">
        <v>0</v>
      </c>
      <c r="GR146" s="1">
        <v>1</v>
      </c>
    </row>
    <row r="147" spans="1:200">
      <c r="A147" s="1">
        <v>2016</v>
      </c>
      <c r="B147" s="1" t="s">
        <v>345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</v>
      </c>
      <c r="P147" s="1">
        <v>0</v>
      </c>
      <c r="Q147" s="1">
        <v>1</v>
      </c>
      <c r="R147" s="1">
        <v>0</v>
      </c>
      <c r="S147" s="1">
        <v>1</v>
      </c>
      <c r="T147" s="1">
        <v>0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0</v>
      </c>
      <c r="AA147" s="1">
        <v>1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1</v>
      </c>
      <c r="AS147" s="1">
        <v>1</v>
      </c>
      <c r="AT147" s="1">
        <v>1</v>
      </c>
      <c r="AU147" s="1">
        <v>2</v>
      </c>
      <c r="AV147" s="1">
        <v>1</v>
      </c>
      <c r="AW147" s="1">
        <v>2</v>
      </c>
      <c r="AX147" s="1">
        <v>0</v>
      </c>
      <c r="AY147" s="1">
        <v>0</v>
      </c>
      <c r="AZ147" s="1">
        <v>1</v>
      </c>
      <c r="BA147" s="1">
        <v>2</v>
      </c>
      <c r="BB147" s="1">
        <v>2</v>
      </c>
      <c r="BC147" s="1">
        <v>2</v>
      </c>
      <c r="BD147" s="1">
        <v>2</v>
      </c>
      <c r="BE147" s="1">
        <v>0</v>
      </c>
      <c r="BF147" s="1">
        <v>0</v>
      </c>
      <c r="BG147" s="1">
        <v>0</v>
      </c>
      <c r="BH147" s="1">
        <v>0</v>
      </c>
      <c r="BI147" s="1">
        <v>1</v>
      </c>
      <c r="BJ147" s="1">
        <v>1</v>
      </c>
      <c r="BK147" s="1">
        <v>1</v>
      </c>
      <c r="BL147" s="1">
        <v>3</v>
      </c>
      <c r="BM147" s="1">
        <v>1</v>
      </c>
      <c r="BN147" s="1">
        <v>1</v>
      </c>
      <c r="BO147" s="1">
        <v>1</v>
      </c>
      <c r="BP147" s="1">
        <v>1</v>
      </c>
      <c r="BQ147" s="1">
        <v>0</v>
      </c>
      <c r="BR147" s="1">
        <v>2</v>
      </c>
      <c r="BS147" s="1">
        <v>0</v>
      </c>
      <c r="BT147" s="1">
        <v>1</v>
      </c>
      <c r="BU147" s="1">
        <v>0</v>
      </c>
      <c r="BV147" s="1">
        <v>5</v>
      </c>
      <c r="BW147" s="1">
        <v>0</v>
      </c>
      <c r="BX147" s="1">
        <v>5</v>
      </c>
      <c r="BY147" s="1">
        <v>0</v>
      </c>
      <c r="BZ147" s="1">
        <v>5</v>
      </c>
      <c r="CA147" s="1">
        <v>1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18</v>
      </c>
      <c r="CH147" s="1">
        <v>18</v>
      </c>
      <c r="CI147" s="1">
        <v>0</v>
      </c>
      <c r="CJ147" s="1">
        <v>0</v>
      </c>
      <c r="CK147" s="1">
        <v>2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1</v>
      </c>
      <c r="CS147" s="1">
        <v>1</v>
      </c>
      <c r="CT147" s="1">
        <v>0</v>
      </c>
      <c r="CU147" s="1">
        <v>0</v>
      </c>
      <c r="CV147" s="1">
        <v>0</v>
      </c>
      <c r="CW147" s="1">
        <v>0</v>
      </c>
      <c r="CX147" s="1">
        <v>4</v>
      </c>
      <c r="CY147" s="1">
        <v>4</v>
      </c>
      <c r="CZ147" s="1">
        <v>5</v>
      </c>
      <c r="DA147" s="1">
        <v>5</v>
      </c>
      <c r="DB147" s="1">
        <v>1</v>
      </c>
      <c r="DC147" s="1">
        <v>1</v>
      </c>
      <c r="DD147" s="1">
        <v>1</v>
      </c>
      <c r="DE147" s="1">
        <v>1</v>
      </c>
      <c r="DF147" s="1">
        <v>1</v>
      </c>
      <c r="DG147" s="1">
        <v>1</v>
      </c>
      <c r="DH147" s="1">
        <v>1</v>
      </c>
      <c r="DI147" s="1">
        <v>1</v>
      </c>
      <c r="DJ147" s="1">
        <v>1</v>
      </c>
      <c r="DK147" s="1">
        <v>1</v>
      </c>
      <c r="DL147" s="1">
        <v>1</v>
      </c>
      <c r="DM147" s="1">
        <v>1</v>
      </c>
      <c r="DN147" s="1">
        <v>1</v>
      </c>
      <c r="DO147" s="1">
        <v>0</v>
      </c>
      <c r="DP147" s="1">
        <v>1</v>
      </c>
      <c r="DQ147" s="1">
        <v>1</v>
      </c>
      <c r="DR147" s="1">
        <v>1</v>
      </c>
      <c r="DS147" s="1">
        <v>0</v>
      </c>
      <c r="DT147" s="1">
        <v>0</v>
      </c>
      <c r="DU147" s="1">
        <v>5</v>
      </c>
      <c r="DV147" s="1">
        <v>1</v>
      </c>
      <c r="DW147" s="1">
        <v>1</v>
      </c>
      <c r="DX147" s="1">
        <v>1</v>
      </c>
      <c r="DY147" s="1">
        <v>1</v>
      </c>
      <c r="DZ147" s="1">
        <v>3</v>
      </c>
      <c r="EA147" s="1">
        <v>1</v>
      </c>
      <c r="EB147" s="1">
        <v>1</v>
      </c>
      <c r="EC147" s="1">
        <v>0</v>
      </c>
      <c r="ED147" s="1">
        <v>1</v>
      </c>
      <c r="EE147" s="1">
        <v>1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1</v>
      </c>
      <c r="GG147" s="1">
        <v>0</v>
      </c>
      <c r="GH147" s="1">
        <v>0</v>
      </c>
      <c r="GI147" s="1">
        <v>1</v>
      </c>
      <c r="GJ147" s="1">
        <v>1</v>
      </c>
      <c r="GK147" s="1">
        <v>1</v>
      </c>
      <c r="GL147" s="1">
        <v>3</v>
      </c>
      <c r="GM147" s="1">
        <v>1</v>
      </c>
      <c r="GN147" s="1">
        <v>0</v>
      </c>
      <c r="GO147" s="1">
        <v>0</v>
      </c>
      <c r="GP147" s="1">
        <v>1</v>
      </c>
      <c r="GQ147" s="1">
        <v>0</v>
      </c>
      <c r="GR147" s="1">
        <v>1</v>
      </c>
    </row>
    <row r="148" spans="1:200">
      <c r="A148" s="1">
        <v>2016</v>
      </c>
      <c r="B148" s="1" t="s">
        <v>346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2</v>
      </c>
      <c r="L148" s="1">
        <v>2</v>
      </c>
      <c r="M148" s="1">
        <v>0</v>
      </c>
      <c r="N148" s="1">
        <v>1</v>
      </c>
      <c r="O148" s="1">
        <v>1</v>
      </c>
      <c r="P148" s="1">
        <v>0</v>
      </c>
      <c r="Q148" s="1">
        <v>1</v>
      </c>
      <c r="R148" s="1">
        <v>0</v>
      </c>
      <c r="S148" s="1">
        <v>1</v>
      </c>
      <c r="T148" s="1">
        <v>0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0</v>
      </c>
      <c r="AA148" s="1">
        <v>1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1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1</v>
      </c>
      <c r="AT148" s="1">
        <v>1</v>
      </c>
      <c r="AU148" s="1">
        <v>2</v>
      </c>
      <c r="AV148" s="1">
        <v>1</v>
      </c>
      <c r="AW148" s="1">
        <v>2</v>
      </c>
      <c r="AX148" s="1">
        <v>0</v>
      </c>
      <c r="AY148" s="1">
        <v>0</v>
      </c>
      <c r="AZ148" s="1">
        <v>1</v>
      </c>
      <c r="BA148" s="1">
        <v>2</v>
      </c>
      <c r="BB148" s="1">
        <v>2</v>
      </c>
      <c r="BC148" s="1">
        <v>2</v>
      </c>
      <c r="BD148" s="1">
        <v>2</v>
      </c>
      <c r="BE148" s="1">
        <v>0</v>
      </c>
      <c r="BF148" s="1">
        <v>0</v>
      </c>
      <c r="BG148" s="1">
        <v>0</v>
      </c>
      <c r="BH148" s="1">
        <v>0</v>
      </c>
      <c r="BI148" s="1">
        <v>1</v>
      </c>
      <c r="BJ148" s="1">
        <v>1</v>
      </c>
      <c r="BK148" s="1">
        <v>1</v>
      </c>
      <c r="BL148" s="1">
        <v>3</v>
      </c>
      <c r="BM148" s="1">
        <v>1</v>
      </c>
      <c r="BN148" s="1">
        <v>1</v>
      </c>
      <c r="BO148" s="1">
        <v>1</v>
      </c>
      <c r="BP148" s="1">
        <v>1</v>
      </c>
      <c r="BQ148" s="1">
        <v>0</v>
      </c>
      <c r="BR148" s="1">
        <v>2</v>
      </c>
      <c r="BS148" s="1">
        <v>0</v>
      </c>
      <c r="BT148" s="1">
        <v>1</v>
      </c>
      <c r="BU148" s="1">
        <v>0</v>
      </c>
      <c r="BV148" s="1">
        <v>7</v>
      </c>
      <c r="BW148" s="1">
        <v>0</v>
      </c>
      <c r="BX148" s="1">
        <v>7</v>
      </c>
      <c r="BY148" s="1">
        <v>0</v>
      </c>
      <c r="BZ148" s="1">
        <v>7</v>
      </c>
      <c r="CA148" s="1">
        <v>2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18</v>
      </c>
      <c r="CH148" s="1">
        <v>18</v>
      </c>
      <c r="CI148" s="1">
        <v>0</v>
      </c>
      <c r="CJ148" s="1">
        <v>0</v>
      </c>
      <c r="CK148" s="1">
        <v>2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2</v>
      </c>
      <c r="CS148" s="1">
        <v>2</v>
      </c>
      <c r="CT148" s="1">
        <v>0</v>
      </c>
      <c r="CU148" s="1">
        <v>0</v>
      </c>
      <c r="CV148" s="1">
        <v>0</v>
      </c>
      <c r="CW148" s="1">
        <v>0</v>
      </c>
      <c r="CX148" s="1">
        <v>6</v>
      </c>
      <c r="CY148" s="1">
        <v>6</v>
      </c>
      <c r="CZ148" s="1">
        <v>7</v>
      </c>
      <c r="DA148" s="1">
        <v>7</v>
      </c>
      <c r="DB148" s="1">
        <v>1</v>
      </c>
      <c r="DC148" s="1">
        <v>1</v>
      </c>
      <c r="DD148" s="1">
        <v>1</v>
      </c>
      <c r="DE148" s="1">
        <v>1</v>
      </c>
      <c r="DF148" s="1">
        <v>1</v>
      </c>
      <c r="DG148" s="1">
        <v>1</v>
      </c>
      <c r="DH148" s="1">
        <v>1</v>
      </c>
      <c r="DI148" s="1">
        <v>1</v>
      </c>
      <c r="DJ148" s="1">
        <v>1</v>
      </c>
      <c r="DK148" s="1">
        <v>1</v>
      </c>
      <c r="DL148" s="1">
        <v>1</v>
      </c>
      <c r="DM148" s="1">
        <v>1</v>
      </c>
      <c r="DN148" s="1">
        <v>1</v>
      </c>
      <c r="DO148" s="1">
        <v>0</v>
      </c>
      <c r="DP148" s="1">
        <v>1</v>
      </c>
      <c r="DQ148" s="1">
        <v>1</v>
      </c>
      <c r="DR148" s="1">
        <v>1</v>
      </c>
      <c r="DS148" s="1">
        <v>0</v>
      </c>
      <c r="DT148" s="1">
        <v>0</v>
      </c>
      <c r="DU148" s="1">
        <v>5</v>
      </c>
      <c r="DV148" s="1">
        <v>1</v>
      </c>
      <c r="DW148" s="1">
        <v>1</v>
      </c>
      <c r="DX148" s="1">
        <v>1</v>
      </c>
      <c r="DY148" s="1">
        <v>1</v>
      </c>
      <c r="DZ148" s="1">
        <v>3</v>
      </c>
      <c r="EA148" s="1">
        <v>1</v>
      </c>
      <c r="EB148" s="1">
        <v>1</v>
      </c>
      <c r="EC148" s="1">
        <v>0</v>
      </c>
      <c r="ED148" s="1">
        <v>1</v>
      </c>
      <c r="EE148" s="1">
        <v>1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1</v>
      </c>
      <c r="GG148" s="1">
        <v>0</v>
      </c>
      <c r="GH148" s="1">
        <v>0</v>
      </c>
      <c r="GI148" s="1">
        <v>1</v>
      </c>
      <c r="GJ148" s="1">
        <v>1</v>
      </c>
      <c r="GK148" s="1">
        <v>1</v>
      </c>
      <c r="GL148" s="1">
        <v>3</v>
      </c>
      <c r="GM148" s="1">
        <v>1</v>
      </c>
      <c r="GN148" s="1">
        <v>0</v>
      </c>
      <c r="GO148" s="1">
        <v>0</v>
      </c>
      <c r="GP148" s="1">
        <v>1</v>
      </c>
      <c r="GQ148" s="1">
        <v>0</v>
      </c>
      <c r="GR148" s="1">
        <v>1</v>
      </c>
    </row>
    <row r="149" spans="1:200">
      <c r="A149" s="1">
        <v>2016</v>
      </c>
      <c r="B149" s="1" t="s">
        <v>347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2</v>
      </c>
      <c r="L149" s="1">
        <v>2</v>
      </c>
      <c r="M149" s="1">
        <v>0</v>
      </c>
      <c r="N149" s="1">
        <v>1</v>
      </c>
      <c r="O149" s="1">
        <v>3</v>
      </c>
      <c r="P149" s="1">
        <v>1</v>
      </c>
      <c r="Q149" s="1">
        <v>3</v>
      </c>
      <c r="R149" s="1">
        <v>1</v>
      </c>
      <c r="S149" s="1">
        <v>3</v>
      </c>
      <c r="T149" s="1">
        <v>1</v>
      </c>
      <c r="U149" s="1">
        <v>3</v>
      </c>
      <c r="V149" s="1">
        <v>3</v>
      </c>
      <c r="W149" s="1">
        <v>2</v>
      </c>
      <c r="X149" s="1">
        <v>2</v>
      </c>
      <c r="Y149" s="1">
        <v>2</v>
      </c>
      <c r="Z149" s="1">
        <v>0</v>
      </c>
      <c r="AA149" s="1">
        <v>1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1</v>
      </c>
      <c r="AT149" s="1">
        <v>1</v>
      </c>
      <c r="AU149" s="1">
        <v>2</v>
      </c>
      <c r="AV149" s="1">
        <v>1</v>
      </c>
      <c r="AW149" s="1">
        <v>2</v>
      </c>
      <c r="AX149" s="1">
        <v>0</v>
      </c>
      <c r="AY149" s="1">
        <v>0</v>
      </c>
      <c r="AZ149" s="1">
        <v>1</v>
      </c>
      <c r="BA149" s="1">
        <v>2</v>
      </c>
      <c r="BB149" s="1">
        <v>2</v>
      </c>
      <c r="BC149" s="1">
        <v>2</v>
      </c>
      <c r="BD149" s="1">
        <v>2</v>
      </c>
      <c r="BE149" s="1">
        <v>0</v>
      </c>
      <c r="BF149" s="1">
        <v>0</v>
      </c>
      <c r="BG149" s="1">
        <v>0</v>
      </c>
      <c r="BH149" s="1">
        <v>0</v>
      </c>
      <c r="BI149" s="1">
        <v>1</v>
      </c>
      <c r="BJ149" s="1">
        <v>1</v>
      </c>
      <c r="BK149" s="1">
        <v>1</v>
      </c>
      <c r="BL149" s="1">
        <v>3</v>
      </c>
      <c r="BM149" s="1">
        <v>1</v>
      </c>
      <c r="BN149" s="1">
        <v>1</v>
      </c>
      <c r="BO149" s="1">
        <v>1</v>
      </c>
      <c r="BP149" s="1">
        <v>1</v>
      </c>
      <c r="BQ149" s="1">
        <v>0</v>
      </c>
      <c r="BR149" s="1">
        <v>2</v>
      </c>
      <c r="BS149" s="1">
        <v>0</v>
      </c>
      <c r="BT149" s="1">
        <v>1</v>
      </c>
      <c r="BU149" s="1">
        <v>0</v>
      </c>
      <c r="BV149" s="1">
        <v>10</v>
      </c>
      <c r="BW149" s="1">
        <v>0</v>
      </c>
      <c r="BX149" s="1">
        <v>10</v>
      </c>
      <c r="BY149" s="1">
        <v>0</v>
      </c>
      <c r="BZ149" s="1">
        <v>10</v>
      </c>
      <c r="CA149" s="1">
        <v>1</v>
      </c>
      <c r="CB149" s="1">
        <v>0</v>
      </c>
      <c r="CC149" s="1">
        <v>1</v>
      </c>
      <c r="CD149" s="1">
        <v>1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1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7</v>
      </c>
      <c r="CS149" s="1">
        <v>7</v>
      </c>
      <c r="CT149" s="1">
        <v>0</v>
      </c>
      <c r="CU149" s="1">
        <v>0</v>
      </c>
      <c r="CV149" s="1">
        <v>0</v>
      </c>
      <c r="CW149" s="1">
        <v>0</v>
      </c>
      <c r="CX149" s="1">
        <v>9</v>
      </c>
      <c r="CY149" s="1">
        <v>9</v>
      </c>
      <c r="CZ149" s="1">
        <v>10</v>
      </c>
      <c r="DA149" s="1">
        <v>10</v>
      </c>
      <c r="DB149" s="1">
        <v>1</v>
      </c>
      <c r="DC149" s="1">
        <v>1</v>
      </c>
      <c r="DD149" s="1">
        <v>1</v>
      </c>
      <c r="DE149" s="1">
        <v>1</v>
      </c>
      <c r="DF149" s="1">
        <v>1</v>
      </c>
      <c r="DG149" s="1">
        <v>1</v>
      </c>
      <c r="DH149" s="1">
        <v>1</v>
      </c>
      <c r="DI149" s="1">
        <v>1</v>
      </c>
      <c r="DJ149" s="1">
        <v>1</v>
      </c>
      <c r="DK149" s="1">
        <v>1</v>
      </c>
      <c r="DL149" s="1">
        <v>1</v>
      </c>
      <c r="DM149" s="1">
        <v>1</v>
      </c>
      <c r="DN149" s="1">
        <v>1</v>
      </c>
      <c r="DO149" s="1">
        <v>0</v>
      </c>
      <c r="DP149" s="1">
        <v>1</v>
      </c>
      <c r="DQ149" s="1">
        <v>1</v>
      </c>
      <c r="DR149" s="1">
        <v>1</v>
      </c>
      <c r="DS149" s="1">
        <v>0</v>
      </c>
      <c r="DT149" s="1">
        <v>0</v>
      </c>
      <c r="DU149" s="1">
        <v>4</v>
      </c>
      <c r="DV149" s="1">
        <v>1</v>
      </c>
      <c r="DW149" s="1">
        <v>1</v>
      </c>
      <c r="DX149" s="1">
        <v>1</v>
      </c>
      <c r="DY149" s="1">
        <v>1</v>
      </c>
      <c r="DZ149" s="1">
        <v>3</v>
      </c>
      <c r="EA149" s="1">
        <v>1</v>
      </c>
      <c r="EB149" s="1">
        <v>1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1</v>
      </c>
      <c r="GG149" s="1">
        <v>0</v>
      </c>
      <c r="GH149" s="1">
        <v>0</v>
      </c>
      <c r="GI149" s="1">
        <v>1</v>
      </c>
      <c r="GJ149" s="1">
        <v>1</v>
      </c>
      <c r="GK149" s="1">
        <v>1</v>
      </c>
      <c r="GL149" s="1">
        <v>3</v>
      </c>
      <c r="GM149" s="1">
        <v>1</v>
      </c>
      <c r="GN149" s="1">
        <v>0</v>
      </c>
      <c r="GO149" s="1">
        <v>0</v>
      </c>
      <c r="GP149" s="1">
        <v>1</v>
      </c>
      <c r="GQ149" s="1">
        <v>0</v>
      </c>
      <c r="GR149" s="1">
        <v>1</v>
      </c>
    </row>
    <row r="150" spans="1:200">
      <c r="A150" s="1">
        <v>2016</v>
      </c>
      <c r="B150" s="1" t="s">
        <v>348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2</v>
      </c>
      <c r="L150" s="1">
        <v>2</v>
      </c>
      <c r="M150" s="1">
        <v>0</v>
      </c>
      <c r="N150" s="1">
        <v>1</v>
      </c>
      <c r="O150" s="1">
        <v>3</v>
      </c>
      <c r="P150" s="1">
        <v>1</v>
      </c>
      <c r="Q150" s="1">
        <v>3</v>
      </c>
      <c r="R150" s="1">
        <v>1</v>
      </c>
      <c r="S150" s="1">
        <v>3</v>
      </c>
      <c r="T150" s="1">
        <v>1</v>
      </c>
      <c r="U150" s="1">
        <v>3</v>
      </c>
      <c r="V150" s="1">
        <v>3</v>
      </c>
      <c r="W150" s="1">
        <v>2</v>
      </c>
      <c r="X150" s="1">
        <v>2</v>
      </c>
      <c r="Y150" s="1">
        <v>2</v>
      </c>
      <c r="Z150" s="1">
        <v>0</v>
      </c>
      <c r="AA150" s="1">
        <v>1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1</v>
      </c>
      <c r="AT150" s="1">
        <v>1</v>
      </c>
      <c r="AU150" s="1">
        <v>2</v>
      </c>
      <c r="AV150" s="1">
        <v>1</v>
      </c>
      <c r="AW150" s="1">
        <v>2</v>
      </c>
      <c r="AX150" s="1">
        <v>0</v>
      </c>
      <c r="AY150" s="1">
        <v>0</v>
      </c>
      <c r="AZ150" s="1">
        <v>1</v>
      </c>
      <c r="BA150" s="1">
        <v>2</v>
      </c>
      <c r="BB150" s="1">
        <v>2</v>
      </c>
      <c r="BC150" s="1">
        <v>2</v>
      </c>
      <c r="BD150" s="1">
        <v>2</v>
      </c>
      <c r="BE150" s="1">
        <v>0</v>
      </c>
      <c r="BF150" s="1">
        <v>0</v>
      </c>
      <c r="BG150" s="1">
        <v>0</v>
      </c>
      <c r="BH150" s="1">
        <v>0</v>
      </c>
      <c r="BI150" s="1">
        <v>1</v>
      </c>
      <c r="BJ150" s="1">
        <v>1</v>
      </c>
      <c r="BK150" s="1">
        <v>1</v>
      </c>
      <c r="BL150" s="1">
        <v>3</v>
      </c>
      <c r="BM150" s="1">
        <v>1</v>
      </c>
      <c r="BN150" s="1">
        <v>1</v>
      </c>
      <c r="BO150" s="1">
        <v>1</v>
      </c>
      <c r="BP150" s="1">
        <v>1</v>
      </c>
      <c r="BQ150" s="1">
        <v>0</v>
      </c>
      <c r="BR150" s="1">
        <v>2</v>
      </c>
      <c r="BS150" s="1">
        <v>0</v>
      </c>
      <c r="BT150" s="1">
        <v>1</v>
      </c>
      <c r="BU150" s="1">
        <v>0</v>
      </c>
      <c r="BV150" s="1">
        <v>6</v>
      </c>
      <c r="BW150" s="1">
        <v>0</v>
      </c>
      <c r="BX150" s="1">
        <v>6</v>
      </c>
      <c r="BY150" s="1">
        <v>0</v>
      </c>
      <c r="BZ150" s="1">
        <v>6</v>
      </c>
      <c r="CA150" s="1">
        <v>1</v>
      </c>
      <c r="CB150" s="1">
        <v>0</v>
      </c>
      <c r="CC150" s="1">
        <v>1</v>
      </c>
      <c r="CD150" s="1">
        <v>1</v>
      </c>
      <c r="CE150" s="1">
        <v>0</v>
      </c>
      <c r="CF150" s="1">
        <v>0</v>
      </c>
      <c r="CG150" s="1">
        <v>18</v>
      </c>
      <c r="CH150" s="1">
        <v>18</v>
      </c>
      <c r="CI150" s="1">
        <v>0</v>
      </c>
      <c r="CJ150" s="1">
        <v>0</v>
      </c>
      <c r="CK150" s="1">
        <v>2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1</v>
      </c>
      <c r="CS150" s="1">
        <v>1</v>
      </c>
      <c r="CT150" s="1">
        <v>0</v>
      </c>
      <c r="CU150" s="1">
        <v>0</v>
      </c>
      <c r="CV150" s="1">
        <v>0</v>
      </c>
      <c r="CW150" s="1">
        <v>0</v>
      </c>
      <c r="CX150" s="1">
        <v>5</v>
      </c>
      <c r="CY150" s="1">
        <v>5</v>
      </c>
      <c r="CZ150" s="1">
        <v>6</v>
      </c>
      <c r="DA150" s="1">
        <v>6</v>
      </c>
      <c r="DB150" s="1">
        <v>1</v>
      </c>
      <c r="DC150" s="1">
        <v>1</v>
      </c>
      <c r="DD150" s="1">
        <v>1</v>
      </c>
      <c r="DE150" s="1">
        <v>1</v>
      </c>
      <c r="DF150" s="1">
        <v>1</v>
      </c>
      <c r="DG150" s="1">
        <v>1</v>
      </c>
      <c r="DH150" s="1">
        <v>1</v>
      </c>
      <c r="DI150" s="1">
        <v>1</v>
      </c>
      <c r="DJ150" s="1">
        <v>1</v>
      </c>
      <c r="DK150" s="1">
        <v>1</v>
      </c>
      <c r="DL150" s="1">
        <v>1</v>
      </c>
      <c r="DM150" s="1">
        <v>1</v>
      </c>
      <c r="DN150" s="1">
        <v>1</v>
      </c>
      <c r="DO150" s="1">
        <v>0</v>
      </c>
      <c r="DP150" s="1">
        <v>1</v>
      </c>
      <c r="DQ150" s="1">
        <v>1</v>
      </c>
      <c r="DR150" s="1">
        <v>1</v>
      </c>
      <c r="DS150" s="1">
        <v>0</v>
      </c>
      <c r="DT150" s="1">
        <v>0</v>
      </c>
      <c r="DU150" s="1">
        <v>5</v>
      </c>
      <c r="DV150" s="1">
        <v>1</v>
      </c>
      <c r="DW150" s="1">
        <v>1</v>
      </c>
      <c r="DX150" s="1">
        <v>1</v>
      </c>
      <c r="DY150" s="1">
        <v>1</v>
      </c>
      <c r="DZ150" s="1">
        <v>3</v>
      </c>
      <c r="EA150" s="1">
        <v>1</v>
      </c>
      <c r="EB150" s="1">
        <v>1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1</v>
      </c>
      <c r="GG150" s="1">
        <v>0</v>
      </c>
      <c r="GH150" s="1">
        <v>0</v>
      </c>
      <c r="GI150" s="1">
        <v>1</v>
      </c>
      <c r="GJ150" s="1">
        <v>1</v>
      </c>
      <c r="GK150" s="1">
        <v>1</v>
      </c>
      <c r="GL150" s="1">
        <v>3</v>
      </c>
      <c r="GM150" s="1">
        <v>1</v>
      </c>
      <c r="GN150" s="1">
        <v>0</v>
      </c>
      <c r="GO150" s="1">
        <v>0</v>
      </c>
      <c r="GP150" s="1">
        <v>1</v>
      </c>
      <c r="GQ150" s="1">
        <v>0</v>
      </c>
      <c r="GR150" s="1">
        <v>1</v>
      </c>
    </row>
    <row r="151" spans="1:200">
      <c r="A151" s="1">
        <v>2016</v>
      </c>
      <c r="B151" s="1" t="s">
        <v>349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1</v>
      </c>
      <c r="O151" s="1">
        <v>1</v>
      </c>
      <c r="P151" s="1">
        <v>0</v>
      </c>
      <c r="Q151" s="1">
        <v>1</v>
      </c>
      <c r="R151" s="1">
        <v>0</v>
      </c>
      <c r="S151" s="1">
        <v>1</v>
      </c>
      <c r="T151" s="1">
        <v>0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0</v>
      </c>
      <c r="AA151" s="1">
        <v>1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1</v>
      </c>
      <c r="AS151" s="1">
        <v>1</v>
      </c>
      <c r="AT151" s="1">
        <v>1</v>
      </c>
      <c r="AU151" s="1">
        <v>2</v>
      </c>
      <c r="AV151" s="1">
        <v>1</v>
      </c>
      <c r="AW151" s="1">
        <v>2</v>
      </c>
      <c r="AX151" s="1">
        <v>0</v>
      </c>
      <c r="AY151" s="1">
        <v>0</v>
      </c>
      <c r="AZ151" s="1">
        <v>1</v>
      </c>
      <c r="BA151" s="1">
        <v>2</v>
      </c>
      <c r="BB151" s="1">
        <v>2</v>
      </c>
      <c r="BC151" s="1">
        <v>2</v>
      </c>
      <c r="BD151" s="1">
        <v>2</v>
      </c>
      <c r="BE151" s="1">
        <v>0</v>
      </c>
      <c r="BF151" s="1">
        <v>0</v>
      </c>
      <c r="BG151" s="1">
        <v>0</v>
      </c>
      <c r="BH151" s="1">
        <v>0</v>
      </c>
      <c r="BI151" s="1">
        <v>1</v>
      </c>
      <c r="BJ151" s="1">
        <v>1</v>
      </c>
      <c r="BK151" s="1">
        <v>1</v>
      </c>
      <c r="BL151" s="1">
        <v>3</v>
      </c>
      <c r="BM151" s="1">
        <v>1</v>
      </c>
      <c r="BN151" s="1">
        <v>1</v>
      </c>
      <c r="BO151" s="1">
        <v>1</v>
      </c>
      <c r="BP151" s="1">
        <v>1</v>
      </c>
      <c r="BQ151" s="1">
        <v>0</v>
      </c>
      <c r="BR151" s="1">
        <v>2</v>
      </c>
      <c r="BS151" s="1">
        <v>0</v>
      </c>
      <c r="BT151" s="1">
        <v>1</v>
      </c>
      <c r="BU151" s="1">
        <v>0</v>
      </c>
      <c r="BV151" s="1">
        <v>5</v>
      </c>
      <c r="BW151" s="1">
        <v>0</v>
      </c>
      <c r="BX151" s="1">
        <v>5</v>
      </c>
      <c r="BY151" s="1">
        <v>0</v>
      </c>
      <c r="BZ151" s="1">
        <v>5</v>
      </c>
      <c r="CA151" s="1">
        <v>1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18</v>
      </c>
      <c r="CH151" s="1">
        <v>18</v>
      </c>
      <c r="CI151" s="1">
        <v>0</v>
      </c>
      <c r="CJ151" s="1">
        <v>0</v>
      </c>
      <c r="CK151" s="1">
        <v>2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1</v>
      </c>
      <c r="CS151" s="1">
        <v>1</v>
      </c>
      <c r="CT151" s="1">
        <v>0</v>
      </c>
      <c r="CU151" s="1">
        <v>0</v>
      </c>
      <c r="CV151" s="1">
        <v>0</v>
      </c>
      <c r="CW151" s="1">
        <v>0</v>
      </c>
      <c r="CX151" s="1">
        <v>4</v>
      </c>
      <c r="CY151" s="1">
        <v>4</v>
      </c>
      <c r="CZ151" s="1">
        <v>5</v>
      </c>
      <c r="DA151" s="1">
        <v>5</v>
      </c>
      <c r="DB151" s="1">
        <v>1</v>
      </c>
      <c r="DC151" s="1">
        <v>1</v>
      </c>
      <c r="DD151" s="1">
        <v>1</v>
      </c>
      <c r="DE151" s="1">
        <v>1</v>
      </c>
      <c r="DF151" s="1">
        <v>1</v>
      </c>
      <c r="DG151" s="1">
        <v>1</v>
      </c>
      <c r="DH151" s="1">
        <v>1</v>
      </c>
      <c r="DI151" s="1">
        <v>1</v>
      </c>
      <c r="DJ151" s="1">
        <v>1</v>
      </c>
      <c r="DK151" s="1">
        <v>1</v>
      </c>
      <c r="DL151" s="1">
        <v>1</v>
      </c>
      <c r="DM151" s="1">
        <v>1</v>
      </c>
      <c r="DN151" s="1">
        <v>1</v>
      </c>
      <c r="DO151" s="1">
        <v>0</v>
      </c>
      <c r="DP151" s="1">
        <v>1</v>
      </c>
      <c r="DQ151" s="1">
        <v>1</v>
      </c>
      <c r="DR151" s="1">
        <v>1</v>
      </c>
      <c r="DS151" s="1">
        <v>0</v>
      </c>
      <c r="DT151" s="1">
        <v>0</v>
      </c>
      <c r="DU151" s="1">
        <v>3</v>
      </c>
      <c r="DV151" s="1">
        <v>1</v>
      </c>
      <c r="DW151" s="1">
        <v>1</v>
      </c>
      <c r="DX151" s="1">
        <v>1</v>
      </c>
      <c r="DY151" s="1">
        <v>1</v>
      </c>
      <c r="DZ151" s="1">
        <v>3</v>
      </c>
      <c r="EA151" s="1">
        <v>1</v>
      </c>
      <c r="EB151" s="1">
        <v>1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1</v>
      </c>
      <c r="GG151" s="1">
        <v>0</v>
      </c>
      <c r="GH151" s="1">
        <v>0</v>
      </c>
      <c r="GI151" s="1">
        <v>1</v>
      </c>
      <c r="GJ151" s="1">
        <v>1</v>
      </c>
      <c r="GK151" s="1">
        <v>1</v>
      </c>
      <c r="GL151" s="1">
        <v>3</v>
      </c>
      <c r="GM151" s="1">
        <v>1</v>
      </c>
      <c r="GN151" s="1">
        <v>0</v>
      </c>
      <c r="GO151" s="1">
        <v>0</v>
      </c>
      <c r="GP151" s="1">
        <v>1</v>
      </c>
      <c r="GQ151" s="1">
        <v>0</v>
      </c>
      <c r="GR151" s="1">
        <v>1</v>
      </c>
    </row>
    <row r="152" spans="1:200">
      <c r="A152" s="1">
        <v>2016</v>
      </c>
      <c r="B152" s="1" t="s">
        <v>350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2</v>
      </c>
      <c r="L152" s="1">
        <v>2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1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1</v>
      </c>
      <c r="AT152" s="1">
        <v>1</v>
      </c>
      <c r="AU152" s="1">
        <v>2</v>
      </c>
      <c r="AV152" s="1">
        <v>1</v>
      </c>
      <c r="AW152" s="1">
        <v>2</v>
      </c>
      <c r="AX152" s="1">
        <v>0</v>
      </c>
      <c r="AY152" s="1">
        <v>0</v>
      </c>
      <c r="AZ152" s="1">
        <v>1</v>
      </c>
      <c r="BA152" s="1">
        <v>2</v>
      </c>
      <c r="BB152" s="1">
        <v>2</v>
      </c>
      <c r="BC152" s="1">
        <v>2</v>
      </c>
      <c r="BD152" s="1">
        <v>2</v>
      </c>
      <c r="BE152" s="1">
        <v>0</v>
      </c>
      <c r="BF152" s="1">
        <v>0</v>
      </c>
      <c r="BG152" s="1">
        <v>0</v>
      </c>
      <c r="BH152" s="1">
        <v>0</v>
      </c>
      <c r="BI152" s="1">
        <v>1</v>
      </c>
      <c r="BJ152" s="1">
        <v>1</v>
      </c>
      <c r="BK152" s="1">
        <v>1</v>
      </c>
      <c r="BL152" s="1">
        <v>3</v>
      </c>
      <c r="BM152" s="1">
        <v>1</v>
      </c>
      <c r="BN152" s="1">
        <v>1</v>
      </c>
      <c r="BO152" s="1">
        <v>1</v>
      </c>
      <c r="BP152" s="1">
        <v>1</v>
      </c>
      <c r="BQ152" s="1">
        <v>0</v>
      </c>
      <c r="BR152" s="1">
        <v>2</v>
      </c>
      <c r="BS152" s="1">
        <v>0</v>
      </c>
      <c r="BT152" s="1">
        <v>1</v>
      </c>
      <c r="BU152" s="1">
        <v>0</v>
      </c>
      <c r="BV152" s="1">
        <v>16</v>
      </c>
      <c r="BW152" s="1">
        <v>0</v>
      </c>
      <c r="BX152" s="1">
        <v>16</v>
      </c>
      <c r="BY152" s="1">
        <v>0</v>
      </c>
      <c r="BZ152" s="1">
        <v>16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18</v>
      </c>
      <c r="CH152" s="1">
        <v>18</v>
      </c>
      <c r="CI152" s="1">
        <v>0</v>
      </c>
      <c r="CJ152" s="1">
        <v>0</v>
      </c>
      <c r="CK152" s="1">
        <v>5</v>
      </c>
      <c r="CL152" s="1">
        <v>0</v>
      </c>
      <c r="CM152" s="1">
        <v>0</v>
      </c>
      <c r="CN152" s="1">
        <v>0</v>
      </c>
      <c r="CO152" s="1">
        <v>0</v>
      </c>
      <c r="CP152" s="1">
        <v>10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17</v>
      </c>
      <c r="CY152" s="1">
        <v>17</v>
      </c>
      <c r="CZ152" s="1">
        <v>16</v>
      </c>
      <c r="DA152" s="1">
        <v>16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  <c r="DL152" s="1">
        <v>1</v>
      </c>
      <c r="DM152" s="1">
        <v>1</v>
      </c>
      <c r="DN152" s="1">
        <v>1</v>
      </c>
      <c r="DO152" s="1">
        <v>0</v>
      </c>
      <c r="DP152" s="1">
        <v>1</v>
      </c>
      <c r="DQ152" s="1">
        <v>1</v>
      </c>
      <c r="DR152" s="1">
        <v>1</v>
      </c>
      <c r="DS152" s="1">
        <v>0</v>
      </c>
      <c r="DT152" s="1">
        <v>0</v>
      </c>
      <c r="DU152" s="1">
        <v>5</v>
      </c>
      <c r="DV152" s="1">
        <v>1</v>
      </c>
      <c r="DW152" s="1">
        <v>1</v>
      </c>
      <c r="DX152" s="1">
        <v>1</v>
      </c>
      <c r="DY152" s="1">
        <v>1</v>
      </c>
      <c r="DZ152" s="1">
        <v>3</v>
      </c>
      <c r="EA152" s="1">
        <v>1</v>
      </c>
      <c r="EB152" s="1">
        <v>1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1</v>
      </c>
      <c r="GG152" s="1">
        <v>0</v>
      </c>
      <c r="GH152" s="1">
        <v>0</v>
      </c>
      <c r="GI152" s="1">
        <v>1</v>
      </c>
      <c r="GJ152" s="1">
        <v>1</v>
      </c>
      <c r="GK152" s="1">
        <v>1</v>
      </c>
      <c r="GL152" s="1">
        <v>3</v>
      </c>
      <c r="GM152" s="1">
        <v>1</v>
      </c>
      <c r="GN152" s="1">
        <v>0</v>
      </c>
      <c r="GO152" s="1">
        <v>0</v>
      </c>
      <c r="GP152" s="1">
        <v>1</v>
      </c>
      <c r="GQ152" s="1">
        <v>0</v>
      </c>
      <c r="GR152" s="1">
        <v>1</v>
      </c>
    </row>
    <row r="153" spans="1:200">
      <c r="A153" s="1">
        <v>2016</v>
      </c>
      <c r="B153" s="1" t="s">
        <v>351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2</v>
      </c>
      <c r="M153" s="1">
        <v>0</v>
      </c>
      <c r="N153" s="1">
        <v>1</v>
      </c>
      <c r="O153" s="1">
        <v>5</v>
      </c>
      <c r="P153" s="1">
        <v>2</v>
      </c>
      <c r="Q153" s="1">
        <v>5</v>
      </c>
      <c r="R153" s="1">
        <v>2</v>
      </c>
      <c r="S153" s="1">
        <v>5</v>
      </c>
      <c r="T153" s="1">
        <v>2</v>
      </c>
      <c r="U153" s="1">
        <v>5</v>
      </c>
      <c r="V153" s="1">
        <v>5</v>
      </c>
      <c r="W153" s="1">
        <v>3</v>
      </c>
      <c r="X153" s="1">
        <v>3</v>
      </c>
      <c r="Y153" s="1">
        <v>3</v>
      </c>
      <c r="Z153" s="1">
        <v>0</v>
      </c>
      <c r="AA153" s="1">
        <v>1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1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1</v>
      </c>
      <c r="AT153" s="1">
        <v>1</v>
      </c>
      <c r="AU153" s="1">
        <v>2</v>
      </c>
      <c r="AV153" s="1">
        <v>1</v>
      </c>
      <c r="AW153" s="1">
        <v>2</v>
      </c>
      <c r="AX153" s="1">
        <v>0</v>
      </c>
      <c r="AY153" s="1">
        <v>0</v>
      </c>
      <c r="AZ153" s="1">
        <v>1</v>
      </c>
      <c r="BA153" s="1">
        <v>2</v>
      </c>
      <c r="BB153" s="1">
        <v>2</v>
      </c>
      <c r="BC153" s="1">
        <v>2</v>
      </c>
      <c r="BD153" s="1">
        <v>2</v>
      </c>
      <c r="BE153" s="1">
        <v>0</v>
      </c>
      <c r="BF153" s="1">
        <v>0</v>
      </c>
      <c r="BG153" s="1">
        <v>0</v>
      </c>
      <c r="BH153" s="1">
        <v>0</v>
      </c>
      <c r="BI153" s="1">
        <v>1</v>
      </c>
      <c r="BJ153" s="1">
        <v>1</v>
      </c>
      <c r="BK153" s="1">
        <v>1</v>
      </c>
      <c r="BL153" s="1">
        <v>3</v>
      </c>
      <c r="BM153" s="1">
        <v>1</v>
      </c>
      <c r="BN153" s="1">
        <v>1</v>
      </c>
      <c r="BO153" s="1">
        <v>1</v>
      </c>
      <c r="BP153" s="1">
        <v>1</v>
      </c>
      <c r="BQ153" s="1">
        <v>0</v>
      </c>
      <c r="BR153" s="1">
        <v>2</v>
      </c>
      <c r="BS153" s="1">
        <v>0</v>
      </c>
      <c r="BT153" s="1">
        <v>1</v>
      </c>
      <c r="BU153" s="1">
        <v>0</v>
      </c>
      <c r="BV153" s="1">
        <v>10</v>
      </c>
      <c r="BW153" s="1">
        <v>0</v>
      </c>
      <c r="BX153" s="1">
        <v>10</v>
      </c>
      <c r="BY153" s="1">
        <v>0</v>
      </c>
      <c r="BZ153" s="1">
        <v>10</v>
      </c>
      <c r="CA153" s="1">
        <v>2</v>
      </c>
      <c r="CB153" s="1">
        <v>0</v>
      </c>
      <c r="CC153" s="1">
        <v>1</v>
      </c>
      <c r="CD153" s="1">
        <v>1</v>
      </c>
      <c r="CE153" s="1">
        <v>0</v>
      </c>
      <c r="CF153" s="1">
        <v>0</v>
      </c>
      <c r="CG153" s="1">
        <v>25</v>
      </c>
      <c r="CH153" s="1">
        <v>25</v>
      </c>
      <c r="CI153" s="1">
        <v>0</v>
      </c>
      <c r="CJ153" s="1">
        <v>0</v>
      </c>
      <c r="CK153" s="1">
        <v>2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3</v>
      </c>
      <c r="CS153" s="1">
        <v>3</v>
      </c>
      <c r="CT153" s="1">
        <v>0</v>
      </c>
      <c r="CU153" s="1">
        <v>0</v>
      </c>
      <c r="CV153" s="1">
        <v>0</v>
      </c>
      <c r="CW153" s="1">
        <v>0</v>
      </c>
      <c r="CX153" s="1">
        <v>9</v>
      </c>
      <c r="CY153" s="1">
        <v>9</v>
      </c>
      <c r="CZ153" s="1">
        <v>10</v>
      </c>
      <c r="DA153" s="1">
        <v>10</v>
      </c>
      <c r="DB153" s="1">
        <v>1</v>
      </c>
      <c r="DC153" s="1">
        <v>1</v>
      </c>
      <c r="DD153" s="1">
        <v>1</v>
      </c>
      <c r="DE153" s="1">
        <v>1</v>
      </c>
      <c r="DF153" s="1">
        <v>1</v>
      </c>
      <c r="DG153" s="1">
        <v>1</v>
      </c>
      <c r="DH153" s="1">
        <v>1</v>
      </c>
      <c r="DI153" s="1">
        <v>1</v>
      </c>
      <c r="DJ153" s="1">
        <v>1</v>
      </c>
      <c r="DK153" s="1">
        <v>1</v>
      </c>
      <c r="DL153" s="1">
        <v>1</v>
      </c>
      <c r="DM153" s="1">
        <v>1</v>
      </c>
      <c r="DN153" s="1">
        <v>1</v>
      </c>
      <c r="DO153" s="1">
        <v>0</v>
      </c>
      <c r="DP153" s="1">
        <v>1</v>
      </c>
      <c r="DQ153" s="1">
        <v>1</v>
      </c>
      <c r="DR153" s="1">
        <v>1</v>
      </c>
      <c r="DS153" s="1">
        <v>0</v>
      </c>
      <c r="DT153" s="1">
        <v>0</v>
      </c>
      <c r="DU153" s="1">
        <v>2</v>
      </c>
      <c r="DV153" s="1">
        <v>1</v>
      </c>
      <c r="DW153" s="1">
        <v>1</v>
      </c>
      <c r="DX153" s="1">
        <v>1</v>
      </c>
      <c r="DY153" s="1">
        <v>1</v>
      </c>
      <c r="DZ153" s="1">
        <v>3</v>
      </c>
      <c r="EA153" s="1">
        <v>1</v>
      </c>
      <c r="EB153" s="1">
        <v>1</v>
      </c>
      <c r="EC153" s="1">
        <v>0</v>
      </c>
      <c r="ED153" s="1">
        <v>1</v>
      </c>
      <c r="EE153" s="1">
        <v>1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1</v>
      </c>
      <c r="GG153" s="1">
        <v>0</v>
      </c>
      <c r="GH153" s="1">
        <v>0</v>
      </c>
      <c r="GI153" s="1">
        <v>1</v>
      </c>
      <c r="GJ153" s="1">
        <v>1</v>
      </c>
      <c r="GK153" s="1">
        <v>1</v>
      </c>
      <c r="GL153" s="1">
        <v>3</v>
      </c>
      <c r="GM153" s="1">
        <v>1</v>
      </c>
      <c r="GN153" s="1">
        <v>0</v>
      </c>
      <c r="GO153" s="1">
        <v>0</v>
      </c>
      <c r="GP153" s="1">
        <v>1</v>
      </c>
      <c r="GQ153" s="1">
        <v>0</v>
      </c>
      <c r="GR153" s="1">
        <v>1</v>
      </c>
    </row>
    <row r="154" spans="1:200">
      <c r="A154" s="1">
        <v>2016</v>
      </c>
      <c r="B154" s="1" t="s">
        <v>352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2</v>
      </c>
      <c r="L154" s="1">
        <v>2</v>
      </c>
      <c r="M154" s="1">
        <v>0</v>
      </c>
      <c r="N154" s="1">
        <v>1</v>
      </c>
      <c r="O154" s="1">
        <v>11</v>
      </c>
      <c r="P154" s="1">
        <v>4</v>
      </c>
      <c r="Q154" s="1">
        <v>11</v>
      </c>
      <c r="R154" s="1">
        <v>4</v>
      </c>
      <c r="S154" s="1">
        <v>11</v>
      </c>
      <c r="T154" s="1">
        <v>4</v>
      </c>
      <c r="U154" s="1">
        <v>11</v>
      </c>
      <c r="V154" s="1">
        <v>11</v>
      </c>
      <c r="W154" s="1">
        <v>6</v>
      </c>
      <c r="X154" s="1">
        <v>6</v>
      </c>
      <c r="Y154" s="1">
        <v>8</v>
      </c>
      <c r="Z154" s="1">
        <v>2</v>
      </c>
      <c r="AA154" s="1">
        <v>1</v>
      </c>
      <c r="AB154" s="1">
        <v>1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1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1</v>
      </c>
      <c r="AS154" s="1">
        <v>1</v>
      </c>
      <c r="AT154" s="1">
        <v>1</v>
      </c>
      <c r="AU154" s="1">
        <v>2</v>
      </c>
      <c r="AV154" s="1">
        <v>1</v>
      </c>
      <c r="AW154" s="1">
        <v>2</v>
      </c>
      <c r="AX154" s="1">
        <v>0</v>
      </c>
      <c r="AY154" s="1">
        <v>0</v>
      </c>
      <c r="AZ154" s="1">
        <v>1</v>
      </c>
      <c r="BA154" s="1">
        <v>2</v>
      </c>
      <c r="BB154" s="1">
        <v>2</v>
      </c>
      <c r="BC154" s="1">
        <v>2</v>
      </c>
      <c r="BD154" s="1">
        <v>2</v>
      </c>
      <c r="BE154" s="1">
        <v>0</v>
      </c>
      <c r="BF154" s="1">
        <v>0</v>
      </c>
      <c r="BG154" s="1">
        <v>0</v>
      </c>
      <c r="BH154" s="1">
        <v>0</v>
      </c>
      <c r="BI154" s="1">
        <v>1</v>
      </c>
      <c r="BJ154" s="1">
        <v>1</v>
      </c>
      <c r="BK154" s="1">
        <v>1</v>
      </c>
      <c r="BL154" s="1">
        <v>3</v>
      </c>
      <c r="BM154" s="1">
        <v>1</v>
      </c>
      <c r="BN154" s="1">
        <v>1</v>
      </c>
      <c r="BO154" s="1">
        <v>1</v>
      </c>
      <c r="BP154" s="1">
        <v>1</v>
      </c>
      <c r="BQ154" s="1">
        <v>0</v>
      </c>
      <c r="BR154" s="1">
        <v>2</v>
      </c>
      <c r="BS154" s="1">
        <v>0</v>
      </c>
      <c r="BT154" s="1">
        <v>1</v>
      </c>
      <c r="BU154" s="1">
        <v>0</v>
      </c>
      <c r="BV154" s="1">
        <v>25</v>
      </c>
      <c r="BW154" s="1">
        <v>0</v>
      </c>
      <c r="BX154" s="1">
        <v>25</v>
      </c>
      <c r="BY154" s="1">
        <v>0</v>
      </c>
      <c r="BZ154" s="1">
        <v>25</v>
      </c>
      <c r="CA154" s="1">
        <v>0</v>
      </c>
      <c r="CB154" s="1">
        <v>0</v>
      </c>
      <c r="CC154" s="1">
        <v>4</v>
      </c>
      <c r="CD154" s="1">
        <v>4</v>
      </c>
      <c r="CE154" s="1">
        <v>0</v>
      </c>
      <c r="CF154" s="1">
        <v>0</v>
      </c>
      <c r="CG154" s="1">
        <v>139</v>
      </c>
      <c r="CH154" s="1">
        <v>139</v>
      </c>
      <c r="CI154" s="1">
        <v>0</v>
      </c>
      <c r="CJ154" s="1">
        <v>0</v>
      </c>
      <c r="CK154" s="1">
        <v>6</v>
      </c>
      <c r="CL154" s="1">
        <v>0</v>
      </c>
      <c r="CM154" s="1">
        <v>0</v>
      </c>
      <c r="CN154" s="1">
        <v>0</v>
      </c>
      <c r="CO154" s="1">
        <v>0</v>
      </c>
      <c r="CP154" s="1">
        <v>1</v>
      </c>
      <c r="CQ154" s="1">
        <v>0</v>
      </c>
      <c r="CR154" s="1">
        <v>6</v>
      </c>
      <c r="CS154" s="1">
        <v>6</v>
      </c>
      <c r="CT154" s="1">
        <v>0</v>
      </c>
      <c r="CU154" s="1">
        <v>0</v>
      </c>
      <c r="CV154" s="1">
        <v>0</v>
      </c>
      <c r="CW154" s="1">
        <v>0</v>
      </c>
      <c r="CX154" s="1">
        <v>26</v>
      </c>
      <c r="CY154" s="1">
        <v>26</v>
      </c>
      <c r="CZ154" s="1">
        <v>25</v>
      </c>
      <c r="DA154" s="1">
        <v>25</v>
      </c>
      <c r="DB154" s="1">
        <v>1</v>
      </c>
      <c r="DC154" s="1">
        <v>1</v>
      </c>
      <c r="DD154" s="1">
        <v>1</v>
      </c>
      <c r="DE154" s="1">
        <v>1</v>
      </c>
      <c r="DF154" s="1">
        <v>1</v>
      </c>
      <c r="DG154" s="1">
        <v>1</v>
      </c>
      <c r="DH154" s="1">
        <v>1</v>
      </c>
      <c r="DI154" s="1">
        <v>1</v>
      </c>
      <c r="DJ154" s="1">
        <v>1</v>
      </c>
      <c r="DK154" s="1">
        <v>1</v>
      </c>
      <c r="DL154" s="1">
        <v>1</v>
      </c>
      <c r="DM154" s="1">
        <v>1</v>
      </c>
      <c r="DN154" s="1">
        <v>1</v>
      </c>
      <c r="DO154" s="1">
        <v>0</v>
      </c>
      <c r="DP154" s="1">
        <v>1</v>
      </c>
      <c r="DQ154" s="1">
        <v>1</v>
      </c>
      <c r="DR154" s="1">
        <v>1</v>
      </c>
      <c r="DS154" s="1">
        <v>0</v>
      </c>
      <c r="DT154" s="1">
        <v>0</v>
      </c>
      <c r="DU154" s="1">
        <v>6</v>
      </c>
      <c r="DV154" s="1">
        <v>1</v>
      </c>
      <c r="DW154" s="1">
        <v>1</v>
      </c>
      <c r="DX154" s="1">
        <v>1</v>
      </c>
      <c r="DY154" s="1">
        <v>1</v>
      </c>
      <c r="DZ154" s="1">
        <v>3</v>
      </c>
      <c r="EA154" s="1">
        <v>1</v>
      </c>
      <c r="EB154" s="1">
        <v>1</v>
      </c>
      <c r="EC154" s="1">
        <v>0</v>
      </c>
      <c r="ED154" s="1">
        <v>1</v>
      </c>
      <c r="EE154" s="1">
        <v>1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1</v>
      </c>
      <c r="GG154" s="1">
        <v>0</v>
      </c>
      <c r="GH154" s="1">
        <v>0</v>
      </c>
      <c r="GI154" s="1">
        <v>1</v>
      </c>
      <c r="GJ154" s="1">
        <v>1</v>
      </c>
      <c r="GK154" s="1">
        <v>1</v>
      </c>
      <c r="GL154" s="1">
        <v>3</v>
      </c>
      <c r="GM154" s="1">
        <v>1</v>
      </c>
      <c r="GN154" s="1">
        <v>0</v>
      </c>
      <c r="GO154" s="1">
        <v>0</v>
      </c>
      <c r="GP154" s="1">
        <v>1</v>
      </c>
      <c r="GQ154" s="1">
        <v>0</v>
      </c>
      <c r="GR154" s="1">
        <v>1</v>
      </c>
    </row>
    <row r="155" spans="1:200">
      <c r="A155" s="1">
        <v>2016</v>
      </c>
      <c r="B155" s="1" t="s">
        <v>353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1</v>
      </c>
      <c r="O155" s="1">
        <v>1</v>
      </c>
      <c r="P155" s="1">
        <v>0</v>
      </c>
      <c r="Q155" s="1">
        <v>1</v>
      </c>
      <c r="R155" s="1">
        <v>0</v>
      </c>
      <c r="S155" s="1">
        <v>1</v>
      </c>
      <c r="T155" s="1">
        <v>0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  <c r="Z155" s="1">
        <v>0</v>
      </c>
      <c r="AA155" s="1">
        <v>1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1</v>
      </c>
      <c r="AT155" s="1">
        <v>1</v>
      </c>
      <c r="AU155" s="1">
        <v>2</v>
      </c>
      <c r="AV155" s="1">
        <v>1</v>
      </c>
      <c r="AW155" s="1">
        <v>2</v>
      </c>
      <c r="AX155" s="1">
        <v>0</v>
      </c>
      <c r="AY155" s="1">
        <v>0</v>
      </c>
      <c r="AZ155" s="1">
        <v>1</v>
      </c>
      <c r="BA155" s="1">
        <v>2</v>
      </c>
      <c r="BB155" s="1">
        <v>2</v>
      </c>
      <c r="BC155" s="1">
        <v>2</v>
      </c>
      <c r="BD155" s="1">
        <v>2</v>
      </c>
      <c r="BE155" s="1">
        <v>0</v>
      </c>
      <c r="BF155" s="1">
        <v>0</v>
      </c>
      <c r="BG155" s="1">
        <v>0</v>
      </c>
      <c r="BH155" s="1">
        <v>0</v>
      </c>
      <c r="BI155" s="1">
        <v>1</v>
      </c>
      <c r="BJ155" s="1">
        <v>1</v>
      </c>
      <c r="BK155" s="1">
        <v>1</v>
      </c>
      <c r="BL155" s="1">
        <v>3</v>
      </c>
      <c r="BM155" s="1">
        <v>1</v>
      </c>
      <c r="BN155" s="1">
        <v>1</v>
      </c>
      <c r="BO155" s="1">
        <v>1</v>
      </c>
      <c r="BP155" s="1">
        <v>1</v>
      </c>
      <c r="BQ155" s="1">
        <v>0</v>
      </c>
      <c r="BR155" s="1">
        <v>2</v>
      </c>
      <c r="BS155" s="1">
        <v>0</v>
      </c>
      <c r="BT155" s="1">
        <v>1</v>
      </c>
      <c r="BU155" s="1">
        <v>0</v>
      </c>
      <c r="BV155" s="1">
        <v>14</v>
      </c>
      <c r="BW155" s="1">
        <v>0</v>
      </c>
      <c r="BX155" s="1">
        <v>14</v>
      </c>
      <c r="BY155" s="1">
        <v>0</v>
      </c>
      <c r="BZ155" s="1">
        <v>14</v>
      </c>
      <c r="CA155" s="1">
        <v>1</v>
      </c>
      <c r="CB155" s="1">
        <v>0</v>
      </c>
      <c r="CC155" s="1">
        <v>1</v>
      </c>
      <c r="CD155" s="1">
        <v>1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1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11</v>
      </c>
      <c r="CS155" s="1">
        <v>11</v>
      </c>
      <c r="CT155" s="1">
        <v>0</v>
      </c>
      <c r="CU155" s="1">
        <v>0</v>
      </c>
      <c r="CV155" s="1">
        <v>0</v>
      </c>
      <c r="CW155" s="1">
        <v>0</v>
      </c>
      <c r="CX155" s="1">
        <v>13</v>
      </c>
      <c r="CY155" s="1">
        <v>13</v>
      </c>
      <c r="CZ155" s="1">
        <v>14</v>
      </c>
      <c r="DA155" s="1">
        <v>14</v>
      </c>
      <c r="DB155" s="1">
        <v>1</v>
      </c>
      <c r="DC155" s="1">
        <v>1</v>
      </c>
      <c r="DD155" s="1">
        <v>1</v>
      </c>
      <c r="DE155" s="1">
        <v>1</v>
      </c>
      <c r="DF155" s="1">
        <v>1</v>
      </c>
      <c r="DG155" s="1">
        <v>1</v>
      </c>
      <c r="DH155" s="1">
        <v>1</v>
      </c>
      <c r="DI155" s="1">
        <v>1</v>
      </c>
      <c r="DJ155" s="1">
        <v>1</v>
      </c>
      <c r="DK155" s="1">
        <v>1</v>
      </c>
      <c r="DL155" s="1">
        <v>1</v>
      </c>
      <c r="DM155" s="1">
        <v>1</v>
      </c>
      <c r="DN155" s="1">
        <v>1</v>
      </c>
      <c r="DO155" s="1">
        <v>0</v>
      </c>
      <c r="DP155" s="1">
        <v>1</v>
      </c>
      <c r="DQ155" s="1">
        <v>1</v>
      </c>
      <c r="DR155" s="1">
        <v>1</v>
      </c>
      <c r="DS155" s="1">
        <v>0</v>
      </c>
      <c r="DT155" s="1">
        <v>0</v>
      </c>
      <c r="DU155" s="1">
        <v>5</v>
      </c>
      <c r="DV155" s="1">
        <v>1</v>
      </c>
      <c r="DW155" s="1">
        <v>1</v>
      </c>
      <c r="DX155" s="1">
        <v>1</v>
      </c>
      <c r="DY155" s="1">
        <v>1</v>
      </c>
      <c r="DZ155" s="1">
        <v>3</v>
      </c>
      <c r="EA155" s="1">
        <v>1</v>
      </c>
      <c r="EB155" s="1">
        <v>1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1</v>
      </c>
      <c r="GG155" s="1">
        <v>0</v>
      </c>
      <c r="GH155" s="1">
        <v>0</v>
      </c>
      <c r="GI155" s="1">
        <v>1</v>
      </c>
      <c r="GJ155" s="1">
        <v>1</v>
      </c>
      <c r="GK155" s="1">
        <v>1</v>
      </c>
      <c r="GL155" s="1">
        <v>3</v>
      </c>
      <c r="GM155" s="1">
        <v>1</v>
      </c>
      <c r="GN155" s="1">
        <v>0</v>
      </c>
      <c r="GO155" s="1">
        <v>0</v>
      </c>
      <c r="GP155" s="1">
        <v>1</v>
      </c>
      <c r="GQ155" s="1">
        <v>0</v>
      </c>
      <c r="GR155" s="1">
        <v>1</v>
      </c>
    </row>
    <row r="156" spans="1:200">
      <c r="A156" s="1">
        <v>2016</v>
      </c>
      <c r="B156" s="1" t="s">
        <v>354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2</v>
      </c>
      <c r="L156" s="1">
        <v>2</v>
      </c>
      <c r="M156" s="1">
        <v>0</v>
      </c>
      <c r="N156" s="1">
        <v>1</v>
      </c>
      <c r="O156" s="1">
        <v>5</v>
      </c>
      <c r="P156" s="1">
        <v>2</v>
      </c>
      <c r="Q156" s="1">
        <v>5</v>
      </c>
      <c r="R156" s="1">
        <v>2</v>
      </c>
      <c r="S156" s="1">
        <v>5</v>
      </c>
      <c r="T156" s="1">
        <v>2</v>
      </c>
      <c r="U156" s="1">
        <v>5</v>
      </c>
      <c r="V156" s="1">
        <v>5</v>
      </c>
      <c r="W156" s="1">
        <v>3</v>
      </c>
      <c r="X156" s="1">
        <v>3</v>
      </c>
      <c r="Y156" s="1">
        <v>3</v>
      </c>
      <c r="Z156" s="1">
        <v>0</v>
      </c>
      <c r="AA156" s="1">
        <v>1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1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1</v>
      </c>
      <c r="AT156" s="1">
        <v>1</v>
      </c>
      <c r="AU156" s="1">
        <v>2</v>
      </c>
      <c r="AV156" s="1">
        <v>1</v>
      </c>
      <c r="AW156" s="1">
        <v>2</v>
      </c>
      <c r="AX156" s="1">
        <v>0</v>
      </c>
      <c r="AY156" s="1">
        <v>0</v>
      </c>
      <c r="AZ156" s="1">
        <v>1</v>
      </c>
      <c r="BA156" s="1">
        <v>2</v>
      </c>
      <c r="BB156" s="1">
        <v>2</v>
      </c>
      <c r="BC156" s="1">
        <v>2</v>
      </c>
      <c r="BD156" s="1">
        <v>2</v>
      </c>
      <c r="BE156" s="1">
        <v>0</v>
      </c>
      <c r="BF156" s="1">
        <v>0</v>
      </c>
      <c r="BG156" s="1">
        <v>0</v>
      </c>
      <c r="BH156" s="1">
        <v>0</v>
      </c>
      <c r="BI156" s="1">
        <v>1</v>
      </c>
      <c r="BJ156" s="1">
        <v>1</v>
      </c>
      <c r="BK156" s="1">
        <v>1</v>
      </c>
      <c r="BL156" s="1">
        <v>3</v>
      </c>
      <c r="BM156" s="1">
        <v>1</v>
      </c>
      <c r="BN156" s="1">
        <v>1</v>
      </c>
      <c r="BO156" s="1">
        <v>1</v>
      </c>
      <c r="BP156" s="1">
        <v>1</v>
      </c>
      <c r="BQ156" s="1">
        <v>0</v>
      </c>
      <c r="BR156" s="1">
        <v>2</v>
      </c>
      <c r="BS156" s="1">
        <v>0</v>
      </c>
      <c r="BT156" s="1">
        <v>1</v>
      </c>
      <c r="BU156" s="1">
        <v>0</v>
      </c>
      <c r="BV156" s="1">
        <v>13</v>
      </c>
      <c r="BW156" s="1">
        <v>0</v>
      </c>
      <c r="BX156" s="1">
        <v>13</v>
      </c>
      <c r="BY156" s="1">
        <v>0</v>
      </c>
      <c r="BZ156" s="1">
        <v>13</v>
      </c>
      <c r="CA156" s="1">
        <v>1</v>
      </c>
      <c r="CB156" s="1">
        <v>0</v>
      </c>
      <c r="CC156" s="1">
        <v>1</v>
      </c>
      <c r="CD156" s="1">
        <v>1</v>
      </c>
      <c r="CE156" s="1">
        <v>0</v>
      </c>
      <c r="CF156" s="1">
        <v>0</v>
      </c>
      <c r="CG156" s="1">
        <v>13</v>
      </c>
      <c r="CH156" s="1">
        <v>13</v>
      </c>
      <c r="CI156" s="1">
        <v>0</v>
      </c>
      <c r="CJ156" s="1">
        <v>0</v>
      </c>
      <c r="CK156" s="1">
        <v>3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5</v>
      </c>
      <c r="CS156" s="1">
        <v>5</v>
      </c>
      <c r="CT156" s="1">
        <v>0</v>
      </c>
      <c r="CU156" s="1">
        <v>0</v>
      </c>
      <c r="CV156" s="1">
        <v>0</v>
      </c>
      <c r="CW156" s="1">
        <v>0</v>
      </c>
      <c r="CX156" s="1">
        <v>12</v>
      </c>
      <c r="CY156" s="1">
        <v>12</v>
      </c>
      <c r="CZ156" s="1">
        <v>13</v>
      </c>
      <c r="DA156" s="1">
        <v>13</v>
      </c>
      <c r="DB156" s="1">
        <v>1</v>
      </c>
      <c r="DC156" s="1">
        <v>1</v>
      </c>
      <c r="DD156" s="1">
        <v>1</v>
      </c>
      <c r="DE156" s="1">
        <v>1</v>
      </c>
      <c r="DF156" s="1">
        <v>1</v>
      </c>
      <c r="DG156" s="1">
        <v>1</v>
      </c>
      <c r="DH156" s="1">
        <v>1</v>
      </c>
      <c r="DI156" s="1">
        <v>1</v>
      </c>
      <c r="DJ156" s="1">
        <v>1</v>
      </c>
      <c r="DK156" s="1">
        <v>1</v>
      </c>
      <c r="DL156" s="1">
        <v>1</v>
      </c>
      <c r="DM156" s="1">
        <v>1</v>
      </c>
      <c r="DN156" s="1">
        <v>1</v>
      </c>
      <c r="DO156" s="1">
        <v>0</v>
      </c>
      <c r="DP156" s="1">
        <v>1</v>
      </c>
      <c r="DQ156" s="1">
        <v>1</v>
      </c>
      <c r="DR156" s="1">
        <v>1</v>
      </c>
      <c r="DS156" s="1">
        <v>0</v>
      </c>
      <c r="DT156" s="1">
        <v>0</v>
      </c>
      <c r="DU156" s="1">
        <v>5</v>
      </c>
      <c r="DV156" s="1">
        <v>1</v>
      </c>
      <c r="DW156" s="1">
        <v>1</v>
      </c>
      <c r="DX156" s="1">
        <v>1</v>
      </c>
      <c r="DY156" s="1">
        <v>1</v>
      </c>
      <c r="DZ156" s="1">
        <v>3</v>
      </c>
      <c r="EA156" s="1">
        <v>1</v>
      </c>
      <c r="EB156" s="1">
        <v>1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1</v>
      </c>
      <c r="GG156" s="1">
        <v>0</v>
      </c>
      <c r="GH156" s="1">
        <v>0</v>
      </c>
      <c r="GI156" s="1">
        <v>1</v>
      </c>
      <c r="GJ156" s="1">
        <v>1</v>
      </c>
      <c r="GK156" s="1">
        <v>1</v>
      </c>
      <c r="GL156" s="1">
        <v>3</v>
      </c>
      <c r="GM156" s="1">
        <v>1</v>
      </c>
      <c r="GN156" s="1">
        <v>0</v>
      </c>
      <c r="GO156" s="1">
        <v>0</v>
      </c>
      <c r="GP156" s="1">
        <v>1</v>
      </c>
      <c r="GQ156" s="1">
        <v>0</v>
      </c>
      <c r="GR156" s="1">
        <v>1</v>
      </c>
    </row>
    <row r="157" spans="1:200">
      <c r="A157" s="1">
        <v>2016</v>
      </c>
      <c r="B157" s="1" t="s">
        <v>355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5</v>
      </c>
      <c r="P157" s="1">
        <v>2</v>
      </c>
      <c r="Q157" s="1">
        <v>5</v>
      </c>
      <c r="R157" s="1">
        <v>2</v>
      </c>
      <c r="S157" s="1">
        <v>5</v>
      </c>
      <c r="T157" s="1">
        <v>2</v>
      </c>
      <c r="U157" s="1">
        <v>5</v>
      </c>
      <c r="V157" s="1">
        <v>5</v>
      </c>
      <c r="W157" s="1">
        <v>3</v>
      </c>
      <c r="X157" s="1">
        <v>3</v>
      </c>
      <c r="Y157" s="1">
        <v>3</v>
      </c>
      <c r="Z157" s="1">
        <v>0</v>
      </c>
      <c r="AA157" s="1">
        <v>1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1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1</v>
      </c>
      <c r="AS157" s="1">
        <v>1</v>
      </c>
      <c r="AT157" s="1">
        <v>1</v>
      </c>
      <c r="AU157" s="1">
        <v>2</v>
      </c>
      <c r="AV157" s="1">
        <v>1</v>
      </c>
      <c r="AW157" s="1">
        <v>2</v>
      </c>
      <c r="AX157" s="1">
        <v>0</v>
      </c>
      <c r="AY157" s="1">
        <v>0</v>
      </c>
      <c r="AZ157" s="1">
        <v>1</v>
      </c>
      <c r="BA157" s="1">
        <v>2</v>
      </c>
      <c r="BB157" s="1">
        <v>2</v>
      </c>
      <c r="BC157" s="1">
        <v>2</v>
      </c>
      <c r="BD157" s="1">
        <v>2</v>
      </c>
      <c r="BE157" s="1">
        <v>0</v>
      </c>
      <c r="BF157" s="1">
        <v>0</v>
      </c>
      <c r="BG157" s="1">
        <v>0</v>
      </c>
      <c r="BH157" s="1">
        <v>0</v>
      </c>
      <c r="BI157" s="1">
        <v>1</v>
      </c>
      <c r="BJ157" s="1">
        <v>1</v>
      </c>
      <c r="BK157" s="1">
        <v>1</v>
      </c>
      <c r="BL157" s="1">
        <v>3</v>
      </c>
      <c r="BM157" s="1">
        <v>1</v>
      </c>
      <c r="BN157" s="1">
        <v>1</v>
      </c>
      <c r="BO157" s="1">
        <v>1</v>
      </c>
      <c r="BP157" s="1">
        <v>1</v>
      </c>
      <c r="BQ157" s="1">
        <v>0</v>
      </c>
      <c r="BR157" s="1">
        <v>2</v>
      </c>
      <c r="BS157" s="1">
        <v>0</v>
      </c>
      <c r="BT157" s="1">
        <v>1</v>
      </c>
      <c r="BU157" s="1">
        <v>0</v>
      </c>
      <c r="BV157" s="1">
        <v>12</v>
      </c>
      <c r="BW157" s="1">
        <v>0</v>
      </c>
      <c r="BX157" s="1">
        <v>12</v>
      </c>
      <c r="BY157" s="1">
        <v>0</v>
      </c>
      <c r="BZ157" s="1">
        <v>12</v>
      </c>
      <c r="CA157" s="1">
        <v>1</v>
      </c>
      <c r="CB157" s="1">
        <v>0</v>
      </c>
      <c r="CC157" s="1">
        <v>1</v>
      </c>
      <c r="CD157" s="1">
        <v>1</v>
      </c>
      <c r="CE157" s="1">
        <v>0</v>
      </c>
      <c r="CF157" s="1">
        <v>0</v>
      </c>
      <c r="CG157" s="1">
        <v>13</v>
      </c>
      <c r="CH157" s="1">
        <v>13</v>
      </c>
      <c r="CI157" s="1">
        <v>0</v>
      </c>
      <c r="CJ157" s="1">
        <v>0</v>
      </c>
      <c r="CK157" s="1">
        <v>2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5</v>
      </c>
      <c r="CS157" s="1">
        <v>5</v>
      </c>
      <c r="CT157" s="1">
        <v>0</v>
      </c>
      <c r="CU157" s="1">
        <v>0</v>
      </c>
      <c r="CV157" s="1">
        <v>0</v>
      </c>
      <c r="CW157" s="1">
        <v>0</v>
      </c>
      <c r="CX157" s="1">
        <v>11</v>
      </c>
      <c r="CY157" s="1">
        <v>11</v>
      </c>
      <c r="CZ157" s="1">
        <v>12</v>
      </c>
      <c r="DA157" s="1">
        <v>12</v>
      </c>
      <c r="DB157" s="1">
        <v>1</v>
      </c>
      <c r="DC157" s="1">
        <v>1</v>
      </c>
      <c r="DD157" s="1">
        <v>1</v>
      </c>
      <c r="DE157" s="1">
        <v>1</v>
      </c>
      <c r="DF157" s="1">
        <v>1</v>
      </c>
      <c r="DG157" s="1">
        <v>1</v>
      </c>
      <c r="DH157" s="1">
        <v>1</v>
      </c>
      <c r="DI157" s="1">
        <v>1</v>
      </c>
      <c r="DJ157" s="1">
        <v>1</v>
      </c>
      <c r="DK157" s="1">
        <v>1</v>
      </c>
      <c r="DL157" s="1">
        <v>1</v>
      </c>
      <c r="DM157" s="1">
        <v>1</v>
      </c>
      <c r="DN157" s="1">
        <v>1</v>
      </c>
      <c r="DO157" s="1">
        <v>0</v>
      </c>
      <c r="DP157" s="1">
        <v>1</v>
      </c>
      <c r="DQ157" s="1">
        <v>1</v>
      </c>
      <c r="DR157" s="1">
        <v>1</v>
      </c>
      <c r="DS157" s="1">
        <v>0</v>
      </c>
      <c r="DT157" s="1">
        <v>0</v>
      </c>
      <c r="DU157" s="1">
        <v>4</v>
      </c>
      <c r="DV157" s="1">
        <v>1</v>
      </c>
      <c r="DW157" s="1">
        <v>1</v>
      </c>
      <c r="DX157" s="1">
        <v>1</v>
      </c>
      <c r="DY157" s="1">
        <v>1</v>
      </c>
      <c r="DZ157" s="1">
        <v>3</v>
      </c>
      <c r="EA157" s="1">
        <v>1</v>
      </c>
      <c r="EB157" s="1">
        <v>1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1</v>
      </c>
      <c r="GG157" s="1">
        <v>0</v>
      </c>
      <c r="GH157" s="1">
        <v>0</v>
      </c>
      <c r="GI157" s="1">
        <v>1</v>
      </c>
      <c r="GJ157" s="1">
        <v>1</v>
      </c>
      <c r="GK157" s="1">
        <v>1</v>
      </c>
      <c r="GL157" s="1">
        <v>3</v>
      </c>
      <c r="GM157" s="1">
        <v>1</v>
      </c>
      <c r="GN157" s="1">
        <v>0</v>
      </c>
      <c r="GO157" s="1">
        <v>0</v>
      </c>
      <c r="GP157" s="1">
        <v>1</v>
      </c>
      <c r="GQ157" s="1">
        <v>0</v>
      </c>
      <c r="GR157" s="1">
        <v>1</v>
      </c>
    </row>
    <row r="158" spans="1:200">
      <c r="A158" s="1">
        <v>2016</v>
      </c>
      <c r="B158" s="1" t="s">
        <v>356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12</v>
      </c>
      <c r="P158" s="1">
        <v>5</v>
      </c>
      <c r="Q158" s="1">
        <v>12</v>
      </c>
      <c r="R158" s="1">
        <v>5</v>
      </c>
      <c r="S158" s="1">
        <v>12</v>
      </c>
      <c r="T158" s="1">
        <v>5</v>
      </c>
      <c r="U158" s="1">
        <v>12</v>
      </c>
      <c r="V158" s="1">
        <v>12</v>
      </c>
      <c r="W158" s="1">
        <v>6</v>
      </c>
      <c r="X158" s="1">
        <v>6</v>
      </c>
      <c r="Y158" s="1">
        <v>8</v>
      </c>
      <c r="Z158" s="1">
        <v>2</v>
      </c>
      <c r="AA158" s="1">
        <v>1</v>
      </c>
      <c r="AB158" s="1">
        <v>1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1</v>
      </c>
      <c r="AS158" s="1">
        <v>1</v>
      </c>
      <c r="AT158" s="1">
        <v>1</v>
      </c>
      <c r="AU158" s="1">
        <v>2</v>
      </c>
      <c r="AV158" s="1">
        <v>1</v>
      </c>
      <c r="AW158" s="1">
        <v>2</v>
      </c>
      <c r="AX158" s="1">
        <v>0</v>
      </c>
      <c r="AY158" s="1">
        <v>0</v>
      </c>
      <c r="AZ158" s="1">
        <v>1</v>
      </c>
      <c r="BA158" s="1">
        <v>2</v>
      </c>
      <c r="BB158" s="1">
        <v>2</v>
      </c>
      <c r="BC158" s="1">
        <v>2</v>
      </c>
      <c r="BD158" s="1">
        <v>2</v>
      </c>
      <c r="BE158" s="1">
        <v>0</v>
      </c>
      <c r="BF158" s="1">
        <v>0</v>
      </c>
      <c r="BG158" s="1">
        <v>0</v>
      </c>
      <c r="BH158" s="1">
        <v>0</v>
      </c>
      <c r="BI158" s="1">
        <v>1</v>
      </c>
      <c r="BJ158" s="1">
        <v>1</v>
      </c>
      <c r="BK158" s="1">
        <v>1</v>
      </c>
      <c r="BL158" s="1">
        <v>3</v>
      </c>
      <c r="BM158" s="1">
        <v>1</v>
      </c>
      <c r="BN158" s="1">
        <v>1</v>
      </c>
      <c r="BO158" s="1">
        <v>1</v>
      </c>
      <c r="BP158" s="1">
        <v>1</v>
      </c>
      <c r="BQ158" s="1">
        <v>0</v>
      </c>
      <c r="BR158" s="1">
        <v>2</v>
      </c>
      <c r="BS158" s="1">
        <v>0</v>
      </c>
      <c r="BT158" s="1">
        <v>1</v>
      </c>
      <c r="BU158" s="1">
        <v>0</v>
      </c>
      <c r="BV158" s="1">
        <v>26</v>
      </c>
      <c r="BW158" s="1">
        <v>0</v>
      </c>
      <c r="BX158" s="1">
        <v>26</v>
      </c>
      <c r="BY158" s="1">
        <v>0</v>
      </c>
      <c r="BZ158" s="1">
        <v>26</v>
      </c>
      <c r="CA158" s="1">
        <v>0</v>
      </c>
      <c r="CB158" s="1">
        <v>0</v>
      </c>
      <c r="CC158" s="1">
        <v>4</v>
      </c>
      <c r="CD158" s="1">
        <v>4</v>
      </c>
      <c r="CE158" s="1">
        <v>0</v>
      </c>
      <c r="CF158" s="1">
        <v>0</v>
      </c>
      <c r="CG158" s="1">
        <v>139</v>
      </c>
      <c r="CH158" s="1">
        <v>139</v>
      </c>
      <c r="CI158" s="1">
        <v>0</v>
      </c>
      <c r="CJ158" s="1">
        <v>0</v>
      </c>
      <c r="CK158" s="1">
        <v>5</v>
      </c>
      <c r="CL158" s="1">
        <v>0</v>
      </c>
      <c r="CM158" s="1">
        <v>0</v>
      </c>
      <c r="CN158" s="1">
        <v>0</v>
      </c>
      <c r="CO158" s="1">
        <v>0</v>
      </c>
      <c r="CP158" s="1">
        <v>1</v>
      </c>
      <c r="CQ158" s="1">
        <v>0</v>
      </c>
      <c r="CR158" s="1">
        <v>8</v>
      </c>
      <c r="CS158" s="1">
        <v>8</v>
      </c>
      <c r="CT158" s="1">
        <v>0</v>
      </c>
      <c r="CU158" s="1">
        <v>0</v>
      </c>
      <c r="CV158" s="1">
        <v>0</v>
      </c>
      <c r="CW158" s="1">
        <v>0</v>
      </c>
      <c r="CX158" s="1">
        <v>38</v>
      </c>
      <c r="CY158" s="1">
        <v>38</v>
      </c>
      <c r="CZ158" s="1">
        <v>26</v>
      </c>
      <c r="DA158" s="1">
        <v>26</v>
      </c>
      <c r="DB158" s="1">
        <v>1</v>
      </c>
      <c r="DC158" s="1">
        <v>1</v>
      </c>
      <c r="DD158" s="1">
        <v>1</v>
      </c>
      <c r="DE158" s="1">
        <v>1</v>
      </c>
      <c r="DF158" s="1">
        <v>1</v>
      </c>
      <c r="DG158" s="1">
        <v>1</v>
      </c>
      <c r="DH158" s="1">
        <v>1</v>
      </c>
      <c r="DI158" s="1">
        <v>1</v>
      </c>
      <c r="DJ158" s="1">
        <v>1</v>
      </c>
      <c r="DK158" s="1">
        <v>1</v>
      </c>
      <c r="DL158" s="1">
        <v>1</v>
      </c>
      <c r="DM158" s="1">
        <v>1</v>
      </c>
      <c r="DN158" s="1">
        <v>1</v>
      </c>
      <c r="DO158" s="1">
        <v>0</v>
      </c>
      <c r="DP158" s="1">
        <v>1</v>
      </c>
      <c r="DQ158" s="1">
        <v>1</v>
      </c>
      <c r="DR158" s="1">
        <v>1</v>
      </c>
      <c r="DS158" s="1">
        <v>0</v>
      </c>
      <c r="DT158" s="1">
        <v>0</v>
      </c>
      <c r="DU158" s="1">
        <v>6</v>
      </c>
      <c r="DV158" s="1">
        <v>1</v>
      </c>
      <c r="DW158" s="1">
        <v>1</v>
      </c>
      <c r="DX158" s="1">
        <v>1</v>
      </c>
      <c r="DY158" s="1">
        <v>1</v>
      </c>
      <c r="DZ158" s="1">
        <v>3</v>
      </c>
      <c r="EA158" s="1">
        <v>1</v>
      </c>
      <c r="EB158" s="1">
        <v>1</v>
      </c>
      <c r="EC158" s="1">
        <v>0</v>
      </c>
      <c r="ED158" s="1">
        <v>1</v>
      </c>
      <c r="EE158" s="1">
        <v>1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1</v>
      </c>
      <c r="GG158" s="1">
        <v>0</v>
      </c>
      <c r="GH158" s="1">
        <v>0</v>
      </c>
      <c r="GI158" s="1">
        <v>1</v>
      </c>
      <c r="GJ158" s="1">
        <v>1</v>
      </c>
      <c r="GK158" s="1">
        <v>1</v>
      </c>
      <c r="GL158" s="1">
        <v>3</v>
      </c>
      <c r="GM158" s="1">
        <v>1</v>
      </c>
      <c r="GN158" s="1">
        <v>0</v>
      </c>
      <c r="GO158" s="1">
        <v>0</v>
      </c>
      <c r="GP158" s="1">
        <v>1</v>
      </c>
      <c r="GQ158" s="1">
        <v>0</v>
      </c>
      <c r="GR158" s="1">
        <v>1</v>
      </c>
    </row>
    <row r="159" spans="1:200">
      <c r="A159" s="1">
        <v>2017</v>
      </c>
      <c r="B159" s="1" t="s">
        <v>357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2</v>
      </c>
      <c r="L159" s="1">
        <v>2</v>
      </c>
      <c r="M159" s="1">
        <v>0</v>
      </c>
      <c r="N159" s="1">
        <v>1</v>
      </c>
      <c r="O159" s="1">
        <v>3</v>
      </c>
      <c r="P159" s="1">
        <v>1</v>
      </c>
      <c r="Q159" s="1">
        <v>3</v>
      </c>
      <c r="R159" s="1">
        <v>1</v>
      </c>
      <c r="S159" s="1">
        <v>3</v>
      </c>
      <c r="T159" s="1">
        <v>1</v>
      </c>
      <c r="U159" s="1">
        <v>3</v>
      </c>
      <c r="V159" s="1">
        <v>3</v>
      </c>
      <c r="W159" s="1">
        <v>2</v>
      </c>
      <c r="X159" s="1">
        <v>2</v>
      </c>
      <c r="Y159" s="1">
        <v>2</v>
      </c>
      <c r="Z159" s="1">
        <v>0</v>
      </c>
      <c r="AA159" s="1">
        <v>1</v>
      </c>
      <c r="AB159" s="1">
        <v>1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2</v>
      </c>
      <c r="AJ159" s="1">
        <v>1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1</v>
      </c>
      <c r="AX159" s="1">
        <v>0</v>
      </c>
      <c r="AY159" s="1">
        <v>0</v>
      </c>
      <c r="AZ159" s="1">
        <v>0</v>
      </c>
      <c r="BA159" s="1">
        <v>1</v>
      </c>
      <c r="BB159" s="1">
        <v>0</v>
      </c>
      <c r="BC159" s="1">
        <v>0</v>
      </c>
      <c r="BD159" s="1">
        <v>1</v>
      </c>
      <c r="BE159" s="1">
        <v>1</v>
      </c>
      <c r="BF159" s="1">
        <v>1</v>
      </c>
      <c r="BG159" s="1">
        <v>0</v>
      </c>
      <c r="BH159" s="1">
        <v>0</v>
      </c>
      <c r="BI159" s="1">
        <v>1</v>
      </c>
      <c r="BJ159" s="1">
        <v>1</v>
      </c>
      <c r="BK159" s="1">
        <v>1</v>
      </c>
      <c r="BL159" s="1">
        <v>1</v>
      </c>
      <c r="BM159" s="1">
        <v>1</v>
      </c>
      <c r="BN159" s="1">
        <v>1</v>
      </c>
      <c r="BO159" s="1">
        <v>1</v>
      </c>
      <c r="BP159" s="1">
        <v>1</v>
      </c>
      <c r="BQ159" s="1">
        <v>0</v>
      </c>
      <c r="BR159" s="1">
        <v>2</v>
      </c>
      <c r="BS159" s="1">
        <v>0</v>
      </c>
      <c r="BT159" s="1">
        <v>1</v>
      </c>
      <c r="BU159" s="1">
        <v>0</v>
      </c>
      <c r="BV159" s="1">
        <v>10</v>
      </c>
      <c r="BW159" s="1">
        <v>0</v>
      </c>
      <c r="BX159" s="1">
        <v>10</v>
      </c>
      <c r="BY159" s="1">
        <v>0</v>
      </c>
      <c r="BZ159" s="1">
        <v>10</v>
      </c>
      <c r="CA159" s="1">
        <v>0</v>
      </c>
      <c r="CB159" s="1">
        <v>0</v>
      </c>
      <c r="CC159" s="1">
        <v>3</v>
      </c>
      <c r="CD159" s="1">
        <v>3</v>
      </c>
      <c r="CE159" s="1">
        <v>0</v>
      </c>
      <c r="CF159" s="1">
        <v>0</v>
      </c>
      <c r="CG159" s="1">
        <v>70</v>
      </c>
      <c r="CH159" s="1">
        <v>70</v>
      </c>
      <c r="CI159" s="1">
        <v>0</v>
      </c>
      <c r="CJ159" s="1">
        <v>0</v>
      </c>
      <c r="CK159" s="1">
        <v>5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11</v>
      </c>
      <c r="CY159" s="1">
        <v>11</v>
      </c>
      <c r="CZ159" s="1">
        <v>10</v>
      </c>
      <c r="DA159" s="1">
        <v>10</v>
      </c>
      <c r="DB159" s="1">
        <v>1</v>
      </c>
      <c r="DC159" s="1">
        <v>1</v>
      </c>
      <c r="DD159" s="1">
        <v>1</v>
      </c>
      <c r="DE159" s="1">
        <v>1</v>
      </c>
      <c r="DF159" s="1">
        <v>1</v>
      </c>
      <c r="DG159" s="1">
        <v>1</v>
      </c>
      <c r="DH159" s="1">
        <v>1</v>
      </c>
      <c r="DI159" s="1">
        <v>1</v>
      </c>
      <c r="DJ159" s="1">
        <v>1</v>
      </c>
      <c r="DK159" s="1">
        <v>1</v>
      </c>
      <c r="DL159" s="1">
        <v>1</v>
      </c>
      <c r="DM159" s="1">
        <v>1</v>
      </c>
      <c r="DN159" s="1">
        <v>1</v>
      </c>
      <c r="DO159" s="1">
        <v>0</v>
      </c>
      <c r="DP159" s="1">
        <v>1</v>
      </c>
      <c r="DQ159" s="1">
        <v>1</v>
      </c>
      <c r="DR159" s="1">
        <v>1</v>
      </c>
      <c r="DS159" s="1">
        <v>0</v>
      </c>
      <c r="DT159" s="1">
        <v>0</v>
      </c>
      <c r="DU159" s="1">
        <v>7</v>
      </c>
      <c r="DV159" s="1">
        <v>2</v>
      </c>
      <c r="DW159" s="1">
        <v>1</v>
      </c>
      <c r="DX159" s="1">
        <v>1</v>
      </c>
      <c r="DY159" s="1">
        <v>1</v>
      </c>
      <c r="DZ159" s="1">
        <v>1</v>
      </c>
      <c r="EA159" s="1">
        <v>1</v>
      </c>
      <c r="EB159" s="1">
        <v>1</v>
      </c>
      <c r="EC159" s="1">
        <v>0</v>
      </c>
      <c r="ED159" s="1">
        <v>1</v>
      </c>
      <c r="EE159" s="1">
        <v>1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1</v>
      </c>
      <c r="GG159" s="1">
        <v>0</v>
      </c>
      <c r="GH159" s="1">
        <v>0</v>
      </c>
      <c r="GI159" s="1">
        <v>1</v>
      </c>
      <c r="GJ159" s="1">
        <v>1</v>
      </c>
      <c r="GK159" s="1">
        <v>1</v>
      </c>
      <c r="GL159" s="1">
        <v>1</v>
      </c>
      <c r="GM159" s="1">
        <v>1</v>
      </c>
      <c r="GN159" s="1">
        <v>0</v>
      </c>
      <c r="GO159" s="1">
        <v>0</v>
      </c>
      <c r="GP159" s="1">
        <v>1</v>
      </c>
      <c r="GQ159" s="1">
        <v>0</v>
      </c>
      <c r="GR159" s="1">
        <v>1</v>
      </c>
    </row>
    <row r="160" spans="1:200">
      <c r="A160" s="1">
        <v>2017</v>
      </c>
      <c r="B160" s="1" t="s">
        <v>358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2</v>
      </c>
      <c r="M160" s="1">
        <v>0</v>
      </c>
      <c r="N160" s="1">
        <v>1</v>
      </c>
      <c r="O160" s="1">
        <v>3</v>
      </c>
      <c r="P160" s="1">
        <v>1</v>
      </c>
      <c r="Q160" s="1">
        <v>3</v>
      </c>
      <c r="R160" s="1">
        <v>1</v>
      </c>
      <c r="S160" s="1">
        <v>3</v>
      </c>
      <c r="T160" s="1">
        <v>1</v>
      </c>
      <c r="U160" s="1">
        <v>3</v>
      </c>
      <c r="V160" s="1">
        <v>3</v>
      </c>
      <c r="W160" s="1">
        <v>2</v>
      </c>
      <c r="X160" s="1">
        <v>2</v>
      </c>
      <c r="Y160" s="1">
        <v>2</v>
      </c>
      <c r="Z160" s="1">
        <v>0</v>
      </c>
      <c r="AA160" s="1">
        <v>1</v>
      </c>
      <c r="AB160" s="1">
        <v>1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2</v>
      </c>
      <c r="AJ160" s="1">
        <v>1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1</v>
      </c>
      <c r="BB160" s="1">
        <v>0</v>
      </c>
      <c r="BC160" s="1">
        <v>0</v>
      </c>
      <c r="BD160" s="1">
        <v>1</v>
      </c>
      <c r="BE160" s="1">
        <v>1</v>
      </c>
      <c r="BF160" s="1">
        <v>1</v>
      </c>
      <c r="BG160" s="1">
        <v>0</v>
      </c>
      <c r="BH160" s="1">
        <v>0</v>
      </c>
      <c r="BI160" s="1">
        <v>1</v>
      </c>
      <c r="BJ160" s="1">
        <v>1</v>
      </c>
      <c r="BK160" s="1">
        <v>1</v>
      </c>
      <c r="BL160" s="1">
        <v>1</v>
      </c>
      <c r="BM160" s="1">
        <v>1</v>
      </c>
      <c r="BN160" s="1">
        <v>1</v>
      </c>
      <c r="BO160" s="1">
        <v>1</v>
      </c>
      <c r="BP160" s="1">
        <v>1</v>
      </c>
      <c r="BQ160" s="1">
        <v>0</v>
      </c>
      <c r="BR160" s="1">
        <v>2</v>
      </c>
      <c r="BS160" s="1">
        <v>0</v>
      </c>
      <c r="BT160" s="1">
        <v>1</v>
      </c>
      <c r="BU160" s="1">
        <v>0</v>
      </c>
      <c r="BV160" s="1">
        <v>10</v>
      </c>
      <c r="BW160" s="1">
        <v>0</v>
      </c>
      <c r="BX160" s="1">
        <v>10</v>
      </c>
      <c r="BY160" s="1">
        <v>0</v>
      </c>
      <c r="BZ160" s="1">
        <v>10</v>
      </c>
      <c r="CA160" s="1">
        <v>0</v>
      </c>
      <c r="CB160" s="1">
        <v>0</v>
      </c>
      <c r="CC160" s="1">
        <v>3</v>
      </c>
      <c r="CD160" s="1">
        <v>3</v>
      </c>
      <c r="CE160" s="1">
        <v>0</v>
      </c>
      <c r="CF160" s="1">
        <v>0</v>
      </c>
      <c r="CG160" s="1">
        <v>70</v>
      </c>
      <c r="CH160" s="1">
        <v>70</v>
      </c>
      <c r="CI160" s="1">
        <v>0</v>
      </c>
      <c r="CJ160" s="1">
        <v>0</v>
      </c>
      <c r="CK160" s="1">
        <v>5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11</v>
      </c>
      <c r="CY160" s="1">
        <v>11</v>
      </c>
      <c r="CZ160" s="1">
        <v>10</v>
      </c>
      <c r="DA160" s="1">
        <v>10</v>
      </c>
      <c r="DB160" s="1">
        <v>1</v>
      </c>
      <c r="DC160" s="1">
        <v>1</v>
      </c>
      <c r="DD160" s="1">
        <v>1</v>
      </c>
      <c r="DE160" s="1">
        <v>1</v>
      </c>
      <c r="DF160" s="1">
        <v>1</v>
      </c>
      <c r="DG160" s="1">
        <v>1</v>
      </c>
      <c r="DH160" s="1">
        <v>1</v>
      </c>
      <c r="DI160" s="1">
        <v>1</v>
      </c>
      <c r="DJ160" s="1">
        <v>1</v>
      </c>
      <c r="DK160" s="1">
        <v>1</v>
      </c>
      <c r="DL160" s="1">
        <v>1</v>
      </c>
      <c r="DM160" s="1">
        <v>1</v>
      </c>
      <c r="DN160" s="1">
        <v>1</v>
      </c>
      <c r="DO160" s="1">
        <v>0</v>
      </c>
      <c r="DP160" s="1">
        <v>1</v>
      </c>
      <c r="DQ160" s="1">
        <v>1</v>
      </c>
      <c r="DR160" s="1">
        <v>1</v>
      </c>
      <c r="DS160" s="1">
        <v>0</v>
      </c>
      <c r="DT160" s="1">
        <v>0</v>
      </c>
      <c r="DU160" s="1">
        <v>7</v>
      </c>
      <c r="DV160" s="1">
        <v>2</v>
      </c>
      <c r="DW160" s="1">
        <v>1</v>
      </c>
      <c r="DX160" s="1">
        <v>1</v>
      </c>
      <c r="DY160" s="1">
        <v>1</v>
      </c>
      <c r="DZ160" s="1">
        <v>1</v>
      </c>
      <c r="EA160" s="1">
        <v>1</v>
      </c>
      <c r="EB160" s="1">
        <v>1</v>
      </c>
      <c r="EC160" s="1">
        <v>0</v>
      </c>
      <c r="ED160" s="1">
        <v>1</v>
      </c>
      <c r="EE160" s="1">
        <v>1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1</v>
      </c>
      <c r="GG160" s="1">
        <v>0</v>
      </c>
      <c r="GH160" s="1">
        <v>0</v>
      </c>
      <c r="GI160" s="1">
        <v>1</v>
      </c>
      <c r="GJ160" s="1">
        <v>1</v>
      </c>
      <c r="GK160" s="1">
        <v>1</v>
      </c>
      <c r="GL160" s="1">
        <v>1</v>
      </c>
      <c r="GM160" s="1">
        <v>1</v>
      </c>
      <c r="GN160" s="1">
        <v>0</v>
      </c>
      <c r="GO160" s="1">
        <v>0</v>
      </c>
      <c r="GP160" s="1">
        <v>1</v>
      </c>
      <c r="GQ160" s="1">
        <v>0</v>
      </c>
      <c r="GR160" s="1">
        <v>1</v>
      </c>
    </row>
    <row r="161" spans="1:200">
      <c r="A161" s="1">
        <v>2017</v>
      </c>
      <c r="B161" s="1" t="s">
        <v>359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2</v>
      </c>
      <c r="L161" s="1">
        <v>2</v>
      </c>
      <c r="M161" s="1">
        <v>0</v>
      </c>
      <c r="N161" s="1">
        <v>1</v>
      </c>
      <c r="O161" s="1">
        <v>3</v>
      </c>
      <c r="P161" s="1">
        <v>1</v>
      </c>
      <c r="Q161" s="1">
        <v>3</v>
      </c>
      <c r="R161" s="1">
        <v>1</v>
      </c>
      <c r="S161" s="1">
        <v>3</v>
      </c>
      <c r="T161" s="1">
        <v>1</v>
      </c>
      <c r="U161" s="1">
        <v>3</v>
      </c>
      <c r="V161" s="1">
        <v>3</v>
      </c>
      <c r="W161" s="1">
        <v>2</v>
      </c>
      <c r="X161" s="1">
        <v>2</v>
      </c>
      <c r="Y161" s="1">
        <v>2</v>
      </c>
      <c r="Z161" s="1">
        <v>0</v>
      </c>
      <c r="AA161" s="1">
        <v>1</v>
      </c>
      <c r="AB161" s="1">
        <v>1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2</v>
      </c>
      <c r="AJ161" s="1">
        <v>1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0</v>
      </c>
      <c r="AZ161" s="1">
        <v>0</v>
      </c>
      <c r="BA161" s="1">
        <v>1</v>
      </c>
      <c r="BB161" s="1">
        <v>0</v>
      </c>
      <c r="BC161" s="1">
        <v>0</v>
      </c>
      <c r="BD161" s="1">
        <v>1</v>
      </c>
      <c r="BE161" s="1">
        <v>1</v>
      </c>
      <c r="BF161" s="1">
        <v>1</v>
      </c>
      <c r="BG161" s="1">
        <v>0</v>
      </c>
      <c r="BH161" s="1">
        <v>0</v>
      </c>
      <c r="BI161" s="1">
        <v>1</v>
      </c>
      <c r="BJ161" s="1">
        <v>1</v>
      </c>
      <c r="BK161" s="1">
        <v>1</v>
      </c>
      <c r="BL161" s="1">
        <v>1</v>
      </c>
      <c r="BM161" s="1">
        <v>1</v>
      </c>
      <c r="BN161" s="1">
        <v>1</v>
      </c>
      <c r="BO161" s="1">
        <v>1</v>
      </c>
      <c r="BP161" s="1">
        <v>1</v>
      </c>
      <c r="BQ161" s="1">
        <v>0</v>
      </c>
      <c r="BR161" s="1">
        <v>2</v>
      </c>
      <c r="BS161" s="1">
        <v>0</v>
      </c>
      <c r="BT161" s="1">
        <v>1</v>
      </c>
      <c r="BU161" s="1">
        <v>0</v>
      </c>
      <c r="BV161" s="1">
        <v>11</v>
      </c>
      <c r="BW161" s="1">
        <v>0</v>
      </c>
      <c r="BX161" s="1">
        <v>11</v>
      </c>
      <c r="BY161" s="1">
        <v>0</v>
      </c>
      <c r="BZ161" s="1">
        <v>11</v>
      </c>
      <c r="CA161" s="1">
        <v>0</v>
      </c>
      <c r="CB161" s="1">
        <v>0</v>
      </c>
      <c r="CC161" s="1">
        <v>4</v>
      </c>
      <c r="CD161" s="1">
        <v>4</v>
      </c>
      <c r="CE161" s="1">
        <v>0</v>
      </c>
      <c r="CF161" s="1">
        <v>0</v>
      </c>
      <c r="CG161" s="1">
        <v>70</v>
      </c>
      <c r="CH161" s="1">
        <v>70</v>
      </c>
      <c r="CI161" s="1">
        <v>0</v>
      </c>
      <c r="CJ161" s="1">
        <v>0</v>
      </c>
      <c r="CK161" s="1">
        <v>5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18</v>
      </c>
      <c r="CY161" s="1">
        <v>18</v>
      </c>
      <c r="CZ161" s="1">
        <v>11</v>
      </c>
      <c r="DA161" s="1">
        <v>11</v>
      </c>
      <c r="DB161" s="1">
        <v>1</v>
      </c>
      <c r="DC161" s="1">
        <v>1</v>
      </c>
      <c r="DD161" s="1">
        <v>1</v>
      </c>
      <c r="DE161" s="1">
        <v>1</v>
      </c>
      <c r="DF161" s="1">
        <v>1</v>
      </c>
      <c r="DG161" s="1">
        <v>1</v>
      </c>
      <c r="DH161" s="1">
        <v>1</v>
      </c>
      <c r="DI161" s="1">
        <v>1</v>
      </c>
      <c r="DJ161" s="1">
        <v>1</v>
      </c>
      <c r="DK161" s="1">
        <v>1</v>
      </c>
      <c r="DL161" s="1">
        <v>1</v>
      </c>
      <c r="DM161" s="1">
        <v>1</v>
      </c>
      <c r="DN161" s="1">
        <v>1</v>
      </c>
      <c r="DO161" s="1">
        <v>0</v>
      </c>
      <c r="DP161" s="1">
        <v>1</v>
      </c>
      <c r="DQ161" s="1">
        <v>1</v>
      </c>
      <c r="DR161" s="1">
        <v>1</v>
      </c>
      <c r="DS161" s="1">
        <v>0</v>
      </c>
      <c r="DT161" s="1">
        <v>0</v>
      </c>
      <c r="DU161" s="1">
        <v>7</v>
      </c>
      <c r="DV161" s="1">
        <v>2</v>
      </c>
      <c r="DW161" s="1">
        <v>1</v>
      </c>
      <c r="DX161" s="1">
        <v>1</v>
      </c>
      <c r="DY161" s="1">
        <v>1</v>
      </c>
      <c r="DZ161" s="1">
        <v>1</v>
      </c>
      <c r="EA161" s="1">
        <v>1</v>
      </c>
      <c r="EB161" s="1">
        <v>1</v>
      </c>
      <c r="EC161" s="1">
        <v>0</v>
      </c>
      <c r="ED161" s="1">
        <v>1</v>
      </c>
      <c r="EE161" s="1">
        <v>1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1</v>
      </c>
      <c r="GG161" s="1">
        <v>0</v>
      </c>
      <c r="GH161" s="1">
        <v>0</v>
      </c>
      <c r="GI161" s="1">
        <v>1</v>
      </c>
      <c r="GJ161" s="1">
        <v>1</v>
      </c>
      <c r="GK161" s="1">
        <v>1</v>
      </c>
      <c r="GL161" s="1">
        <v>1</v>
      </c>
      <c r="GM161" s="1">
        <v>1</v>
      </c>
      <c r="GN161" s="1">
        <v>0</v>
      </c>
      <c r="GO161" s="1">
        <v>0</v>
      </c>
      <c r="GP161" s="1">
        <v>1</v>
      </c>
      <c r="GQ161" s="1">
        <v>0</v>
      </c>
      <c r="GR161" s="1">
        <v>1</v>
      </c>
    </row>
    <row r="162" spans="1:200">
      <c r="A162" s="1">
        <v>2017</v>
      </c>
      <c r="B162" s="1" t="s">
        <v>360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1</v>
      </c>
      <c r="O162" s="1">
        <v>9</v>
      </c>
      <c r="P162" s="1">
        <v>3</v>
      </c>
      <c r="Q162" s="1">
        <v>9</v>
      </c>
      <c r="R162" s="1">
        <v>3</v>
      </c>
      <c r="S162" s="1">
        <v>9</v>
      </c>
      <c r="T162" s="1">
        <v>3</v>
      </c>
      <c r="U162" s="1">
        <v>9</v>
      </c>
      <c r="V162" s="1">
        <v>9</v>
      </c>
      <c r="W162" s="1">
        <v>5</v>
      </c>
      <c r="X162" s="1">
        <v>5</v>
      </c>
      <c r="Y162" s="1">
        <v>7</v>
      </c>
      <c r="Z162" s="1">
        <v>2</v>
      </c>
      <c r="AA162" s="1">
        <v>1</v>
      </c>
      <c r="AB162" s="1">
        <v>1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2</v>
      </c>
      <c r="AJ162" s="1">
        <v>1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1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1</v>
      </c>
      <c r="BE162" s="1">
        <v>1</v>
      </c>
      <c r="BF162" s="1">
        <v>1</v>
      </c>
      <c r="BG162" s="1">
        <v>0</v>
      </c>
      <c r="BH162" s="1">
        <v>0</v>
      </c>
      <c r="BI162" s="1">
        <v>1</v>
      </c>
      <c r="BJ162" s="1">
        <v>1</v>
      </c>
      <c r="BK162" s="1">
        <v>1</v>
      </c>
      <c r="BL162" s="1">
        <v>1</v>
      </c>
      <c r="BM162" s="1">
        <v>1</v>
      </c>
      <c r="BN162" s="1">
        <v>1</v>
      </c>
      <c r="BO162" s="1">
        <v>1</v>
      </c>
      <c r="BP162" s="1">
        <v>1</v>
      </c>
      <c r="BQ162" s="1">
        <v>0</v>
      </c>
      <c r="BR162" s="1">
        <v>2</v>
      </c>
      <c r="BS162" s="1">
        <v>0</v>
      </c>
      <c r="BT162" s="1">
        <v>1</v>
      </c>
      <c r="BU162" s="1">
        <v>0</v>
      </c>
      <c r="BV162" s="1">
        <v>27</v>
      </c>
      <c r="BW162" s="1">
        <v>0</v>
      </c>
      <c r="BX162" s="1">
        <v>27</v>
      </c>
      <c r="BY162" s="1">
        <v>0</v>
      </c>
      <c r="BZ162" s="1">
        <v>27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11</v>
      </c>
      <c r="CH162" s="1">
        <v>11</v>
      </c>
      <c r="CI162" s="1">
        <v>4</v>
      </c>
      <c r="CJ162" s="1">
        <v>4</v>
      </c>
      <c r="CK162" s="1">
        <v>15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5</v>
      </c>
      <c r="CS162" s="1">
        <v>5</v>
      </c>
      <c r="CT162" s="1">
        <v>0</v>
      </c>
      <c r="CU162" s="1">
        <v>0</v>
      </c>
      <c r="CV162" s="1">
        <v>0</v>
      </c>
      <c r="CW162" s="1">
        <v>0</v>
      </c>
      <c r="CX162" s="1">
        <v>28</v>
      </c>
      <c r="CY162" s="1">
        <v>28</v>
      </c>
      <c r="CZ162" s="1">
        <v>27</v>
      </c>
      <c r="DA162" s="1">
        <v>27</v>
      </c>
      <c r="DB162" s="1">
        <v>1</v>
      </c>
      <c r="DC162" s="1">
        <v>1</v>
      </c>
      <c r="DD162" s="1">
        <v>1</v>
      </c>
      <c r="DE162" s="1">
        <v>1</v>
      </c>
      <c r="DF162" s="1">
        <v>1</v>
      </c>
      <c r="DG162" s="1">
        <v>1</v>
      </c>
      <c r="DH162" s="1">
        <v>1</v>
      </c>
      <c r="DI162" s="1">
        <v>1</v>
      </c>
      <c r="DJ162" s="1">
        <v>1</v>
      </c>
      <c r="DK162" s="1">
        <v>1</v>
      </c>
      <c r="DL162" s="1">
        <v>1</v>
      </c>
      <c r="DM162" s="1">
        <v>1</v>
      </c>
      <c r="DN162" s="1">
        <v>1</v>
      </c>
      <c r="DO162" s="1">
        <v>0</v>
      </c>
      <c r="DP162" s="1">
        <v>1</v>
      </c>
      <c r="DQ162" s="1">
        <v>1</v>
      </c>
      <c r="DR162" s="1">
        <v>1</v>
      </c>
      <c r="DS162" s="1">
        <v>0</v>
      </c>
      <c r="DT162" s="1">
        <v>0</v>
      </c>
      <c r="DU162" s="1">
        <v>7</v>
      </c>
      <c r="DV162" s="1">
        <v>2</v>
      </c>
      <c r="DW162" s="1">
        <v>1</v>
      </c>
      <c r="DX162" s="1">
        <v>1</v>
      </c>
      <c r="DY162" s="1">
        <v>1</v>
      </c>
      <c r="DZ162" s="1">
        <v>1</v>
      </c>
      <c r="EA162" s="1">
        <v>1</v>
      </c>
      <c r="EB162" s="1">
        <v>1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1</v>
      </c>
      <c r="GG162" s="1">
        <v>0</v>
      </c>
      <c r="GH162" s="1">
        <v>0</v>
      </c>
      <c r="GI162" s="1">
        <v>1</v>
      </c>
      <c r="GJ162" s="1">
        <v>1</v>
      </c>
      <c r="GK162" s="1">
        <v>1</v>
      </c>
      <c r="GL162" s="1">
        <v>1</v>
      </c>
      <c r="GM162" s="1">
        <v>1</v>
      </c>
      <c r="GN162" s="1">
        <v>0</v>
      </c>
      <c r="GO162" s="1">
        <v>0</v>
      </c>
      <c r="GP162" s="1">
        <v>1</v>
      </c>
      <c r="GQ162" s="1">
        <v>0</v>
      </c>
      <c r="GR162" s="1">
        <v>1</v>
      </c>
    </row>
    <row r="163" spans="1:200">
      <c r="A163" s="1">
        <v>2017</v>
      </c>
      <c r="B163" s="1" t="s">
        <v>361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2</v>
      </c>
      <c r="L163" s="1">
        <v>2</v>
      </c>
      <c r="M163" s="1">
        <v>0</v>
      </c>
      <c r="N163" s="1">
        <v>1</v>
      </c>
      <c r="O163" s="1">
        <v>9</v>
      </c>
      <c r="P163" s="1">
        <v>3</v>
      </c>
      <c r="Q163" s="1">
        <v>9</v>
      </c>
      <c r="R163" s="1">
        <v>3</v>
      </c>
      <c r="S163" s="1">
        <v>9</v>
      </c>
      <c r="T163" s="1">
        <v>3</v>
      </c>
      <c r="U163" s="1">
        <v>9</v>
      </c>
      <c r="V163" s="1">
        <v>9</v>
      </c>
      <c r="W163" s="1">
        <v>5</v>
      </c>
      <c r="X163" s="1">
        <v>5</v>
      </c>
      <c r="Y163" s="1">
        <v>7</v>
      </c>
      <c r="Z163" s="1">
        <v>2</v>
      </c>
      <c r="AA163" s="1">
        <v>1</v>
      </c>
      <c r="AB163" s="1">
        <v>1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2</v>
      </c>
      <c r="AJ163" s="1">
        <v>1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1</v>
      </c>
      <c r="BB163" s="1">
        <v>0</v>
      </c>
      <c r="BC163" s="1">
        <v>0</v>
      </c>
      <c r="BD163" s="1">
        <v>1</v>
      </c>
      <c r="BE163" s="1">
        <v>1</v>
      </c>
      <c r="BF163" s="1">
        <v>1</v>
      </c>
      <c r="BG163" s="1">
        <v>0</v>
      </c>
      <c r="BH163" s="1">
        <v>0</v>
      </c>
      <c r="BI163" s="1">
        <v>1</v>
      </c>
      <c r="BJ163" s="1">
        <v>1</v>
      </c>
      <c r="BK163" s="1">
        <v>1</v>
      </c>
      <c r="BL163" s="1">
        <v>1</v>
      </c>
      <c r="BM163" s="1">
        <v>1</v>
      </c>
      <c r="BN163" s="1">
        <v>1</v>
      </c>
      <c r="BO163" s="1">
        <v>1</v>
      </c>
      <c r="BP163" s="1">
        <v>1</v>
      </c>
      <c r="BQ163" s="1">
        <v>0</v>
      </c>
      <c r="BR163" s="1">
        <v>2</v>
      </c>
      <c r="BS163" s="1">
        <v>0</v>
      </c>
      <c r="BT163" s="1">
        <v>1</v>
      </c>
      <c r="BU163" s="1">
        <v>0</v>
      </c>
      <c r="BV163" s="1">
        <v>27</v>
      </c>
      <c r="BW163" s="1">
        <v>0</v>
      </c>
      <c r="BX163" s="1">
        <v>27</v>
      </c>
      <c r="BY163" s="1">
        <v>0</v>
      </c>
      <c r="BZ163" s="1">
        <v>27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11</v>
      </c>
      <c r="CH163" s="1">
        <v>11</v>
      </c>
      <c r="CI163" s="1">
        <v>4</v>
      </c>
      <c r="CJ163" s="1">
        <v>4</v>
      </c>
      <c r="CK163" s="1">
        <v>15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5</v>
      </c>
      <c r="CS163" s="1">
        <v>5</v>
      </c>
      <c r="CT163" s="1">
        <v>0</v>
      </c>
      <c r="CU163" s="1">
        <v>0</v>
      </c>
      <c r="CV163" s="1">
        <v>0</v>
      </c>
      <c r="CW163" s="1">
        <v>0</v>
      </c>
      <c r="CX163" s="1">
        <v>28</v>
      </c>
      <c r="CY163" s="1">
        <v>28</v>
      </c>
      <c r="CZ163" s="1">
        <v>27</v>
      </c>
      <c r="DA163" s="1">
        <v>27</v>
      </c>
      <c r="DB163" s="1">
        <v>1</v>
      </c>
      <c r="DC163" s="1">
        <v>1</v>
      </c>
      <c r="DD163" s="1">
        <v>1</v>
      </c>
      <c r="DE163" s="1">
        <v>1</v>
      </c>
      <c r="DF163" s="1">
        <v>1</v>
      </c>
      <c r="DG163" s="1">
        <v>1</v>
      </c>
      <c r="DH163" s="1">
        <v>1</v>
      </c>
      <c r="DI163" s="1">
        <v>1</v>
      </c>
      <c r="DJ163" s="1">
        <v>1</v>
      </c>
      <c r="DK163" s="1">
        <v>1</v>
      </c>
      <c r="DL163" s="1">
        <v>1</v>
      </c>
      <c r="DM163" s="1">
        <v>1</v>
      </c>
      <c r="DN163" s="1">
        <v>1</v>
      </c>
      <c r="DO163" s="1">
        <v>0</v>
      </c>
      <c r="DP163" s="1">
        <v>1</v>
      </c>
      <c r="DQ163" s="1">
        <v>1</v>
      </c>
      <c r="DR163" s="1">
        <v>1</v>
      </c>
      <c r="DS163" s="1">
        <v>0</v>
      </c>
      <c r="DT163" s="1">
        <v>0</v>
      </c>
      <c r="DU163" s="1">
        <v>7</v>
      </c>
      <c r="DV163" s="1">
        <v>2</v>
      </c>
      <c r="DW163" s="1">
        <v>1</v>
      </c>
      <c r="DX163" s="1">
        <v>1</v>
      </c>
      <c r="DY163" s="1">
        <v>1</v>
      </c>
      <c r="DZ163" s="1">
        <v>1</v>
      </c>
      <c r="EA163" s="1">
        <v>1</v>
      </c>
      <c r="EB163" s="1">
        <v>1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1</v>
      </c>
      <c r="GG163" s="1">
        <v>0</v>
      </c>
      <c r="GH163" s="1">
        <v>0</v>
      </c>
      <c r="GI163" s="1">
        <v>1</v>
      </c>
      <c r="GJ163" s="1">
        <v>1</v>
      </c>
      <c r="GK163" s="1">
        <v>1</v>
      </c>
      <c r="GL163" s="1">
        <v>1</v>
      </c>
      <c r="GM163" s="1">
        <v>1</v>
      </c>
      <c r="GN163" s="1">
        <v>0</v>
      </c>
      <c r="GO163" s="1">
        <v>0</v>
      </c>
      <c r="GP163" s="1">
        <v>1</v>
      </c>
      <c r="GQ163" s="1">
        <v>0</v>
      </c>
      <c r="GR163" s="1">
        <v>1</v>
      </c>
    </row>
    <row r="164" spans="1:200">
      <c r="A164" s="1">
        <v>2017</v>
      </c>
      <c r="B164" s="1" t="s">
        <v>362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2</v>
      </c>
      <c r="L164" s="1">
        <v>2</v>
      </c>
      <c r="M164" s="1">
        <v>0</v>
      </c>
      <c r="N164" s="1">
        <v>1</v>
      </c>
      <c r="O164" s="1">
        <v>11</v>
      </c>
      <c r="P164" s="1">
        <v>4</v>
      </c>
      <c r="Q164" s="1">
        <v>11</v>
      </c>
      <c r="R164" s="1">
        <v>4</v>
      </c>
      <c r="S164" s="1">
        <v>11</v>
      </c>
      <c r="T164" s="1">
        <v>4</v>
      </c>
      <c r="U164" s="1">
        <v>11</v>
      </c>
      <c r="V164" s="1">
        <v>11</v>
      </c>
      <c r="W164" s="1">
        <v>6</v>
      </c>
      <c r="X164" s="1">
        <v>6</v>
      </c>
      <c r="Y164" s="1">
        <v>8</v>
      </c>
      <c r="Z164" s="1">
        <v>2</v>
      </c>
      <c r="AA164" s="1">
        <v>1</v>
      </c>
      <c r="AB164" s="1">
        <v>1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2</v>
      </c>
      <c r="AJ164" s="1">
        <v>1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1</v>
      </c>
      <c r="AX164" s="1">
        <v>0</v>
      </c>
      <c r="AY164" s="1">
        <v>0</v>
      </c>
      <c r="AZ164" s="1">
        <v>0</v>
      </c>
      <c r="BA164" s="1">
        <v>1</v>
      </c>
      <c r="BB164" s="1">
        <v>0</v>
      </c>
      <c r="BC164" s="1">
        <v>0</v>
      </c>
      <c r="BD164" s="1">
        <v>1</v>
      </c>
      <c r="BE164" s="1">
        <v>1</v>
      </c>
      <c r="BF164" s="1">
        <v>1</v>
      </c>
      <c r="BG164" s="1">
        <v>0</v>
      </c>
      <c r="BH164" s="1">
        <v>0</v>
      </c>
      <c r="BI164" s="1">
        <v>1</v>
      </c>
      <c r="BJ164" s="1">
        <v>1</v>
      </c>
      <c r="BK164" s="1">
        <v>1</v>
      </c>
      <c r="BL164" s="1">
        <v>1</v>
      </c>
      <c r="BM164" s="1">
        <v>1</v>
      </c>
      <c r="BN164" s="1">
        <v>1</v>
      </c>
      <c r="BO164" s="1">
        <v>1</v>
      </c>
      <c r="BP164" s="1">
        <v>1</v>
      </c>
      <c r="BQ164" s="1">
        <v>0</v>
      </c>
      <c r="BR164" s="1">
        <v>2</v>
      </c>
      <c r="BS164" s="1">
        <v>0</v>
      </c>
      <c r="BT164" s="1">
        <v>1</v>
      </c>
      <c r="BU164" s="1">
        <v>0</v>
      </c>
      <c r="BV164" s="1">
        <v>26</v>
      </c>
      <c r="BW164" s="1">
        <v>0</v>
      </c>
      <c r="BX164" s="1">
        <v>26</v>
      </c>
      <c r="BY164" s="1">
        <v>0</v>
      </c>
      <c r="BZ164" s="1">
        <v>26</v>
      </c>
      <c r="CA164" s="1">
        <v>0</v>
      </c>
      <c r="CB164" s="1">
        <v>0</v>
      </c>
      <c r="CC164" s="1">
        <v>2</v>
      </c>
      <c r="CD164" s="1">
        <v>2</v>
      </c>
      <c r="CE164" s="1">
        <v>0</v>
      </c>
      <c r="CF164" s="1">
        <v>0</v>
      </c>
      <c r="CG164" s="1">
        <v>11</v>
      </c>
      <c r="CH164" s="1">
        <v>11</v>
      </c>
      <c r="CI164" s="1">
        <v>4</v>
      </c>
      <c r="CJ164" s="1">
        <v>4</v>
      </c>
      <c r="CK164" s="1">
        <v>9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8</v>
      </c>
      <c r="CS164" s="1">
        <v>8</v>
      </c>
      <c r="CT164" s="1">
        <v>0</v>
      </c>
      <c r="CU164" s="1">
        <v>0</v>
      </c>
      <c r="CV164" s="1">
        <v>0</v>
      </c>
      <c r="CW164" s="1">
        <v>0</v>
      </c>
      <c r="CX164" s="1">
        <v>32</v>
      </c>
      <c r="CY164" s="1">
        <v>32</v>
      </c>
      <c r="CZ164" s="1">
        <v>26</v>
      </c>
      <c r="DA164" s="1">
        <v>26</v>
      </c>
      <c r="DB164" s="1">
        <v>1</v>
      </c>
      <c r="DC164" s="1">
        <v>1</v>
      </c>
      <c r="DD164" s="1">
        <v>1</v>
      </c>
      <c r="DE164" s="1">
        <v>1</v>
      </c>
      <c r="DF164" s="1">
        <v>1</v>
      </c>
      <c r="DG164" s="1">
        <v>1</v>
      </c>
      <c r="DH164" s="1">
        <v>1</v>
      </c>
      <c r="DI164" s="1">
        <v>1</v>
      </c>
      <c r="DJ164" s="1">
        <v>1</v>
      </c>
      <c r="DK164" s="1">
        <v>1</v>
      </c>
      <c r="DL164" s="1">
        <v>1</v>
      </c>
      <c r="DM164" s="1">
        <v>1</v>
      </c>
      <c r="DN164" s="1">
        <v>1</v>
      </c>
      <c r="DO164" s="1">
        <v>0</v>
      </c>
      <c r="DP164" s="1">
        <v>1</v>
      </c>
      <c r="DQ164" s="1">
        <v>1</v>
      </c>
      <c r="DR164" s="1">
        <v>1</v>
      </c>
      <c r="DS164" s="1">
        <v>0</v>
      </c>
      <c r="DT164" s="1">
        <v>0</v>
      </c>
      <c r="DU164" s="1">
        <v>7</v>
      </c>
      <c r="DV164" s="1">
        <v>2</v>
      </c>
      <c r="DW164" s="1">
        <v>1</v>
      </c>
      <c r="DX164" s="1">
        <v>1</v>
      </c>
      <c r="DY164" s="1">
        <v>1</v>
      </c>
      <c r="DZ164" s="1">
        <v>1</v>
      </c>
      <c r="EA164" s="1">
        <v>1</v>
      </c>
      <c r="EB164" s="1">
        <v>1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1</v>
      </c>
      <c r="GG164" s="1">
        <v>0</v>
      </c>
      <c r="GH164" s="1">
        <v>0</v>
      </c>
      <c r="GI164" s="1">
        <v>1</v>
      </c>
      <c r="GJ164" s="1">
        <v>1</v>
      </c>
      <c r="GK164" s="1">
        <v>1</v>
      </c>
      <c r="GL164" s="1">
        <v>1</v>
      </c>
      <c r="GM164" s="1">
        <v>1</v>
      </c>
      <c r="GN164" s="1">
        <v>0</v>
      </c>
      <c r="GO164" s="1">
        <v>0</v>
      </c>
      <c r="GP164" s="1">
        <v>1</v>
      </c>
      <c r="GQ164" s="1">
        <v>0</v>
      </c>
      <c r="GR164" s="1">
        <v>1</v>
      </c>
    </row>
    <row r="165" spans="1:200">
      <c r="A165" s="1">
        <v>2017</v>
      </c>
      <c r="B165" s="1" t="s">
        <v>363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2</v>
      </c>
      <c r="L165" s="1">
        <v>2</v>
      </c>
      <c r="M165" s="1">
        <v>0</v>
      </c>
      <c r="N165" s="1">
        <v>1</v>
      </c>
      <c r="O165" s="1">
        <v>9</v>
      </c>
      <c r="P165" s="1">
        <v>4</v>
      </c>
      <c r="Q165" s="1">
        <v>9</v>
      </c>
      <c r="R165" s="1">
        <v>4</v>
      </c>
      <c r="S165" s="1">
        <v>9</v>
      </c>
      <c r="T165" s="1">
        <v>4</v>
      </c>
      <c r="U165" s="1">
        <v>9</v>
      </c>
      <c r="V165" s="1">
        <v>9</v>
      </c>
      <c r="W165" s="1">
        <v>5</v>
      </c>
      <c r="X165" s="1">
        <v>5</v>
      </c>
      <c r="Y165" s="1">
        <v>6</v>
      </c>
      <c r="Z165" s="1">
        <v>2</v>
      </c>
      <c r="AA165" s="1">
        <v>1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2</v>
      </c>
      <c r="AJ165" s="1">
        <v>1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1</v>
      </c>
      <c r="AX165" s="1">
        <v>0</v>
      </c>
      <c r="AY165" s="1">
        <v>0</v>
      </c>
      <c r="AZ165" s="1">
        <v>0</v>
      </c>
      <c r="BA165" s="1">
        <v>1</v>
      </c>
      <c r="BB165" s="1">
        <v>0</v>
      </c>
      <c r="BC165" s="1">
        <v>0</v>
      </c>
      <c r="BD165" s="1">
        <v>1</v>
      </c>
      <c r="BE165" s="1">
        <v>1</v>
      </c>
      <c r="BF165" s="1">
        <v>1</v>
      </c>
      <c r="BG165" s="1">
        <v>0</v>
      </c>
      <c r="BH165" s="1">
        <v>0</v>
      </c>
      <c r="BI165" s="1">
        <v>1</v>
      </c>
      <c r="BJ165" s="1">
        <v>1</v>
      </c>
      <c r="BK165" s="1">
        <v>1</v>
      </c>
      <c r="BL165" s="1">
        <v>1</v>
      </c>
      <c r="BM165" s="1">
        <v>1</v>
      </c>
      <c r="BN165" s="1">
        <v>1</v>
      </c>
      <c r="BO165" s="1">
        <v>1</v>
      </c>
      <c r="BP165" s="1">
        <v>1</v>
      </c>
      <c r="BQ165" s="1">
        <v>0</v>
      </c>
      <c r="BR165" s="1">
        <v>2</v>
      </c>
      <c r="BS165" s="1">
        <v>0</v>
      </c>
      <c r="BT165" s="1">
        <v>1</v>
      </c>
      <c r="BU165" s="1">
        <v>0</v>
      </c>
      <c r="BV165" s="1">
        <v>22</v>
      </c>
      <c r="BW165" s="1">
        <v>0</v>
      </c>
      <c r="BX165" s="1">
        <v>22</v>
      </c>
      <c r="BY165" s="1">
        <v>0</v>
      </c>
      <c r="BZ165" s="1">
        <v>22</v>
      </c>
      <c r="CA165" s="1">
        <v>0</v>
      </c>
      <c r="CB165" s="1">
        <v>0</v>
      </c>
      <c r="CC165" s="1">
        <v>2</v>
      </c>
      <c r="CD165" s="1">
        <v>2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4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16</v>
      </c>
      <c r="CS165" s="1">
        <v>16</v>
      </c>
      <c r="CT165" s="1">
        <v>0</v>
      </c>
      <c r="CU165" s="1">
        <v>0</v>
      </c>
      <c r="CV165" s="1">
        <v>0</v>
      </c>
      <c r="CW165" s="1">
        <v>0</v>
      </c>
      <c r="CX165" s="1">
        <v>34</v>
      </c>
      <c r="CY165" s="1">
        <v>34</v>
      </c>
      <c r="CZ165" s="1">
        <v>22</v>
      </c>
      <c r="DA165" s="1">
        <v>22</v>
      </c>
      <c r="DB165" s="1">
        <v>1</v>
      </c>
      <c r="DC165" s="1">
        <v>1</v>
      </c>
      <c r="DD165" s="1">
        <v>1</v>
      </c>
      <c r="DE165" s="1">
        <v>1</v>
      </c>
      <c r="DF165" s="1">
        <v>1</v>
      </c>
      <c r="DG165" s="1">
        <v>1</v>
      </c>
      <c r="DH165" s="1">
        <v>1</v>
      </c>
      <c r="DI165" s="1">
        <v>1</v>
      </c>
      <c r="DJ165" s="1">
        <v>1</v>
      </c>
      <c r="DK165" s="1">
        <v>1</v>
      </c>
      <c r="DL165" s="1">
        <v>1</v>
      </c>
      <c r="DM165" s="1">
        <v>1</v>
      </c>
      <c r="DN165" s="1">
        <v>1</v>
      </c>
      <c r="DO165" s="1">
        <v>0</v>
      </c>
      <c r="DP165" s="1">
        <v>1</v>
      </c>
      <c r="DQ165" s="1">
        <v>1</v>
      </c>
      <c r="DR165" s="1">
        <v>1</v>
      </c>
      <c r="DS165" s="1">
        <v>0</v>
      </c>
      <c r="DT165" s="1">
        <v>0</v>
      </c>
      <c r="DU165" s="1">
        <v>4</v>
      </c>
      <c r="DV165" s="1">
        <v>2</v>
      </c>
      <c r="DW165" s="1">
        <v>1</v>
      </c>
      <c r="DX165" s="1">
        <v>1</v>
      </c>
      <c r="DY165" s="1">
        <v>1</v>
      </c>
      <c r="DZ165" s="1">
        <v>1</v>
      </c>
      <c r="EA165" s="1">
        <v>1</v>
      </c>
      <c r="EB165" s="1">
        <v>1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1</v>
      </c>
      <c r="GG165" s="1">
        <v>0</v>
      </c>
      <c r="GH165" s="1">
        <v>0</v>
      </c>
      <c r="GI165" s="1">
        <v>1</v>
      </c>
      <c r="GJ165" s="1">
        <v>1</v>
      </c>
      <c r="GK165" s="1">
        <v>1</v>
      </c>
      <c r="GL165" s="1">
        <v>1</v>
      </c>
      <c r="GM165" s="1">
        <v>1</v>
      </c>
      <c r="GN165" s="1">
        <v>0</v>
      </c>
      <c r="GO165" s="1">
        <v>0</v>
      </c>
      <c r="GP165" s="1">
        <v>1</v>
      </c>
      <c r="GQ165" s="1">
        <v>0</v>
      </c>
      <c r="GR165" s="1">
        <v>1</v>
      </c>
    </row>
    <row r="166" spans="1:200">
      <c r="A166" s="1">
        <v>2017</v>
      </c>
      <c r="B166" s="1" t="s">
        <v>364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2</v>
      </c>
      <c r="M166" s="1">
        <v>0</v>
      </c>
      <c r="N166" s="1">
        <v>1</v>
      </c>
      <c r="O166" s="1">
        <v>2</v>
      </c>
      <c r="P166" s="1">
        <v>1</v>
      </c>
      <c r="Q166" s="1">
        <v>2</v>
      </c>
      <c r="R166" s="1">
        <v>1</v>
      </c>
      <c r="S166" s="1">
        <v>2</v>
      </c>
      <c r="T166" s="1">
        <v>1</v>
      </c>
      <c r="U166" s="1">
        <v>2</v>
      </c>
      <c r="V166" s="1">
        <v>2</v>
      </c>
      <c r="W166" s="1">
        <v>1</v>
      </c>
      <c r="X166" s="1">
        <v>1</v>
      </c>
      <c r="Y166" s="1">
        <v>1</v>
      </c>
      <c r="Z166" s="1">
        <v>0</v>
      </c>
      <c r="AA166" s="1">
        <v>1</v>
      </c>
      <c r="AB166" s="1">
        <v>1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2</v>
      </c>
      <c r="AJ166" s="1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1</v>
      </c>
      <c r="AX166" s="1">
        <v>0</v>
      </c>
      <c r="AY166" s="1">
        <v>0</v>
      </c>
      <c r="AZ166" s="1">
        <v>0</v>
      </c>
      <c r="BA166" s="1">
        <v>1</v>
      </c>
      <c r="BB166" s="1">
        <v>0</v>
      </c>
      <c r="BC166" s="1">
        <v>0</v>
      </c>
      <c r="BD166" s="1">
        <v>1</v>
      </c>
      <c r="BE166" s="1">
        <v>0</v>
      </c>
      <c r="BF166" s="1">
        <v>0</v>
      </c>
      <c r="BG166" s="1">
        <v>0</v>
      </c>
      <c r="BH166" s="1">
        <v>0</v>
      </c>
      <c r="BI166" s="1">
        <v>1</v>
      </c>
      <c r="BJ166" s="1">
        <v>1</v>
      </c>
      <c r="BK166" s="1">
        <v>1</v>
      </c>
      <c r="BL166" s="1">
        <v>1</v>
      </c>
      <c r="BM166" s="1">
        <v>1</v>
      </c>
      <c r="BN166" s="1">
        <v>1</v>
      </c>
      <c r="BO166" s="1">
        <v>1</v>
      </c>
      <c r="BP166" s="1">
        <v>1</v>
      </c>
      <c r="BQ166" s="1">
        <v>0</v>
      </c>
      <c r="BR166" s="1">
        <v>2</v>
      </c>
      <c r="BS166" s="1">
        <v>0</v>
      </c>
      <c r="BT166" s="1">
        <v>1</v>
      </c>
      <c r="BU166" s="1">
        <v>0</v>
      </c>
      <c r="BV166" s="1">
        <v>6</v>
      </c>
      <c r="BW166" s="1">
        <v>0</v>
      </c>
      <c r="BX166" s="1">
        <v>6</v>
      </c>
      <c r="BY166" s="1">
        <v>0</v>
      </c>
      <c r="BZ166" s="1">
        <v>6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8</v>
      </c>
      <c r="CH166" s="1">
        <v>8</v>
      </c>
      <c r="CI166" s="1">
        <v>0</v>
      </c>
      <c r="CJ166" s="1">
        <v>0</v>
      </c>
      <c r="CK166" s="1">
        <v>3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2</v>
      </c>
      <c r="CS166" s="1">
        <v>2</v>
      </c>
      <c r="CT166" s="1">
        <v>0</v>
      </c>
      <c r="CU166" s="1">
        <v>0</v>
      </c>
      <c r="CV166" s="1">
        <v>0</v>
      </c>
      <c r="CW166" s="1">
        <v>0</v>
      </c>
      <c r="CX166" s="1">
        <v>6</v>
      </c>
      <c r="CY166" s="1">
        <v>6</v>
      </c>
      <c r="CZ166" s="1">
        <v>6</v>
      </c>
      <c r="DA166" s="1">
        <v>6</v>
      </c>
      <c r="DB166" s="1">
        <v>1</v>
      </c>
      <c r="DC166" s="1">
        <v>1</v>
      </c>
      <c r="DD166" s="1">
        <v>1</v>
      </c>
      <c r="DE166" s="1">
        <v>1</v>
      </c>
      <c r="DF166" s="1">
        <v>1</v>
      </c>
      <c r="DG166" s="1">
        <v>1</v>
      </c>
      <c r="DH166" s="1">
        <v>1</v>
      </c>
      <c r="DI166" s="1">
        <v>1</v>
      </c>
      <c r="DJ166" s="1">
        <v>1</v>
      </c>
      <c r="DK166" s="1">
        <v>1</v>
      </c>
      <c r="DL166" s="1">
        <v>1</v>
      </c>
      <c r="DM166" s="1">
        <v>1</v>
      </c>
      <c r="DN166" s="1">
        <v>1</v>
      </c>
      <c r="DO166" s="1">
        <v>0</v>
      </c>
      <c r="DP166" s="1">
        <v>1</v>
      </c>
      <c r="DQ166" s="1">
        <v>1</v>
      </c>
      <c r="DR166" s="1">
        <v>1</v>
      </c>
      <c r="DS166" s="1">
        <v>0</v>
      </c>
      <c r="DT166" s="1">
        <v>0</v>
      </c>
      <c r="DU166" s="1">
        <v>0</v>
      </c>
      <c r="DV166" s="1">
        <v>0</v>
      </c>
      <c r="DW166" s="1">
        <v>1</v>
      </c>
      <c r="DX166" s="1">
        <v>1</v>
      </c>
      <c r="DY166" s="1">
        <v>1</v>
      </c>
      <c r="DZ166" s="1">
        <v>1</v>
      </c>
      <c r="EA166" s="1">
        <v>1</v>
      </c>
      <c r="EB166" s="1">
        <v>1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1</v>
      </c>
      <c r="GG166" s="1">
        <v>0</v>
      </c>
      <c r="GH166" s="1">
        <v>0</v>
      </c>
      <c r="GI166" s="1">
        <v>1</v>
      </c>
      <c r="GJ166" s="1">
        <v>1</v>
      </c>
      <c r="GK166" s="1">
        <v>1</v>
      </c>
      <c r="GL166" s="1">
        <v>1</v>
      </c>
      <c r="GM166" s="1">
        <v>1</v>
      </c>
      <c r="GN166" s="1">
        <v>0</v>
      </c>
      <c r="GO166" s="1">
        <v>0</v>
      </c>
      <c r="GP166" s="1">
        <v>1</v>
      </c>
      <c r="GQ166" s="1">
        <v>0</v>
      </c>
      <c r="GR166" s="1">
        <v>1</v>
      </c>
    </row>
    <row r="167" spans="1:200">
      <c r="A167" s="1">
        <v>2017</v>
      </c>
      <c r="B167" s="1" t="s">
        <v>365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2</v>
      </c>
      <c r="L167" s="1">
        <v>2</v>
      </c>
      <c r="M167" s="1">
        <v>0</v>
      </c>
      <c r="N167" s="1">
        <v>1</v>
      </c>
      <c r="O167" s="1">
        <v>2</v>
      </c>
      <c r="P167" s="1">
        <v>1</v>
      </c>
      <c r="Q167" s="1">
        <v>2</v>
      </c>
      <c r="R167" s="1">
        <v>1</v>
      </c>
      <c r="S167" s="1">
        <v>2</v>
      </c>
      <c r="T167" s="1">
        <v>1</v>
      </c>
      <c r="U167" s="1">
        <v>2</v>
      </c>
      <c r="V167" s="1">
        <v>2</v>
      </c>
      <c r="W167" s="1">
        <v>1</v>
      </c>
      <c r="X167" s="1">
        <v>1</v>
      </c>
      <c r="Y167" s="1">
        <v>1</v>
      </c>
      <c r="Z167" s="1">
        <v>0</v>
      </c>
      <c r="AA167" s="1">
        <v>1</v>
      </c>
      <c r="AB167" s="1">
        <v>1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2</v>
      </c>
      <c r="AJ167" s="1">
        <v>1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1</v>
      </c>
      <c r="AX167" s="1">
        <v>0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1</v>
      </c>
      <c r="BE167" s="1">
        <v>0</v>
      </c>
      <c r="BF167" s="1">
        <v>0</v>
      </c>
      <c r="BG167" s="1">
        <v>0</v>
      </c>
      <c r="BH167" s="1">
        <v>0</v>
      </c>
      <c r="BI167" s="1">
        <v>1</v>
      </c>
      <c r="BJ167" s="1">
        <v>1</v>
      </c>
      <c r="BK167" s="1">
        <v>1</v>
      </c>
      <c r="BL167" s="1">
        <v>1</v>
      </c>
      <c r="BM167" s="1">
        <v>1</v>
      </c>
      <c r="BN167" s="1">
        <v>1</v>
      </c>
      <c r="BO167" s="1">
        <v>1</v>
      </c>
      <c r="BP167" s="1">
        <v>1</v>
      </c>
      <c r="BQ167" s="1">
        <v>0</v>
      </c>
      <c r="BR167" s="1">
        <v>2</v>
      </c>
      <c r="BS167" s="1">
        <v>0</v>
      </c>
      <c r="BT167" s="1">
        <v>1</v>
      </c>
      <c r="BU167" s="1">
        <v>0</v>
      </c>
      <c r="BV167" s="1">
        <v>7</v>
      </c>
      <c r="BW167" s="1">
        <v>0</v>
      </c>
      <c r="BX167" s="1">
        <v>7</v>
      </c>
      <c r="BY167" s="1">
        <v>0</v>
      </c>
      <c r="BZ167" s="1">
        <v>7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8</v>
      </c>
      <c r="CH167" s="1">
        <v>8</v>
      </c>
      <c r="CI167" s="1">
        <v>0</v>
      </c>
      <c r="CJ167" s="1">
        <v>0</v>
      </c>
      <c r="CK167" s="1">
        <v>4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2</v>
      </c>
      <c r="CS167" s="1">
        <v>2</v>
      </c>
      <c r="CT167" s="1">
        <v>0</v>
      </c>
      <c r="CU167" s="1">
        <v>0</v>
      </c>
      <c r="CV167" s="1">
        <v>0</v>
      </c>
      <c r="CW167" s="1">
        <v>0</v>
      </c>
      <c r="CX167" s="1">
        <v>7</v>
      </c>
      <c r="CY167" s="1">
        <v>7</v>
      </c>
      <c r="CZ167" s="1">
        <v>7</v>
      </c>
      <c r="DA167" s="1">
        <v>7</v>
      </c>
      <c r="DB167" s="1">
        <v>1</v>
      </c>
      <c r="DC167" s="1">
        <v>1</v>
      </c>
      <c r="DD167" s="1">
        <v>1</v>
      </c>
      <c r="DE167" s="1">
        <v>1</v>
      </c>
      <c r="DF167" s="1">
        <v>1</v>
      </c>
      <c r="DG167" s="1">
        <v>1</v>
      </c>
      <c r="DH167" s="1">
        <v>1</v>
      </c>
      <c r="DI167" s="1">
        <v>1</v>
      </c>
      <c r="DJ167" s="1">
        <v>1</v>
      </c>
      <c r="DK167" s="1">
        <v>1</v>
      </c>
      <c r="DL167" s="1">
        <v>1</v>
      </c>
      <c r="DM167" s="1">
        <v>1</v>
      </c>
      <c r="DN167" s="1">
        <v>1</v>
      </c>
      <c r="DO167" s="1">
        <v>0</v>
      </c>
      <c r="DP167" s="1">
        <v>1</v>
      </c>
      <c r="DQ167" s="1">
        <v>1</v>
      </c>
      <c r="DR167" s="1">
        <v>1</v>
      </c>
      <c r="DS167" s="1">
        <v>0</v>
      </c>
      <c r="DT167" s="1">
        <v>0</v>
      </c>
      <c r="DU167" s="1">
        <v>0</v>
      </c>
      <c r="DV167" s="1">
        <v>0</v>
      </c>
      <c r="DW167" s="1">
        <v>1</v>
      </c>
      <c r="DX167" s="1">
        <v>1</v>
      </c>
      <c r="DY167" s="1">
        <v>1</v>
      </c>
      <c r="DZ167" s="1">
        <v>1</v>
      </c>
      <c r="EA167" s="1">
        <v>1</v>
      </c>
      <c r="EB167" s="1">
        <v>1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1</v>
      </c>
      <c r="GG167" s="1">
        <v>0</v>
      </c>
      <c r="GH167" s="1">
        <v>0</v>
      </c>
      <c r="GI167" s="1">
        <v>1</v>
      </c>
      <c r="GJ167" s="1">
        <v>1</v>
      </c>
      <c r="GK167" s="1">
        <v>1</v>
      </c>
      <c r="GL167" s="1">
        <v>1</v>
      </c>
      <c r="GM167" s="1">
        <v>1</v>
      </c>
      <c r="GN167" s="1">
        <v>0</v>
      </c>
      <c r="GO167" s="1">
        <v>0</v>
      </c>
      <c r="GP167" s="1">
        <v>1</v>
      </c>
      <c r="GQ167" s="1">
        <v>0</v>
      </c>
      <c r="GR167" s="1">
        <v>1</v>
      </c>
    </row>
    <row r="168" spans="1:200">
      <c r="A168" s="1">
        <v>2017</v>
      </c>
      <c r="B168" s="1" t="s">
        <v>366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2</v>
      </c>
      <c r="L168" s="1">
        <v>2</v>
      </c>
      <c r="M168" s="1">
        <v>0</v>
      </c>
      <c r="N168" s="1">
        <v>1</v>
      </c>
      <c r="O168" s="1">
        <v>8</v>
      </c>
      <c r="P168" s="1">
        <v>4</v>
      </c>
      <c r="Q168" s="1">
        <v>8</v>
      </c>
      <c r="R168" s="1">
        <v>4</v>
      </c>
      <c r="S168" s="1">
        <v>8</v>
      </c>
      <c r="T168" s="1">
        <v>4</v>
      </c>
      <c r="U168" s="1">
        <v>8</v>
      </c>
      <c r="V168" s="1">
        <v>8</v>
      </c>
      <c r="W168" s="1">
        <v>4</v>
      </c>
      <c r="X168" s="1">
        <v>4</v>
      </c>
      <c r="Y168" s="1">
        <v>5</v>
      </c>
      <c r="Z168" s="1">
        <v>1</v>
      </c>
      <c r="AA168" s="1">
        <v>1</v>
      </c>
      <c r="AB168" s="1">
        <v>1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2</v>
      </c>
      <c r="AJ168" s="1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1</v>
      </c>
      <c r="BE168" s="1">
        <v>1</v>
      </c>
      <c r="BF168" s="1">
        <v>1</v>
      </c>
      <c r="BG168" s="1">
        <v>0</v>
      </c>
      <c r="BH168" s="1">
        <v>0</v>
      </c>
      <c r="BI168" s="1">
        <v>1</v>
      </c>
      <c r="BJ168" s="1">
        <v>1</v>
      </c>
      <c r="BK168" s="1">
        <v>1</v>
      </c>
      <c r="BL168" s="1">
        <v>1</v>
      </c>
      <c r="BM168" s="1">
        <v>1</v>
      </c>
      <c r="BN168" s="1">
        <v>3</v>
      </c>
      <c r="BO168" s="1">
        <v>3</v>
      </c>
      <c r="BP168" s="1">
        <v>3</v>
      </c>
      <c r="BQ168" s="1">
        <v>0</v>
      </c>
      <c r="BR168" s="1">
        <v>4</v>
      </c>
      <c r="BS168" s="1">
        <v>0</v>
      </c>
      <c r="BT168" s="1">
        <v>1</v>
      </c>
      <c r="BU168" s="1">
        <v>0</v>
      </c>
      <c r="BV168" s="1">
        <v>14</v>
      </c>
      <c r="BW168" s="1">
        <v>0</v>
      </c>
      <c r="BX168" s="1">
        <v>14</v>
      </c>
      <c r="BY168" s="1">
        <v>0</v>
      </c>
      <c r="BZ168" s="1">
        <v>14</v>
      </c>
      <c r="CA168" s="1">
        <v>0</v>
      </c>
      <c r="CB168" s="1">
        <v>0</v>
      </c>
      <c r="CC168" s="1">
        <v>1</v>
      </c>
      <c r="CD168" s="1">
        <v>1</v>
      </c>
      <c r="CE168" s="1">
        <v>0</v>
      </c>
      <c r="CF168" s="1">
        <v>0</v>
      </c>
      <c r="CG168" s="1">
        <v>9</v>
      </c>
      <c r="CH168" s="1">
        <v>9</v>
      </c>
      <c r="CI168" s="1">
        <v>0</v>
      </c>
      <c r="CJ168" s="1">
        <v>0</v>
      </c>
      <c r="CK168" s="1">
        <v>6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6</v>
      </c>
      <c r="CS168" s="1">
        <v>6</v>
      </c>
      <c r="CT168" s="1">
        <v>0</v>
      </c>
      <c r="CU168" s="1">
        <v>0</v>
      </c>
      <c r="CV168" s="1">
        <v>0</v>
      </c>
      <c r="CW168" s="1">
        <v>0</v>
      </c>
      <c r="CX168" s="1">
        <v>20</v>
      </c>
      <c r="CY168" s="1">
        <v>20</v>
      </c>
      <c r="CZ168" s="1">
        <v>14</v>
      </c>
      <c r="DA168" s="1">
        <v>14</v>
      </c>
      <c r="DB168" s="1">
        <v>1</v>
      </c>
      <c r="DC168" s="1">
        <v>1</v>
      </c>
      <c r="DD168" s="1">
        <v>1</v>
      </c>
      <c r="DE168" s="1">
        <v>1</v>
      </c>
      <c r="DF168" s="1">
        <v>1</v>
      </c>
      <c r="DG168" s="1">
        <v>1</v>
      </c>
      <c r="DH168" s="1">
        <v>1</v>
      </c>
      <c r="DI168" s="1">
        <v>1</v>
      </c>
      <c r="DJ168" s="1">
        <v>1</v>
      </c>
      <c r="DK168" s="1">
        <v>1</v>
      </c>
      <c r="DL168" s="1">
        <v>1</v>
      </c>
      <c r="DM168" s="1">
        <v>1</v>
      </c>
      <c r="DN168" s="1">
        <v>1</v>
      </c>
      <c r="DO168" s="1">
        <v>0</v>
      </c>
      <c r="DP168" s="1">
        <v>1</v>
      </c>
      <c r="DQ168" s="1">
        <v>1</v>
      </c>
      <c r="DR168" s="1">
        <v>1</v>
      </c>
      <c r="DS168" s="1">
        <v>0</v>
      </c>
      <c r="DT168" s="1">
        <v>0</v>
      </c>
      <c r="DU168" s="1">
        <v>12</v>
      </c>
      <c r="DV168" s="1">
        <v>2</v>
      </c>
      <c r="DW168" s="1">
        <v>1</v>
      </c>
      <c r="DX168" s="1">
        <v>1</v>
      </c>
      <c r="DY168" s="1">
        <v>1</v>
      </c>
      <c r="DZ168" s="1">
        <v>1</v>
      </c>
      <c r="EA168" s="1">
        <v>1</v>
      </c>
      <c r="EB168" s="1">
        <v>1</v>
      </c>
      <c r="EC168" s="1">
        <v>0</v>
      </c>
      <c r="ED168" s="1">
        <v>1</v>
      </c>
      <c r="EE168" s="1">
        <v>1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1</v>
      </c>
      <c r="GG168" s="1">
        <v>0</v>
      </c>
      <c r="GH168" s="1">
        <v>0</v>
      </c>
      <c r="GI168" s="1">
        <v>1</v>
      </c>
      <c r="GJ168" s="1">
        <v>1</v>
      </c>
      <c r="GK168" s="1">
        <v>1</v>
      </c>
      <c r="GL168" s="1">
        <v>1</v>
      </c>
      <c r="GM168" s="1">
        <v>1</v>
      </c>
      <c r="GN168" s="1">
        <v>0</v>
      </c>
      <c r="GO168" s="1">
        <v>0</v>
      </c>
      <c r="GP168" s="1">
        <v>1</v>
      </c>
      <c r="GQ168" s="1">
        <v>0</v>
      </c>
      <c r="GR168" s="1">
        <v>1</v>
      </c>
    </row>
    <row r="169" spans="1:200">
      <c r="A169" s="1">
        <v>2017</v>
      </c>
      <c r="B169" s="1" t="s">
        <v>367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1</v>
      </c>
      <c r="O169" s="1">
        <v>8</v>
      </c>
      <c r="P169" s="1">
        <v>4</v>
      </c>
      <c r="Q169" s="1">
        <v>8</v>
      </c>
      <c r="R169" s="1">
        <v>4</v>
      </c>
      <c r="S169" s="1">
        <v>8</v>
      </c>
      <c r="T169" s="1">
        <v>4</v>
      </c>
      <c r="U169" s="1">
        <v>8</v>
      </c>
      <c r="V169" s="1">
        <v>8</v>
      </c>
      <c r="W169" s="1">
        <v>4</v>
      </c>
      <c r="X169" s="1">
        <v>4</v>
      </c>
      <c r="Y169" s="1">
        <v>5</v>
      </c>
      <c r="Z169" s="1">
        <v>1</v>
      </c>
      <c r="AA169" s="1">
        <v>1</v>
      </c>
      <c r="AB169" s="1">
        <v>1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2</v>
      </c>
      <c r="AJ169" s="1">
        <v>1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1</v>
      </c>
      <c r="BB169" s="1">
        <v>0</v>
      </c>
      <c r="BC169" s="1">
        <v>0</v>
      </c>
      <c r="BD169" s="1">
        <v>1</v>
      </c>
      <c r="BE169" s="1">
        <v>1</v>
      </c>
      <c r="BF169" s="1">
        <v>1</v>
      </c>
      <c r="BG169" s="1">
        <v>0</v>
      </c>
      <c r="BH169" s="1">
        <v>0</v>
      </c>
      <c r="BI169" s="1">
        <v>1</v>
      </c>
      <c r="BJ169" s="1">
        <v>1</v>
      </c>
      <c r="BK169" s="1">
        <v>1</v>
      </c>
      <c r="BL169" s="1">
        <v>1</v>
      </c>
      <c r="BM169" s="1">
        <v>1</v>
      </c>
      <c r="BN169" s="1">
        <v>3</v>
      </c>
      <c r="BO169" s="1">
        <v>3</v>
      </c>
      <c r="BP169" s="1">
        <v>3</v>
      </c>
      <c r="BQ169" s="1">
        <v>0</v>
      </c>
      <c r="BR169" s="1">
        <v>4</v>
      </c>
      <c r="BS169" s="1">
        <v>0</v>
      </c>
      <c r="BT169" s="1">
        <v>1</v>
      </c>
      <c r="BU169" s="1">
        <v>0</v>
      </c>
      <c r="BV169" s="1">
        <v>14</v>
      </c>
      <c r="BW169" s="1">
        <v>0</v>
      </c>
      <c r="BX169" s="1">
        <v>14</v>
      </c>
      <c r="BY169" s="1">
        <v>0</v>
      </c>
      <c r="BZ169" s="1">
        <v>14</v>
      </c>
      <c r="CA169" s="1">
        <v>0</v>
      </c>
      <c r="CB169" s="1">
        <v>0</v>
      </c>
      <c r="CC169" s="1">
        <v>1</v>
      </c>
      <c r="CD169" s="1">
        <v>1</v>
      </c>
      <c r="CE169" s="1">
        <v>0</v>
      </c>
      <c r="CF169" s="1">
        <v>0</v>
      </c>
      <c r="CG169" s="1">
        <v>9</v>
      </c>
      <c r="CH169" s="1">
        <v>9</v>
      </c>
      <c r="CI169" s="1">
        <v>0</v>
      </c>
      <c r="CJ169" s="1">
        <v>0</v>
      </c>
      <c r="CK169" s="1">
        <v>6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6</v>
      </c>
      <c r="CS169" s="1">
        <v>6</v>
      </c>
      <c r="CT169" s="1">
        <v>0</v>
      </c>
      <c r="CU169" s="1">
        <v>0</v>
      </c>
      <c r="CV169" s="1">
        <v>0</v>
      </c>
      <c r="CW169" s="1">
        <v>0</v>
      </c>
      <c r="CX169" s="1">
        <v>20</v>
      </c>
      <c r="CY169" s="1">
        <v>20</v>
      </c>
      <c r="CZ169" s="1">
        <v>14</v>
      </c>
      <c r="DA169" s="1">
        <v>14</v>
      </c>
      <c r="DB169" s="1">
        <v>1</v>
      </c>
      <c r="DC169" s="1">
        <v>1</v>
      </c>
      <c r="DD169" s="1">
        <v>1</v>
      </c>
      <c r="DE169" s="1">
        <v>1</v>
      </c>
      <c r="DF169" s="1">
        <v>1</v>
      </c>
      <c r="DG169" s="1">
        <v>1</v>
      </c>
      <c r="DH169" s="1">
        <v>1</v>
      </c>
      <c r="DI169" s="1">
        <v>1</v>
      </c>
      <c r="DJ169" s="1">
        <v>1</v>
      </c>
      <c r="DK169" s="1">
        <v>1</v>
      </c>
      <c r="DL169" s="1">
        <v>1</v>
      </c>
      <c r="DM169" s="1">
        <v>1</v>
      </c>
      <c r="DN169" s="1">
        <v>1</v>
      </c>
      <c r="DO169" s="1">
        <v>0</v>
      </c>
      <c r="DP169" s="1">
        <v>1</v>
      </c>
      <c r="DQ169" s="1">
        <v>1</v>
      </c>
      <c r="DR169" s="1">
        <v>1</v>
      </c>
      <c r="DS169" s="1">
        <v>0</v>
      </c>
      <c r="DT169" s="1">
        <v>0</v>
      </c>
      <c r="DU169" s="1">
        <v>12</v>
      </c>
      <c r="DV169" s="1">
        <v>2</v>
      </c>
      <c r="DW169" s="1">
        <v>1</v>
      </c>
      <c r="DX169" s="1">
        <v>1</v>
      </c>
      <c r="DY169" s="1">
        <v>1</v>
      </c>
      <c r="DZ169" s="1">
        <v>1</v>
      </c>
      <c r="EA169" s="1">
        <v>1</v>
      </c>
      <c r="EB169" s="1">
        <v>1</v>
      </c>
      <c r="EC169" s="1">
        <v>0</v>
      </c>
      <c r="ED169" s="1">
        <v>1</v>
      </c>
      <c r="EE169" s="1">
        <v>1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1</v>
      </c>
      <c r="GG169" s="1">
        <v>0</v>
      </c>
      <c r="GH169" s="1">
        <v>0</v>
      </c>
      <c r="GI169" s="1">
        <v>1</v>
      </c>
      <c r="GJ169" s="1">
        <v>1</v>
      </c>
      <c r="GK169" s="1">
        <v>1</v>
      </c>
      <c r="GL169" s="1">
        <v>1</v>
      </c>
      <c r="GM169" s="1">
        <v>1</v>
      </c>
      <c r="GN169" s="1">
        <v>0</v>
      </c>
      <c r="GO169" s="1">
        <v>0</v>
      </c>
      <c r="GP169" s="1">
        <v>1</v>
      </c>
      <c r="GQ169" s="1">
        <v>0</v>
      </c>
      <c r="GR169" s="1">
        <v>1</v>
      </c>
    </row>
    <row r="170" spans="1:200">
      <c r="A170" s="1">
        <v>2017</v>
      </c>
      <c r="B170" s="1" t="s">
        <v>368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2</v>
      </c>
      <c r="L170" s="1">
        <v>2</v>
      </c>
      <c r="M170" s="1">
        <v>0</v>
      </c>
      <c r="N170" s="1">
        <v>1</v>
      </c>
      <c r="O170" s="1">
        <v>8</v>
      </c>
      <c r="P170" s="1">
        <v>4</v>
      </c>
      <c r="Q170" s="1">
        <v>8</v>
      </c>
      <c r="R170" s="1">
        <v>4</v>
      </c>
      <c r="S170" s="1">
        <v>8</v>
      </c>
      <c r="T170" s="1">
        <v>4</v>
      </c>
      <c r="U170" s="1">
        <v>8</v>
      </c>
      <c r="V170" s="1">
        <v>8</v>
      </c>
      <c r="W170" s="1">
        <v>4</v>
      </c>
      <c r="X170" s="1">
        <v>4</v>
      </c>
      <c r="Y170" s="1">
        <v>5</v>
      </c>
      <c r="Z170" s="1">
        <v>1</v>
      </c>
      <c r="AA170" s="1">
        <v>1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2</v>
      </c>
      <c r="AJ170" s="1">
        <v>1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1</v>
      </c>
      <c r="AX170" s="1">
        <v>0</v>
      </c>
      <c r="AY170" s="1">
        <v>0</v>
      </c>
      <c r="AZ170" s="1">
        <v>0</v>
      </c>
      <c r="BA170" s="1">
        <v>1</v>
      </c>
      <c r="BB170" s="1">
        <v>0</v>
      </c>
      <c r="BC170" s="1">
        <v>0</v>
      </c>
      <c r="BD170" s="1">
        <v>1</v>
      </c>
      <c r="BE170" s="1">
        <v>1</v>
      </c>
      <c r="BF170" s="1">
        <v>1</v>
      </c>
      <c r="BG170" s="1">
        <v>0</v>
      </c>
      <c r="BH170" s="1">
        <v>0</v>
      </c>
      <c r="BI170" s="1">
        <v>1</v>
      </c>
      <c r="BJ170" s="1">
        <v>1</v>
      </c>
      <c r="BK170" s="1">
        <v>1</v>
      </c>
      <c r="BL170" s="1">
        <v>1</v>
      </c>
      <c r="BM170" s="1">
        <v>1</v>
      </c>
      <c r="BN170" s="1">
        <v>3</v>
      </c>
      <c r="BO170" s="1">
        <v>3</v>
      </c>
      <c r="BP170" s="1">
        <v>3</v>
      </c>
      <c r="BQ170" s="1">
        <v>0</v>
      </c>
      <c r="BR170" s="1">
        <v>4</v>
      </c>
      <c r="BS170" s="1">
        <v>0</v>
      </c>
      <c r="BT170" s="1">
        <v>1</v>
      </c>
      <c r="BU170" s="1">
        <v>0</v>
      </c>
      <c r="BV170" s="1">
        <v>14</v>
      </c>
      <c r="BW170" s="1">
        <v>0</v>
      </c>
      <c r="BX170" s="1">
        <v>14</v>
      </c>
      <c r="BY170" s="1">
        <v>0</v>
      </c>
      <c r="BZ170" s="1">
        <v>14</v>
      </c>
      <c r="CA170" s="1">
        <v>0</v>
      </c>
      <c r="CB170" s="1">
        <v>0</v>
      </c>
      <c r="CC170" s="1">
        <v>1</v>
      </c>
      <c r="CD170" s="1">
        <v>1</v>
      </c>
      <c r="CE170" s="1">
        <v>0</v>
      </c>
      <c r="CF170" s="1">
        <v>0</v>
      </c>
      <c r="CG170" s="1">
        <v>9</v>
      </c>
      <c r="CH170" s="1">
        <v>9</v>
      </c>
      <c r="CI170" s="1">
        <v>0</v>
      </c>
      <c r="CJ170" s="1">
        <v>0</v>
      </c>
      <c r="CK170" s="1">
        <v>6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6</v>
      </c>
      <c r="CS170" s="1">
        <v>6</v>
      </c>
      <c r="CT170" s="1">
        <v>0</v>
      </c>
      <c r="CU170" s="1">
        <v>0</v>
      </c>
      <c r="CV170" s="1">
        <v>0</v>
      </c>
      <c r="CW170" s="1">
        <v>0</v>
      </c>
      <c r="CX170" s="1">
        <v>20</v>
      </c>
      <c r="CY170" s="1">
        <v>20</v>
      </c>
      <c r="CZ170" s="1">
        <v>14</v>
      </c>
      <c r="DA170" s="1">
        <v>14</v>
      </c>
      <c r="DB170" s="1">
        <v>1</v>
      </c>
      <c r="DC170" s="1">
        <v>1</v>
      </c>
      <c r="DD170" s="1">
        <v>1</v>
      </c>
      <c r="DE170" s="1">
        <v>1</v>
      </c>
      <c r="DF170" s="1">
        <v>1</v>
      </c>
      <c r="DG170" s="1">
        <v>1</v>
      </c>
      <c r="DH170" s="1">
        <v>1</v>
      </c>
      <c r="DI170" s="1">
        <v>1</v>
      </c>
      <c r="DJ170" s="1">
        <v>1</v>
      </c>
      <c r="DK170" s="1">
        <v>1</v>
      </c>
      <c r="DL170" s="1">
        <v>1</v>
      </c>
      <c r="DM170" s="1">
        <v>1</v>
      </c>
      <c r="DN170" s="1">
        <v>1</v>
      </c>
      <c r="DO170" s="1">
        <v>0</v>
      </c>
      <c r="DP170" s="1">
        <v>1</v>
      </c>
      <c r="DQ170" s="1">
        <v>1</v>
      </c>
      <c r="DR170" s="1">
        <v>1</v>
      </c>
      <c r="DS170" s="1">
        <v>0</v>
      </c>
      <c r="DT170" s="1">
        <v>0</v>
      </c>
      <c r="DU170" s="1">
        <v>12</v>
      </c>
      <c r="DV170" s="1">
        <v>2</v>
      </c>
      <c r="DW170" s="1">
        <v>1</v>
      </c>
      <c r="DX170" s="1">
        <v>1</v>
      </c>
      <c r="DY170" s="1">
        <v>1</v>
      </c>
      <c r="DZ170" s="1">
        <v>1</v>
      </c>
      <c r="EA170" s="1">
        <v>1</v>
      </c>
      <c r="EB170" s="1">
        <v>1</v>
      </c>
      <c r="EC170" s="1">
        <v>0</v>
      </c>
      <c r="ED170" s="1">
        <v>1</v>
      </c>
      <c r="EE170" s="1">
        <v>1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1</v>
      </c>
      <c r="GG170" s="1">
        <v>0</v>
      </c>
      <c r="GH170" s="1">
        <v>0</v>
      </c>
      <c r="GI170" s="1">
        <v>1</v>
      </c>
      <c r="GJ170" s="1">
        <v>1</v>
      </c>
      <c r="GK170" s="1">
        <v>1</v>
      </c>
      <c r="GL170" s="1">
        <v>1</v>
      </c>
      <c r="GM170" s="1">
        <v>1</v>
      </c>
      <c r="GN170" s="1">
        <v>0</v>
      </c>
      <c r="GO170" s="1">
        <v>0</v>
      </c>
      <c r="GP170" s="1">
        <v>1</v>
      </c>
      <c r="GQ170" s="1">
        <v>0</v>
      </c>
      <c r="GR170" s="1">
        <v>1</v>
      </c>
    </row>
    <row r="171" spans="1:200">
      <c r="A171" s="1">
        <v>2017</v>
      </c>
      <c r="B171" s="1" t="s">
        <v>369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2</v>
      </c>
      <c r="L171" s="1">
        <v>2</v>
      </c>
      <c r="M171" s="1">
        <v>0</v>
      </c>
      <c r="N171" s="1">
        <v>1</v>
      </c>
      <c r="O171" s="1">
        <v>7</v>
      </c>
      <c r="P171" s="1">
        <v>3</v>
      </c>
      <c r="Q171" s="1">
        <v>7</v>
      </c>
      <c r="R171" s="1">
        <v>3</v>
      </c>
      <c r="S171" s="1">
        <v>7</v>
      </c>
      <c r="T171" s="1">
        <v>3</v>
      </c>
      <c r="U171" s="1">
        <v>7</v>
      </c>
      <c r="V171" s="1">
        <v>7</v>
      </c>
      <c r="W171" s="1">
        <v>4</v>
      </c>
      <c r="X171" s="1">
        <v>4</v>
      </c>
      <c r="Y171" s="1">
        <v>6</v>
      </c>
      <c r="Z171" s="1">
        <v>2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2</v>
      </c>
      <c r="AJ171" s="1">
        <v>1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1</v>
      </c>
      <c r="AX171" s="1">
        <v>0</v>
      </c>
      <c r="AY171" s="1">
        <v>0</v>
      </c>
      <c r="AZ171" s="1">
        <v>0</v>
      </c>
      <c r="BA171" s="1">
        <v>1</v>
      </c>
      <c r="BB171" s="1">
        <v>0</v>
      </c>
      <c r="BC171" s="1">
        <v>0</v>
      </c>
      <c r="BD171" s="1">
        <v>1</v>
      </c>
      <c r="BE171" s="1">
        <v>1</v>
      </c>
      <c r="BF171" s="1">
        <v>1</v>
      </c>
      <c r="BG171" s="1">
        <v>0</v>
      </c>
      <c r="BH171" s="1">
        <v>0</v>
      </c>
      <c r="BI171" s="1">
        <v>1</v>
      </c>
      <c r="BJ171" s="1">
        <v>1</v>
      </c>
      <c r="BK171" s="1">
        <v>1</v>
      </c>
      <c r="BL171" s="1">
        <v>1</v>
      </c>
      <c r="BM171" s="1">
        <v>1</v>
      </c>
      <c r="BN171" s="1">
        <v>2</v>
      </c>
      <c r="BO171" s="1">
        <v>2</v>
      </c>
      <c r="BP171" s="1">
        <v>2</v>
      </c>
      <c r="BQ171" s="1">
        <v>0</v>
      </c>
      <c r="BR171" s="1">
        <v>3</v>
      </c>
      <c r="BS171" s="1">
        <v>0</v>
      </c>
      <c r="BT171" s="1">
        <v>1</v>
      </c>
      <c r="BU171" s="1">
        <v>0</v>
      </c>
      <c r="BV171" s="1">
        <v>12</v>
      </c>
      <c r="BW171" s="1">
        <v>0</v>
      </c>
      <c r="BX171" s="1">
        <v>12</v>
      </c>
      <c r="BY171" s="1">
        <v>0</v>
      </c>
      <c r="BZ171" s="1">
        <v>12</v>
      </c>
      <c r="CA171" s="1">
        <v>0</v>
      </c>
      <c r="CB171" s="1">
        <v>0</v>
      </c>
      <c r="CC171" s="1">
        <v>1</v>
      </c>
      <c r="CD171" s="1">
        <v>1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5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6</v>
      </c>
      <c r="CS171" s="1">
        <v>6</v>
      </c>
      <c r="CT171" s="1">
        <v>0</v>
      </c>
      <c r="CU171" s="1">
        <v>0</v>
      </c>
      <c r="CV171" s="1">
        <v>0</v>
      </c>
      <c r="CW171" s="1">
        <v>0</v>
      </c>
      <c r="CX171" s="1">
        <v>15</v>
      </c>
      <c r="CY171" s="1">
        <v>15</v>
      </c>
      <c r="CZ171" s="1">
        <v>12</v>
      </c>
      <c r="DA171" s="1">
        <v>12</v>
      </c>
      <c r="DB171" s="1">
        <v>1</v>
      </c>
      <c r="DC171" s="1">
        <v>1</v>
      </c>
      <c r="DD171" s="1">
        <v>1</v>
      </c>
      <c r="DE171" s="1">
        <v>1</v>
      </c>
      <c r="DF171" s="1">
        <v>1</v>
      </c>
      <c r="DG171" s="1">
        <v>1</v>
      </c>
      <c r="DH171" s="1">
        <v>1</v>
      </c>
      <c r="DI171" s="1">
        <v>1</v>
      </c>
      <c r="DJ171" s="1">
        <v>1</v>
      </c>
      <c r="DK171" s="1">
        <v>1</v>
      </c>
      <c r="DL171" s="1">
        <v>1</v>
      </c>
      <c r="DM171" s="1">
        <v>1</v>
      </c>
      <c r="DN171" s="1">
        <v>1</v>
      </c>
      <c r="DO171" s="1">
        <v>0</v>
      </c>
      <c r="DP171" s="1">
        <v>1</v>
      </c>
      <c r="DQ171" s="1">
        <v>1</v>
      </c>
      <c r="DR171" s="1">
        <v>1</v>
      </c>
      <c r="DS171" s="1">
        <v>0</v>
      </c>
      <c r="DT171" s="1">
        <v>0</v>
      </c>
      <c r="DU171" s="1">
        <v>4</v>
      </c>
      <c r="DV171" s="1">
        <v>2</v>
      </c>
      <c r="DW171" s="1">
        <v>1</v>
      </c>
      <c r="DX171" s="1">
        <v>1</v>
      </c>
      <c r="DY171" s="1">
        <v>1</v>
      </c>
      <c r="DZ171" s="1">
        <v>1</v>
      </c>
      <c r="EA171" s="1">
        <v>1</v>
      </c>
      <c r="EB171" s="1">
        <v>1</v>
      </c>
      <c r="EC171" s="1">
        <v>0</v>
      </c>
      <c r="ED171" s="1">
        <v>2</v>
      </c>
      <c r="EE171" s="1">
        <v>2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1</v>
      </c>
      <c r="GG171" s="1">
        <v>0</v>
      </c>
      <c r="GH171" s="1">
        <v>0</v>
      </c>
      <c r="GI171" s="1">
        <v>1</v>
      </c>
      <c r="GJ171" s="1">
        <v>1</v>
      </c>
      <c r="GK171" s="1">
        <v>1</v>
      </c>
      <c r="GL171" s="1">
        <v>1</v>
      </c>
      <c r="GM171" s="1">
        <v>1</v>
      </c>
      <c r="GN171" s="1">
        <v>0</v>
      </c>
      <c r="GO171" s="1">
        <v>0</v>
      </c>
      <c r="GP171" s="1">
        <v>1</v>
      </c>
      <c r="GQ171" s="1">
        <v>0</v>
      </c>
      <c r="GR171" s="1">
        <v>1</v>
      </c>
    </row>
    <row r="172" spans="1:200">
      <c r="A172" s="1">
        <v>2017</v>
      </c>
      <c r="B172" s="1" t="s">
        <v>370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1</v>
      </c>
      <c r="O172" s="1">
        <v>7</v>
      </c>
      <c r="P172" s="1">
        <v>3</v>
      </c>
      <c r="Q172" s="1">
        <v>7</v>
      </c>
      <c r="R172" s="1">
        <v>3</v>
      </c>
      <c r="S172" s="1">
        <v>7</v>
      </c>
      <c r="T172" s="1">
        <v>3</v>
      </c>
      <c r="U172" s="1">
        <v>7</v>
      </c>
      <c r="V172" s="1">
        <v>7</v>
      </c>
      <c r="W172" s="1">
        <v>4</v>
      </c>
      <c r="X172" s="1">
        <v>4</v>
      </c>
      <c r="Y172" s="1">
        <v>6</v>
      </c>
      <c r="Z172" s="1">
        <v>2</v>
      </c>
      <c r="AA172" s="1">
        <v>1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2</v>
      </c>
      <c r="AJ172" s="1">
        <v>1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1</v>
      </c>
      <c r="AX172" s="1">
        <v>0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1</v>
      </c>
      <c r="BE172" s="1">
        <v>1</v>
      </c>
      <c r="BF172" s="1">
        <v>1</v>
      </c>
      <c r="BG172" s="1">
        <v>0</v>
      </c>
      <c r="BH172" s="1">
        <v>0</v>
      </c>
      <c r="BI172" s="1">
        <v>1</v>
      </c>
      <c r="BJ172" s="1">
        <v>1</v>
      </c>
      <c r="BK172" s="1">
        <v>1</v>
      </c>
      <c r="BL172" s="1">
        <v>1</v>
      </c>
      <c r="BM172" s="1">
        <v>1</v>
      </c>
      <c r="BN172" s="1">
        <v>2</v>
      </c>
      <c r="BO172" s="1">
        <v>2</v>
      </c>
      <c r="BP172" s="1">
        <v>2</v>
      </c>
      <c r="BQ172" s="1">
        <v>0</v>
      </c>
      <c r="BR172" s="1">
        <v>3</v>
      </c>
      <c r="BS172" s="1">
        <v>0</v>
      </c>
      <c r="BT172" s="1">
        <v>1</v>
      </c>
      <c r="BU172" s="1">
        <v>0</v>
      </c>
      <c r="BV172" s="1">
        <v>12</v>
      </c>
      <c r="BW172" s="1">
        <v>0</v>
      </c>
      <c r="BX172" s="1">
        <v>12</v>
      </c>
      <c r="BY172" s="1">
        <v>0</v>
      </c>
      <c r="BZ172" s="1">
        <v>12</v>
      </c>
      <c r="CA172" s="1">
        <v>0</v>
      </c>
      <c r="CB172" s="1">
        <v>0</v>
      </c>
      <c r="CC172" s="1">
        <v>1</v>
      </c>
      <c r="CD172" s="1">
        <v>1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5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6</v>
      </c>
      <c r="CS172" s="1">
        <v>6</v>
      </c>
      <c r="CT172" s="1">
        <v>0</v>
      </c>
      <c r="CU172" s="1">
        <v>0</v>
      </c>
      <c r="CV172" s="1">
        <v>0</v>
      </c>
      <c r="CW172" s="1">
        <v>0</v>
      </c>
      <c r="CX172" s="1">
        <v>15</v>
      </c>
      <c r="CY172" s="1">
        <v>15</v>
      </c>
      <c r="CZ172" s="1">
        <v>12</v>
      </c>
      <c r="DA172" s="1">
        <v>12</v>
      </c>
      <c r="DB172" s="1">
        <v>1</v>
      </c>
      <c r="DC172" s="1">
        <v>1</v>
      </c>
      <c r="DD172" s="1">
        <v>1</v>
      </c>
      <c r="DE172" s="1">
        <v>1</v>
      </c>
      <c r="DF172" s="1">
        <v>1</v>
      </c>
      <c r="DG172" s="1">
        <v>1</v>
      </c>
      <c r="DH172" s="1">
        <v>1</v>
      </c>
      <c r="DI172" s="1">
        <v>1</v>
      </c>
      <c r="DJ172" s="1">
        <v>1</v>
      </c>
      <c r="DK172" s="1">
        <v>1</v>
      </c>
      <c r="DL172" s="1">
        <v>1</v>
      </c>
      <c r="DM172" s="1">
        <v>1</v>
      </c>
      <c r="DN172" s="1">
        <v>1</v>
      </c>
      <c r="DO172" s="1">
        <v>0</v>
      </c>
      <c r="DP172" s="1">
        <v>1</v>
      </c>
      <c r="DQ172" s="1">
        <v>1</v>
      </c>
      <c r="DR172" s="1">
        <v>1</v>
      </c>
      <c r="DS172" s="1">
        <v>0</v>
      </c>
      <c r="DT172" s="1">
        <v>0</v>
      </c>
      <c r="DU172" s="1">
        <v>6</v>
      </c>
      <c r="DV172" s="1">
        <v>2</v>
      </c>
      <c r="DW172" s="1">
        <v>1</v>
      </c>
      <c r="DX172" s="1">
        <v>1</v>
      </c>
      <c r="DY172" s="1">
        <v>1</v>
      </c>
      <c r="DZ172" s="1">
        <v>1</v>
      </c>
      <c r="EA172" s="1">
        <v>1</v>
      </c>
      <c r="EB172" s="1">
        <v>1</v>
      </c>
      <c r="EC172" s="1">
        <v>0</v>
      </c>
      <c r="ED172" s="1">
        <v>2</v>
      </c>
      <c r="EE172" s="1">
        <v>2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1</v>
      </c>
      <c r="GG172" s="1">
        <v>0</v>
      </c>
      <c r="GH172" s="1">
        <v>0</v>
      </c>
      <c r="GI172" s="1">
        <v>1</v>
      </c>
      <c r="GJ172" s="1">
        <v>1</v>
      </c>
      <c r="GK172" s="1">
        <v>1</v>
      </c>
      <c r="GL172" s="1">
        <v>1</v>
      </c>
      <c r="GM172" s="1">
        <v>1</v>
      </c>
      <c r="GN172" s="1">
        <v>0</v>
      </c>
      <c r="GO172" s="1">
        <v>0</v>
      </c>
      <c r="GP172" s="1">
        <v>1</v>
      </c>
      <c r="GQ172" s="1">
        <v>0</v>
      </c>
      <c r="GR172" s="1">
        <v>1</v>
      </c>
    </row>
    <row r="173" spans="1:200">
      <c r="A173" s="1">
        <v>2017</v>
      </c>
      <c r="B173" s="1" t="s">
        <v>371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2</v>
      </c>
      <c r="L173" s="1">
        <v>2</v>
      </c>
      <c r="M173" s="1">
        <v>0</v>
      </c>
      <c r="N173" s="1">
        <v>1</v>
      </c>
      <c r="O173" s="1">
        <v>7</v>
      </c>
      <c r="P173" s="1">
        <v>3</v>
      </c>
      <c r="Q173" s="1">
        <v>7</v>
      </c>
      <c r="R173" s="1">
        <v>3</v>
      </c>
      <c r="S173" s="1">
        <v>7</v>
      </c>
      <c r="T173" s="1">
        <v>3</v>
      </c>
      <c r="U173" s="1">
        <v>7</v>
      </c>
      <c r="V173" s="1">
        <v>7</v>
      </c>
      <c r="W173" s="1">
        <v>4</v>
      </c>
      <c r="X173" s="1">
        <v>4</v>
      </c>
      <c r="Y173" s="1">
        <v>6</v>
      </c>
      <c r="Z173" s="1">
        <v>2</v>
      </c>
      <c r="AA173" s="1">
        <v>1</v>
      </c>
      <c r="AB173" s="1">
        <v>1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2</v>
      </c>
      <c r="AJ173" s="1">
        <v>1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1</v>
      </c>
      <c r="AX173" s="1">
        <v>0</v>
      </c>
      <c r="AY173" s="1">
        <v>0</v>
      </c>
      <c r="AZ173" s="1">
        <v>0</v>
      </c>
      <c r="BA173" s="1">
        <v>1</v>
      </c>
      <c r="BB173" s="1">
        <v>0</v>
      </c>
      <c r="BC173" s="1">
        <v>0</v>
      </c>
      <c r="BD173" s="1">
        <v>1</v>
      </c>
      <c r="BE173" s="1">
        <v>1</v>
      </c>
      <c r="BF173" s="1">
        <v>1</v>
      </c>
      <c r="BG173" s="1">
        <v>0</v>
      </c>
      <c r="BH173" s="1">
        <v>0</v>
      </c>
      <c r="BI173" s="1">
        <v>1</v>
      </c>
      <c r="BJ173" s="1">
        <v>1</v>
      </c>
      <c r="BK173" s="1">
        <v>1</v>
      </c>
      <c r="BL173" s="1">
        <v>1</v>
      </c>
      <c r="BM173" s="1">
        <v>1</v>
      </c>
      <c r="BN173" s="1">
        <v>2</v>
      </c>
      <c r="BO173" s="1">
        <v>2</v>
      </c>
      <c r="BP173" s="1">
        <v>2</v>
      </c>
      <c r="BQ173" s="1">
        <v>0</v>
      </c>
      <c r="BR173" s="1">
        <v>3</v>
      </c>
      <c r="BS173" s="1">
        <v>0</v>
      </c>
      <c r="BT173" s="1">
        <v>1</v>
      </c>
      <c r="BU173" s="1">
        <v>0</v>
      </c>
      <c r="BV173" s="1">
        <v>12</v>
      </c>
      <c r="BW173" s="1">
        <v>0</v>
      </c>
      <c r="BX173" s="1">
        <v>12</v>
      </c>
      <c r="BY173" s="1">
        <v>0</v>
      </c>
      <c r="BZ173" s="1">
        <v>12</v>
      </c>
      <c r="CA173" s="1">
        <v>0</v>
      </c>
      <c r="CB173" s="1">
        <v>0</v>
      </c>
      <c r="CC173" s="1">
        <v>1</v>
      </c>
      <c r="CD173" s="1">
        <v>1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5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6</v>
      </c>
      <c r="CS173" s="1">
        <v>6</v>
      </c>
      <c r="CT173" s="1">
        <v>0</v>
      </c>
      <c r="CU173" s="1">
        <v>0</v>
      </c>
      <c r="CV173" s="1">
        <v>0</v>
      </c>
      <c r="CW173" s="1">
        <v>0</v>
      </c>
      <c r="CX173" s="1">
        <v>15</v>
      </c>
      <c r="CY173" s="1">
        <v>15</v>
      </c>
      <c r="CZ173" s="1">
        <v>12</v>
      </c>
      <c r="DA173" s="1">
        <v>12</v>
      </c>
      <c r="DB173" s="1">
        <v>1</v>
      </c>
      <c r="DC173" s="1">
        <v>1</v>
      </c>
      <c r="DD173" s="1">
        <v>1</v>
      </c>
      <c r="DE173" s="1">
        <v>1</v>
      </c>
      <c r="DF173" s="1">
        <v>1</v>
      </c>
      <c r="DG173" s="1">
        <v>1</v>
      </c>
      <c r="DH173" s="1">
        <v>1</v>
      </c>
      <c r="DI173" s="1">
        <v>1</v>
      </c>
      <c r="DJ173" s="1">
        <v>1</v>
      </c>
      <c r="DK173" s="1">
        <v>1</v>
      </c>
      <c r="DL173" s="1">
        <v>1</v>
      </c>
      <c r="DM173" s="1">
        <v>1</v>
      </c>
      <c r="DN173" s="1">
        <v>1</v>
      </c>
      <c r="DO173" s="1">
        <v>0</v>
      </c>
      <c r="DP173" s="1">
        <v>1</v>
      </c>
      <c r="DQ173" s="1">
        <v>1</v>
      </c>
      <c r="DR173" s="1">
        <v>1</v>
      </c>
      <c r="DS173" s="1">
        <v>0</v>
      </c>
      <c r="DT173" s="1">
        <v>0</v>
      </c>
      <c r="DU173" s="1">
        <v>6</v>
      </c>
      <c r="DV173" s="1">
        <v>2</v>
      </c>
      <c r="DW173" s="1">
        <v>1</v>
      </c>
      <c r="DX173" s="1">
        <v>1</v>
      </c>
      <c r="DY173" s="1">
        <v>1</v>
      </c>
      <c r="DZ173" s="1">
        <v>1</v>
      </c>
      <c r="EA173" s="1">
        <v>1</v>
      </c>
      <c r="EB173" s="1">
        <v>1</v>
      </c>
      <c r="EC173" s="1">
        <v>0</v>
      </c>
      <c r="ED173" s="1">
        <v>2</v>
      </c>
      <c r="EE173" s="1">
        <v>2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1</v>
      </c>
      <c r="GG173" s="1">
        <v>0</v>
      </c>
      <c r="GH173" s="1">
        <v>0</v>
      </c>
      <c r="GI173" s="1">
        <v>1</v>
      </c>
      <c r="GJ173" s="1">
        <v>1</v>
      </c>
      <c r="GK173" s="1">
        <v>1</v>
      </c>
      <c r="GL173" s="1">
        <v>1</v>
      </c>
      <c r="GM173" s="1">
        <v>1</v>
      </c>
      <c r="GN173" s="1">
        <v>0</v>
      </c>
      <c r="GO173" s="1">
        <v>0</v>
      </c>
      <c r="GP173" s="1">
        <v>1</v>
      </c>
      <c r="GQ173" s="1">
        <v>0</v>
      </c>
      <c r="GR173" s="1">
        <v>1</v>
      </c>
    </row>
    <row r="174" spans="1:200">
      <c r="A174" s="1">
        <v>2017</v>
      </c>
      <c r="B174" s="1" t="s">
        <v>372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2</v>
      </c>
      <c r="M174" s="1">
        <v>0</v>
      </c>
      <c r="N174" s="1">
        <v>1</v>
      </c>
      <c r="O174" s="1">
        <v>8</v>
      </c>
      <c r="P174" s="1">
        <v>4</v>
      </c>
      <c r="Q174" s="1">
        <v>8</v>
      </c>
      <c r="R174" s="1">
        <v>4</v>
      </c>
      <c r="S174" s="1">
        <v>8</v>
      </c>
      <c r="T174" s="1">
        <v>4</v>
      </c>
      <c r="U174" s="1">
        <v>8</v>
      </c>
      <c r="V174" s="1">
        <v>8</v>
      </c>
      <c r="W174" s="1">
        <v>4</v>
      </c>
      <c r="X174" s="1">
        <v>4</v>
      </c>
      <c r="Y174" s="1">
        <v>5</v>
      </c>
      <c r="Z174" s="1">
        <v>1</v>
      </c>
      <c r="AA174" s="1">
        <v>1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2</v>
      </c>
      <c r="AJ174" s="1">
        <v>1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1</v>
      </c>
      <c r="AX174" s="1">
        <v>0</v>
      </c>
      <c r="AY174" s="1">
        <v>0</v>
      </c>
      <c r="AZ174" s="1">
        <v>0</v>
      </c>
      <c r="BA174" s="1">
        <v>1</v>
      </c>
      <c r="BB174" s="1">
        <v>0</v>
      </c>
      <c r="BC174" s="1">
        <v>0</v>
      </c>
      <c r="BD174" s="1">
        <v>1</v>
      </c>
      <c r="BE174" s="1">
        <v>1</v>
      </c>
      <c r="BF174" s="1">
        <v>1</v>
      </c>
      <c r="BG174" s="1">
        <v>0</v>
      </c>
      <c r="BH174" s="1">
        <v>0</v>
      </c>
      <c r="BI174" s="1">
        <v>1</v>
      </c>
      <c r="BJ174" s="1">
        <v>1</v>
      </c>
      <c r="BK174" s="1">
        <v>1</v>
      </c>
      <c r="BL174" s="1">
        <v>1</v>
      </c>
      <c r="BM174" s="1">
        <v>1</v>
      </c>
      <c r="BN174" s="1">
        <v>3</v>
      </c>
      <c r="BO174" s="1">
        <v>3</v>
      </c>
      <c r="BP174" s="1">
        <v>3</v>
      </c>
      <c r="BQ174" s="1">
        <v>0</v>
      </c>
      <c r="BR174" s="1">
        <v>3</v>
      </c>
      <c r="BS174" s="1">
        <v>0</v>
      </c>
      <c r="BT174" s="1">
        <v>1</v>
      </c>
      <c r="BU174" s="1">
        <v>0</v>
      </c>
      <c r="BV174" s="1">
        <v>12</v>
      </c>
      <c r="BW174" s="1">
        <v>0</v>
      </c>
      <c r="BX174" s="1">
        <v>12</v>
      </c>
      <c r="BY174" s="1">
        <v>0</v>
      </c>
      <c r="BZ174" s="1">
        <v>12</v>
      </c>
      <c r="CA174" s="1">
        <v>0</v>
      </c>
      <c r="CB174" s="1">
        <v>0</v>
      </c>
      <c r="CC174" s="1">
        <v>1</v>
      </c>
      <c r="CD174" s="1">
        <v>1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5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6</v>
      </c>
      <c r="CS174" s="1">
        <v>6</v>
      </c>
      <c r="CT174" s="1">
        <v>0</v>
      </c>
      <c r="CU174" s="1">
        <v>0</v>
      </c>
      <c r="CV174" s="1">
        <v>0</v>
      </c>
      <c r="CW174" s="1">
        <v>0</v>
      </c>
      <c r="CX174" s="1">
        <v>15</v>
      </c>
      <c r="CY174" s="1">
        <v>15</v>
      </c>
      <c r="CZ174" s="1">
        <v>12</v>
      </c>
      <c r="DA174" s="1">
        <v>12</v>
      </c>
      <c r="DB174" s="1">
        <v>1</v>
      </c>
      <c r="DC174" s="1">
        <v>1</v>
      </c>
      <c r="DD174" s="1">
        <v>1</v>
      </c>
      <c r="DE174" s="1">
        <v>1</v>
      </c>
      <c r="DF174" s="1">
        <v>1</v>
      </c>
      <c r="DG174" s="1">
        <v>1</v>
      </c>
      <c r="DH174" s="1">
        <v>1</v>
      </c>
      <c r="DI174" s="1">
        <v>1</v>
      </c>
      <c r="DJ174" s="1">
        <v>1</v>
      </c>
      <c r="DK174" s="1">
        <v>1</v>
      </c>
      <c r="DL174" s="1">
        <v>1</v>
      </c>
      <c r="DM174" s="1">
        <v>1</v>
      </c>
      <c r="DN174" s="1">
        <v>1</v>
      </c>
      <c r="DO174" s="1">
        <v>0</v>
      </c>
      <c r="DP174" s="1">
        <v>1</v>
      </c>
      <c r="DQ174" s="1">
        <v>1</v>
      </c>
      <c r="DR174" s="1">
        <v>1</v>
      </c>
      <c r="DS174" s="1">
        <v>0</v>
      </c>
      <c r="DT174" s="1">
        <v>0</v>
      </c>
      <c r="DU174" s="1">
        <v>7</v>
      </c>
      <c r="DV174" s="1">
        <v>2</v>
      </c>
      <c r="DW174" s="1">
        <v>1</v>
      </c>
      <c r="DX174" s="1">
        <v>1</v>
      </c>
      <c r="DY174" s="1">
        <v>1</v>
      </c>
      <c r="DZ174" s="1">
        <v>1</v>
      </c>
      <c r="EA174" s="1">
        <v>1</v>
      </c>
      <c r="EB174" s="1">
        <v>1</v>
      </c>
      <c r="EC174" s="1">
        <v>0</v>
      </c>
      <c r="ED174" s="1">
        <v>1</v>
      </c>
      <c r="EE174" s="1">
        <v>1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1</v>
      </c>
      <c r="GG174" s="1">
        <v>0</v>
      </c>
      <c r="GH174" s="1">
        <v>0</v>
      </c>
      <c r="GI174" s="1">
        <v>1</v>
      </c>
      <c r="GJ174" s="1">
        <v>1</v>
      </c>
      <c r="GK174" s="1">
        <v>1</v>
      </c>
      <c r="GL174" s="1">
        <v>1</v>
      </c>
      <c r="GM174" s="1">
        <v>1</v>
      </c>
      <c r="GN174" s="1">
        <v>0</v>
      </c>
      <c r="GO174" s="1">
        <v>0</v>
      </c>
      <c r="GP174" s="1">
        <v>1</v>
      </c>
      <c r="GQ174" s="1">
        <v>0</v>
      </c>
      <c r="GR174" s="1">
        <v>1</v>
      </c>
    </row>
    <row r="175" spans="1:200">
      <c r="A175" s="1">
        <v>2017</v>
      </c>
      <c r="B175" s="1" t="s">
        <v>373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2</v>
      </c>
      <c r="L175" s="1">
        <v>2</v>
      </c>
      <c r="M175" s="1">
        <v>0</v>
      </c>
      <c r="N175" s="1">
        <v>1</v>
      </c>
      <c r="O175" s="1">
        <v>8</v>
      </c>
      <c r="P175" s="1">
        <v>4</v>
      </c>
      <c r="Q175" s="1">
        <v>8</v>
      </c>
      <c r="R175" s="1">
        <v>4</v>
      </c>
      <c r="S175" s="1">
        <v>8</v>
      </c>
      <c r="T175" s="1">
        <v>4</v>
      </c>
      <c r="U175" s="1">
        <v>8</v>
      </c>
      <c r="V175" s="1">
        <v>8</v>
      </c>
      <c r="W175" s="1">
        <v>4</v>
      </c>
      <c r="X175" s="1">
        <v>4</v>
      </c>
      <c r="Y175" s="1">
        <v>5</v>
      </c>
      <c r="Z175" s="1">
        <v>1</v>
      </c>
      <c r="AA175" s="1">
        <v>1</v>
      </c>
      <c r="AB175" s="1">
        <v>1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1</v>
      </c>
      <c r="AX175" s="1">
        <v>0</v>
      </c>
      <c r="AY175" s="1">
        <v>0</v>
      </c>
      <c r="AZ175" s="1">
        <v>0</v>
      </c>
      <c r="BA175" s="1">
        <v>1</v>
      </c>
      <c r="BB175" s="1">
        <v>0</v>
      </c>
      <c r="BC175" s="1">
        <v>0</v>
      </c>
      <c r="BD175" s="1">
        <v>1</v>
      </c>
      <c r="BE175" s="1">
        <v>1</v>
      </c>
      <c r="BF175" s="1">
        <v>1</v>
      </c>
      <c r="BG175" s="1">
        <v>0</v>
      </c>
      <c r="BH175" s="1">
        <v>0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3</v>
      </c>
      <c r="BO175" s="1">
        <v>3</v>
      </c>
      <c r="BP175" s="1">
        <v>3</v>
      </c>
      <c r="BQ175" s="1">
        <v>0</v>
      </c>
      <c r="BR175" s="1">
        <v>3</v>
      </c>
      <c r="BS175" s="1">
        <v>0</v>
      </c>
      <c r="BT175" s="1">
        <v>1</v>
      </c>
      <c r="BU175" s="1">
        <v>0</v>
      </c>
      <c r="BV175" s="1">
        <v>12</v>
      </c>
      <c r="BW175" s="1">
        <v>0</v>
      </c>
      <c r="BX175" s="1">
        <v>12</v>
      </c>
      <c r="BY175" s="1">
        <v>0</v>
      </c>
      <c r="BZ175" s="1">
        <v>12</v>
      </c>
      <c r="CA175" s="1">
        <v>0</v>
      </c>
      <c r="CB175" s="1">
        <v>0</v>
      </c>
      <c r="CC175" s="1">
        <v>1</v>
      </c>
      <c r="CD175" s="1">
        <v>1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5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6</v>
      </c>
      <c r="CS175" s="1">
        <v>6</v>
      </c>
      <c r="CT175" s="1">
        <v>0</v>
      </c>
      <c r="CU175" s="1">
        <v>0</v>
      </c>
      <c r="CV175" s="1">
        <v>0</v>
      </c>
      <c r="CW175" s="1">
        <v>0</v>
      </c>
      <c r="CX175" s="1">
        <v>15</v>
      </c>
      <c r="CY175" s="1">
        <v>15</v>
      </c>
      <c r="CZ175" s="1">
        <v>12</v>
      </c>
      <c r="DA175" s="1">
        <v>12</v>
      </c>
      <c r="DB175" s="1">
        <v>1</v>
      </c>
      <c r="DC175" s="1">
        <v>1</v>
      </c>
      <c r="DD175" s="1">
        <v>1</v>
      </c>
      <c r="DE175" s="1">
        <v>1</v>
      </c>
      <c r="DF175" s="1">
        <v>1</v>
      </c>
      <c r="DG175" s="1">
        <v>1</v>
      </c>
      <c r="DH175" s="1">
        <v>1</v>
      </c>
      <c r="DI175" s="1">
        <v>1</v>
      </c>
      <c r="DJ175" s="1">
        <v>1</v>
      </c>
      <c r="DK175" s="1">
        <v>1</v>
      </c>
      <c r="DL175" s="1">
        <v>1</v>
      </c>
      <c r="DM175" s="1">
        <v>1</v>
      </c>
      <c r="DN175" s="1">
        <v>1</v>
      </c>
      <c r="DO175" s="1">
        <v>0</v>
      </c>
      <c r="DP175" s="1">
        <v>1</v>
      </c>
      <c r="DQ175" s="1">
        <v>1</v>
      </c>
      <c r="DR175" s="1">
        <v>1</v>
      </c>
      <c r="DS175" s="1">
        <v>0</v>
      </c>
      <c r="DT175" s="1">
        <v>0</v>
      </c>
      <c r="DU175" s="1">
        <v>7</v>
      </c>
      <c r="DV175" s="1">
        <v>2</v>
      </c>
      <c r="DW175" s="1">
        <v>1</v>
      </c>
      <c r="DX175" s="1">
        <v>1</v>
      </c>
      <c r="DY175" s="1">
        <v>1</v>
      </c>
      <c r="DZ175" s="1">
        <v>1</v>
      </c>
      <c r="EA175" s="1">
        <v>1</v>
      </c>
      <c r="EB175" s="1">
        <v>1</v>
      </c>
      <c r="EC175" s="1">
        <v>0</v>
      </c>
      <c r="ED175" s="1">
        <v>1</v>
      </c>
      <c r="EE175" s="1">
        <v>1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1</v>
      </c>
      <c r="GG175" s="1">
        <v>0</v>
      </c>
      <c r="GH175" s="1">
        <v>0</v>
      </c>
      <c r="GI175" s="1">
        <v>1</v>
      </c>
      <c r="GJ175" s="1">
        <v>1</v>
      </c>
      <c r="GK175" s="1">
        <v>1</v>
      </c>
      <c r="GL175" s="1">
        <v>1</v>
      </c>
      <c r="GM175" s="1">
        <v>1</v>
      </c>
      <c r="GN175" s="1">
        <v>0</v>
      </c>
      <c r="GO175" s="1">
        <v>0</v>
      </c>
      <c r="GP175" s="1">
        <v>1</v>
      </c>
      <c r="GQ175" s="1">
        <v>0</v>
      </c>
      <c r="GR175" s="1">
        <v>1</v>
      </c>
    </row>
    <row r="176" spans="1:200">
      <c r="A176" s="1">
        <v>2017</v>
      </c>
      <c r="B176" s="1" t="s">
        <v>374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2</v>
      </c>
      <c r="M176" s="1">
        <v>0</v>
      </c>
      <c r="N176" s="1">
        <v>1</v>
      </c>
      <c r="O176" s="1">
        <v>8</v>
      </c>
      <c r="P176" s="1">
        <v>4</v>
      </c>
      <c r="Q176" s="1">
        <v>8</v>
      </c>
      <c r="R176" s="1">
        <v>4</v>
      </c>
      <c r="S176" s="1">
        <v>8</v>
      </c>
      <c r="T176" s="1">
        <v>4</v>
      </c>
      <c r="U176" s="1">
        <v>8</v>
      </c>
      <c r="V176" s="1">
        <v>8</v>
      </c>
      <c r="W176" s="1">
        <v>4</v>
      </c>
      <c r="X176" s="1">
        <v>4</v>
      </c>
      <c r="Y176" s="1">
        <v>5</v>
      </c>
      <c r="Z176" s="1">
        <v>1</v>
      </c>
      <c r="AA176" s="1">
        <v>1</v>
      </c>
      <c r="AB176" s="1">
        <v>1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2</v>
      </c>
      <c r="AJ176" s="1">
        <v>1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1</v>
      </c>
      <c r="AX176" s="1">
        <v>0</v>
      </c>
      <c r="AY176" s="1">
        <v>0</v>
      </c>
      <c r="AZ176" s="1">
        <v>0</v>
      </c>
      <c r="BA176" s="1">
        <v>1</v>
      </c>
      <c r="BB176" s="1">
        <v>0</v>
      </c>
      <c r="BC176" s="1">
        <v>0</v>
      </c>
      <c r="BD176" s="1">
        <v>1</v>
      </c>
      <c r="BE176" s="1">
        <v>1</v>
      </c>
      <c r="BF176" s="1">
        <v>1</v>
      </c>
      <c r="BG176" s="1">
        <v>0</v>
      </c>
      <c r="BH176" s="1">
        <v>0</v>
      </c>
      <c r="BI176" s="1">
        <v>1</v>
      </c>
      <c r="BJ176" s="1">
        <v>1</v>
      </c>
      <c r="BK176" s="1">
        <v>1</v>
      </c>
      <c r="BL176" s="1">
        <v>1</v>
      </c>
      <c r="BM176" s="1">
        <v>1</v>
      </c>
      <c r="BN176" s="1">
        <v>3</v>
      </c>
      <c r="BO176" s="1">
        <v>3</v>
      </c>
      <c r="BP176" s="1">
        <v>3</v>
      </c>
      <c r="BQ176" s="1">
        <v>0</v>
      </c>
      <c r="BR176" s="1">
        <v>3</v>
      </c>
      <c r="BS176" s="1">
        <v>0</v>
      </c>
      <c r="BT176" s="1">
        <v>1</v>
      </c>
      <c r="BU176" s="1">
        <v>0</v>
      </c>
      <c r="BV176" s="1">
        <v>37</v>
      </c>
      <c r="BW176" s="1">
        <v>0</v>
      </c>
      <c r="BX176" s="1">
        <v>37</v>
      </c>
      <c r="BY176" s="1">
        <v>0</v>
      </c>
      <c r="BZ176" s="1">
        <v>37</v>
      </c>
      <c r="CA176" s="1">
        <v>0</v>
      </c>
      <c r="CB176" s="1">
        <v>0</v>
      </c>
      <c r="CC176" s="1">
        <v>1</v>
      </c>
      <c r="CD176" s="1">
        <v>1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5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31</v>
      </c>
      <c r="CS176" s="1">
        <v>31</v>
      </c>
      <c r="CT176" s="1">
        <v>0</v>
      </c>
      <c r="CU176" s="1">
        <v>0</v>
      </c>
      <c r="CV176" s="1">
        <v>0</v>
      </c>
      <c r="CW176" s="1">
        <v>0</v>
      </c>
      <c r="CX176" s="1">
        <v>66</v>
      </c>
      <c r="CY176" s="1">
        <v>66</v>
      </c>
      <c r="CZ176" s="1">
        <v>37</v>
      </c>
      <c r="DA176" s="1">
        <v>37</v>
      </c>
      <c r="DB176" s="1">
        <v>1</v>
      </c>
      <c r="DC176" s="1">
        <v>1</v>
      </c>
      <c r="DD176" s="1">
        <v>1</v>
      </c>
      <c r="DE176" s="1">
        <v>1</v>
      </c>
      <c r="DF176" s="1">
        <v>1</v>
      </c>
      <c r="DG176" s="1">
        <v>1</v>
      </c>
      <c r="DH176" s="1">
        <v>1</v>
      </c>
      <c r="DI176" s="1">
        <v>1</v>
      </c>
      <c r="DJ176" s="1">
        <v>1</v>
      </c>
      <c r="DK176" s="1">
        <v>1</v>
      </c>
      <c r="DL176" s="1">
        <v>1</v>
      </c>
      <c r="DM176" s="1">
        <v>1</v>
      </c>
      <c r="DN176" s="1">
        <v>1</v>
      </c>
      <c r="DO176" s="1">
        <v>0</v>
      </c>
      <c r="DP176" s="1">
        <v>1</v>
      </c>
      <c r="DQ176" s="1">
        <v>1</v>
      </c>
      <c r="DR176" s="1">
        <v>1</v>
      </c>
      <c r="DS176" s="1">
        <v>0</v>
      </c>
      <c r="DT176" s="1">
        <v>0</v>
      </c>
      <c r="DU176" s="1">
        <v>8</v>
      </c>
      <c r="DV176" s="1">
        <v>2</v>
      </c>
      <c r="DW176" s="1">
        <v>1</v>
      </c>
      <c r="DX176" s="1">
        <v>1</v>
      </c>
      <c r="DY176" s="1">
        <v>1</v>
      </c>
      <c r="DZ176" s="1">
        <v>1</v>
      </c>
      <c r="EA176" s="1">
        <v>1</v>
      </c>
      <c r="EB176" s="1">
        <v>1</v>
      </c>
      <c r="EC176" s="1">
        <v>0</v>
      </c>
      <c r="ED176" s="1">
        <v>1</v>
      </c>
      <c r="EE176" s="1">
        <v>1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1</v>
      </c>
      <c r="GG176" s="1">
        <v>0</v>
      </c>
      <c r="GH176" s="1">
        <v>0</v>
      </c>
      <c r="GI176" s="1">
        <v>1</v>
      </c>
      <c r="GJ176" s="1">
        <v>1</v>
      </c>
      <c r="GK176" s="1">
        <v>1</v>
      </c>
      <c r="GL176" s="1">
        <v>1</v>
      </c>
      <c r="GM176" s="1">
        <v>1</v>
      </c>
      <c r="GN176" s="1">
        <v>0</v>
      </c>
      <c r="GO176" s="1">
        <v>0</v>
      </c>
      <c r="GP176" s="1">
        <v>1</v>
      </c>
      <c r="GQ176" s="1">
        <v>0</v>
      </c>
      <c r="GR176" s="1">
        <v>1</v>
      </c>
    </row>
    <row r="177" spans="1:200">
      <c r="A177" s="1">
        <v>2017</v>
      </c>
      <c r="B177" s="1" t="s">
        <v>375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1</v>
      </c>
      <c r="O177" s="1">
        <v>8</v>
      </c>
      <c r="P177" s="1">
        <v>4</v>
      </c>
      <c r="Q177" s="1">
        <v>8</v>
      </c>
      <c r="R177" s="1">
        <v>4</v>
      </c>
      <c r="S177" s="1">
        <v>8</v>
      </c>
      <c r="T177" s="1">
        <v>4</v>
      </c>
      <c r="U177" s="1">
        <v>8</v>
      </c>
      <c r="V177" s="1">
        <v>8</v>
      </c>
      <c r="W177" s="1">
        <v>4</v>
      </c>
      <c r="X177" s="1">
        <v>4</v>
      </c>
      <c r="Y177" s="1">
        <v>5</v>
      </c>
      <c r="Z177" s="1">
        <v>1</v>
      </c>
      <c r="AA177" s="1">
        <v>1</v>
      </c>
      <c r="AB177" s="1">
        <v>1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2</v>
      </c>
      <c r="AJ177" s="1">
        <v>1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1</v>
      </c>
      <c r="AX177" s="1">
        <v>0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1</v>
      </c>
      <c r="BE177" s="1">
        <v>1</v>
      </c>
      <c r="BF177" s="1">
        <v>1</v>
      </c>
      <c r="BG177" s="1">
        <v>0</v>
      </c>
      <c r="BH177" s="1">
        <v>0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3</v>
      </c>
      <c r="BO177" s="1">
        <v>3</v>
      </c>
      <c r="BP177" s="1">
        <v>3</v>
      </c>
      <c r="BQ177" s="1">
        <v>0</v>
      </c>
      <c r="BR177" s="1">
        <v>3</v>
      </c>
      <c r="BS177" s="1">
        <v>0</v>
      </c>
      <c r="BT177" s="1">
        <v>1</v>
      </c>
      <c r="BU177" s="1">
        <v>0</v>
      </c>
      <c r="BV177" s="1">
        <v>37</v>
      </c>
      <c r="BW177" s="1">
        <v>0</v>
      </c>
      <c r="BX177" s="1">
        <v>37</v>
      </c>
      <c r="BY177" s="1">
        <v>0</v>
      </c>
      <c r="BZ177" s="1">
        <v>37</v>
      </c>
      <c r="CA177" s="1">
        <v>0</v>
      </c>
      <c r="CB177" s="1">
        <v>0</v>
      </c>
      <c r="CC177" s="1">
        <v>1</v>
      </c>
      <c r="CD177" s="1">
        <v>1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5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31</v>
      </c>
      <c r="CS177" s="1">
        <v>31</v>
      </c>
      <c r="CT177" s="1">
        <v>0</v>
      </c>
      <c r="CU177" s="1">
        <v>0</v>
      </c>
      <c r="CV177" s="1">
        <v>0</v>
      </c>
      <c r="CW177" s="1">
        <v>0</v>
      </c>
      <c r="CX177" s="1">
        <v>66</v>
      </c>
      <c r="CY177" s="1">
        <v>66</v>
      </c>
      <c r="CZ177" s="1">
        <v>37</v>
      </c>
      <c r="DA177" s="1">
        <v>37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  <c r="DL177" s="1">
        <v>1</v>
      </c>
      <c r="DM177" s="1">
        <v>1</v>
      </c>
      <c r="DN177" s="1">
        <v>1</v>
      </c>
      <c r="DO177" s="1">
        <v>0</v>
      </c>
      <c r="DP177" s="1">
        <v>1</v>
      </c>
      <c r="DQ177" s="1">
        <v>1</v>
      </c>
      <c r="DR177" s="1">
        <v>1</v>
      </c>
      <c r="DS177" s="1">
        <v>0</v>
      </c>
      <c r="DT177" s="1">
        <v>0</v>
      </c>
      <c r="DU177" s="1">
        <v>8</v>
      </c>
      <c r="DV177" s="1">
        <v>2</v>
      </c>
      <c r="DW177" s="1">
        <v>1</v>
      </c>
      <c r="DX177" s="1">
        <v>1</v>
      </c>
      <c r="DY177" s="1">
        <v>1</v>
      </c>
      <c r="DZ177" s="1">
        <v>1</v>
      </c>
      <c r="EA177" s="1">
        <v>1</v>
      </c>
      <c r="EB177" s="1">
        <v>1</v>
      </c>
      <c r="EC177" s="1">
        <v>0</v>
      </c>
      <c r="ED177" s="1">
        <v>1</v>
      </c>
      <c r="EE177" s="1">
        <v>1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1</v>
      </c>
      <c r="GG177" s="1">
        <v>0</v>
      </c>
      <c r="GH177" s="1">
        <v>0</v>
      </c>
      <c r="GI177" s="1">
        <v>1</v>
      </c>
      <c r="GJ177" s="1">
        <v>1</v>
      </c>
      <c r="GK177" s="1">
        <v>1</v>
      </c>
      <c r="GL177" s="1">
        <v>1</v>
      </c>
      <c r="GM177" s="1">
        <v>1</v>
      </c>
      <c r="GN177" s="1">
        <v>0</v>
      </c>
      <c r="GO177" s="1">
        <v>0</v>
      </c>
      <c r="GP177" s="1">
        <v>1</v>
      </c>
      <c r="GQ177" s="1">
        <v>0</v>
      </c>
      <c r="GR177" s="1">
        <v>1</v>
      </c>
    </row>
    <row r="178" spans="1:200">
      <c r="A178" s="1">
        <v>2017</v>
      </c>
      <c r="B178" s="1" t="s">
        <v>376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2</v>
      </c>
      <c r="L178" s="1">
        <v>2</v>
      </c>
      <c r="M178" s="1">
        <v>0</v>
      </c>
      <c r="N178" s="1">
        <v>1</v>
      </c>
      <c r="O178" s="1">
        <v>8</v>
      </c>
      <c r="P178" s="1">
        <v>4</v>
      </c>
      <c r="Q178" s="1">
        <v>8</v>
      </c>
      <c r="R178" s="1">
        <v>4</v>
      </c>
      <c r="S178" s="1">
        <v>8</v>
      </c>
      <c r="T178" s="1">
        <v>4</v>
      </c>
      <c r="U178" s="1">
        <v>8</v>
      </c>
      <c r="V178" s="1">
        <v>8</v>
      </c>
      <c r="W178" s="1">
        <v>4</v>
      </c>
      <c r="X178" s="1">
        <v>4</v>
      </c>
      <c r="Y178" s="1">
        <v>5</v>
      </c>
      <c r="Z178" s="1">
        <v>1</v>
      </c>
      <c r="AA178" s="1">
        <v>1</v>
      </c>
      <c r="AB178" s="1">
        <v>1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2</v>
      </c>
      <c r="AJ178" s="1">
        <v>1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1</v>
      </c>
      <c r="AX178" s="1">
        <v>0</v>
      </c>
      <c r="AY178" s="1">
        <v>0</v>
      </c>
      <c r="AZ178" s="1">
        <v>0</v>
      </c>
      <c r="BA178" s="1">
        <v>1</v>
      </c>
      <c r="BB178" s="1">
        <v>0</v>
      </c>
      <c r="BC178" s="1">
        <v>0</v>
      </c>
      <c r="BD178" s="1">
        <v>1</v>
      </c>
      <c r="BE178" s="1">
        <v>1</v>
      </c>
      <c r="BF178" s="1">
        <v>1</v>
      </c>
      <c r="BG178" s="1">
        <v>0</v>
      </c>
      <c r="BH178" s="1">
        <v>0</v>
      </c>
      <c r="BI178" s="1">
        <v>1</v>
      </c>
      <c r="BJ178" s="1">
        <v>1</v>
      </c>
      <c r="BK178" s="1">
        <v>1</v>
      </c>
      <c r="BL178" s="1">
        <v>1</v>
      </c>
      <c r="BM178" s="1">
        <v>1</v>
      </c>
      <c r="BN178" s="1">
        <v>3</v>
      </c>
      <c r="BO178" s="1">
        <v>3</v>
      </c>
      <c r="BP178" s="1">
        <v>3</v>
      </c>
      <c r="BQ178" s="1">
        <v>0</v>
      </c>
      <c r="BR178" s="1">
        <v>3</v>
      </c>
      <c r="BS178" s="1">
        <v>0</v>
      </c>
      <c r="BT178" s="1">
        <v>1</v>
      </c>
      <c r="BU178" s="1">
        <v>0</v>
      </c>
      <c r="BV178" s="1">
        <v>37</v>
      </c>
      <c r="BW178" s="1">
        <v>0</v>
      </c>
      <c r="BX178" s="1">
        <v>37</v>
      </c>
      <c r="BY178" s="1">
        <v>0</v>
      </c>
      <c r="BZ178" s="1">
        <v>37</v>
      </c>
      <c r="CA178" s="1">
        <v>0</v>
      </c>
      <c r="CB178" s="1">
        <v>0</v>
      </c>
      <c r="CC178" s="1">
        <v>1</v>
      </c>
      <c r="CD178" s="1">
        <v>1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5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31</v>
      </c>
      <c r="CS178" s="1">
        <v>31</v>
      </c>
      <c r="CT178" s="1">
        <v>0</v>
      </c>
      <c r="CU178" s="1">
        <v>0</v>
      </c>
      <c r="CV178" s="1">
        <v>0</v>
      </c>
      <c r="CW178" s="1">
        <v>0</v>
      </c>
      <c r="CX178" s="1">
        <v>66</v>
      </c>
      <c r="CY178" s="1">
        <v>66</v>
      </c>
      <c r="CZ178" s="1">
        <v>37</v>
      </c>
      <c r="DA178" s="1">
        <v>37</v>
      </c>
      <c r="DB178" s="1">
        <v>1</v>
      </c>
      <c r="DC178" s="1">
        <v>1</v>
      </c>
      <c r="DD178" s="1">
        <v>1</v>
      </c>
      <c r="DE178" s="1">
        <v>1</v>
      </c>
      <c r="DF178" s="1">
        <v>1</v>
      </c>
      <c r="DG178" s="1">
        <v>1</v>
      </c>
      <c r="DH178" s="1">
        <v>1</v>
      </c>
      <c r="DI178" s="1">
        <v>1</v>
      </c>
      <c r="DJ178" s="1">
        <v>1</v>
      </c>
      <c r="DK178" s="1">
        <v>1</v>
      </c>
      <c r="DL178" s="1">
        <v>1</v>
      </c>
      <c r="DM178" s="1">
        <v>1</v>
      </c>
      <c r="DN178" s="1">
        <v>1</v>
      </c>
      <c r="DO178" s="1">
        <v>0</v>
      </c>
      <c r="DP178" s="1">
        <v>1</v>
      </c>
      <c r="DQ178" s="1">
        <v>1</v>
      </c>
      <c r="DR178" s="1">
        <v>1</v>
      </c>
      <c r="DS178" s="1">
        <v>0</v>
      </c>
      <c r="DT178" s="1">
        <v>0</v>
      </c>
      <c r="DU178" s="1">
        <v>8</v>
      </c>
      <c r="DV178" s="1">
        <v>2</v>
      </c>
      <c r="DW178" s="1">
        <v>1</v>
      </c>
      <c r="DX178" s="1">
        <v>1</v>
      </c>
      <c r="DY178" s="1">
        <v>1</v>
      </c>
      <c r="DZ178" s="1">
        <v>1</v>
      </c>
      <c r="EA178" s="1">
        <v>1</v>
      </c>
      <c r="EB178" s="1">
        <v>1</v>
      </c>
      <c r="EC178" s="1">
        <v>0</v>
      </c>
      <c r="ED178" s="1">
        <v>1</v>
      </c>
      <c r="EE178" s="1">
        <v>1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1</v>
      </c>
      <c r="GG178" s="1">
        <v>0</v>
      </c>
      <c r="GH178" s="1">
        <v>0</v>
      </c>
      <c r="GI178" s="1">
        <v>1</v>
      </c>
      <c r="GJ178" s="1">
        <v>1</v>
      </c>
      <c r="GK178" s="1">
        <v>1</v>
      </c>
      <c r="GL178" s="1">
        <v>1</v>
      </c>
      <c r="GM178" s="1">
        <v>1</v>
      </c>
      <c r="GN178" s="1">
        <v>0</v>
      </c>
      <c r="GO178" s="1">
        <v>0</v>
      </c>
      <c r="GP178" s="1">
        <v>1</v>
      </c>
      <c r="GQ178" s="1">
        <v>0</v>
      </c>
      <c r="GR178" s="1">
        <v>1</v>
      </c>
    </row>
    <row r="179" spans="1:200">
      <c r="A179" s="1">
        <v>2017</v>
      </c>
      <c r="B179" s="1" t="s">
        <v>377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2</v>
      </c>
      <c r="M179" s="1">
        <v>0</v>
      </c>
      <c r="N179" s="1">
        <v>1</v>
      </c>
      <c r="O179" s="1">
        <v>14</v>
      </c>
      <c r="P179" s="1">
        <v>6</v>
      </c>
      <c r="Q179" s="1">
        <v>14</v>
      </c>
      <c r="R179" s="1">
        <v>6</v>
      </c>
      <c r="S179" s="1">
        <v>14</v>
      </c>
      <c r="T179" s="1">
        <v>6</v>
      </c>
      <c r="U179" s="1">
        <v>14</v>
      </c>
      <c r="V179" s="1">
        <v>13</v>
      </c>
      <c r="W179" s="1">
        <v>8</v>
      </c>
      <c r="X179" s="1">
        <v>8</v>
      </c>
      <c r="Y179" s="1">
        <v>12</v>
      </c>
      <c r="Z179" s="1">
        <v>4</v>
      </c>
      <c r="AA179" s="1">
        <v>1</v>
      </c>
      <c r="AB179" s="1">
        <v>1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2</v>
      </c>
      <c r="AJ179" s="1">
        <v>1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1</v>
      </c>
      <c r="AX179" s="1">
        <v>0</v>
      </c>
      <c r="AY179" s="1">
        <v>0</v>
      </c>
      <c r="AZ179" s="1">
        <v>0</v>
      </c>
      <c r="BA179" s="1">
        <v>1</v>
      </c>
      <c r="BB179" s="1">
        <v>0</v>
      </c>
      <c r="BC179" s="1">
        <v>0</v>
      </c>
      <c r="BD179" s="1">
        <v>1</v>
      </c>
      <c r="BE179" s="1">
        <v>1</v>
      </c>
      <c r="BF179" s="1">
        <v>1</v>
      </c>
      <c r="BG179" s="1">
        <v>0</v>
      </c>
      <c r="BH179" s="1">
        <v>0</v>
      </c>
      <c r="BI179" s="1">
        <v>1</v>
      </c>
      <c r="BJ179" s="1">
        <v>1</v>
      </c>
      <c r="BK179" s="1">
        <v>1</v>
      </c>
      <c r="BL179" s="1">
        <v>1</v>
      </c>
      <c r="BM179" s="1">
        <v>1</v>
      </c>
      <c r="BN179" s="1">
        <v>1</v>
      </c>
      <c r="BO179" s="1">
        <v>1</v>
      </c>
      <c r="BP179" s="1">
        <v>1</v>
      </c>
      <c r="BQ179" s="1">
        <v>0</v>
      </c>
      <c r="BR179" s="1">
        <v>1</v>
      </c>
      <c r="BS179" s="1">
        <v>0</v>
      </c>
      <c r="BT179" s="1">
        <v>1</v>
      </c>
      <c r="BU179" s="1">
        <v>0</v>
      </c>
      <c r="BV179" s="1">
        <v>27</v>
      </c>
      <c r="BW179" s="1">
        <v>0</v>
      </c>
      <c r="BX179" s="1">
        <v>27</v>
      </c>
      <c r="BY179" s="1">
        <v>0</v>
      </c>
      <c r="BZ179" s="1">
        <v>27</v>
      </c>
      <c r="CA179" s="1">
        <v>1</v>
      </c>
      <c r="CB179" s="1">
        <v>0</v>
      </c>
      <c r="CC179" s="1">
        <v>4</v>
      </c>
      <c r="CD179" s="1">
        <v>4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7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15</v>
      </c>
      <c r="CS179" s="1">
        <v>15</v>
      </c>
      <c r="CT179" s="1">
        <v>0</v>
      </c>
      <c r="CU179" s="1">
        <v>0</v>
      </c>
      <c r="CV179" s="1">
        <v>0</v>
      </c>
      <c r="CW179" s="1">
        <v>0</v>
      </c>
      <c r="CX179" s="1">
        <v>42</v>
      </c>
      <c r="CY179" s="1">
        <v>42</v>
      </c>
      <c r="CZ179" s="1">
        <v>27</v>
      </c>
      <c r="DA179" s="1">
        <v>27</v>
      </c>
      <c r="DB179" s="1">
        <v>1</v>
      </c>
      <c r="DC179" s="1">
        <v>1</v>
      </c>
      <c r="DD179" s="1">
        <v>1</v>
      </c>
      <c r="DE179" s="1">
        <v>1</v>
      </c>
      <c r="DF179" s="1">
        <v>1</v>
      </c>
      <c r="DG179" s="1">
        <v>1</v>
      </c>
      <c r="DH179" s="1">
        <v>1</v>
      </c>
      <c r="DI179" s="1">
        <v>1</v>
      </c>
      <c r="DJ179" s="1">
        <v>1</v>
      </c>
      <c r="DK179" s="1">
        <v>1</v>
      </c>
      <c r="DL179" s="1">
        <v>1</v>
      </c>
      <c r="DM179" s="1">
        <v>1</v>
      </c>
      <c r="DN179" s="1">
        <v>1</v>
      </c>
      <c r="DO179" s="1">
        <v>0</v>
      </c>
      <c r="DP179" s="1">
        <v>1</v>
      </c>
      <c r="DQ179" s="1">
        <v>1</v>
      </c>
      <c r="DR179" s="1">
        <v>1</v>
      </c>
      <c r="DS179" s="1">
        <v>0</v>
      </c>
      <c r="DT179" s="1">
        <v>0</v>
      </c>
      <c r="DU179" s="1">
        <v>8</v>
      </c>
      <c r="DV179" s="1">
        <v>2</v>
      </c>
      <c r="DW179" s="1">
        <v>1</v>
      </c>
      <c r="DX179" s="1">
        <v>1</v>
      </c>
      <c r="DY179" s="1">
        <v>1</v>
      </c>
      <c r="DZ179" s="1">
        <v>1</v>
      </c>
      <c r="EA179" s="1">
        <v>1</v>
      </c>
      <c r="EB179" s="1">
        <v>1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1</v>
      </c>
      <c r="GG179" s="1">
        <v>0</v>
      </c>
      <c r="GH179" s="1">
        <v>0</v>
      </c>
      <c r="GI179" s="1">
        <v>1</v>
      </c>
      <c r="GJ179" s="1">
        <v>1</v>
      </c>
      <c r="GK179" s="1">
        <v>1</v>
      </c>
      <c r="GL179" s="1">
        <v>1</v>
      </c>
      <c r="GM179" s="1">
        <v>1</v>
      </c>
      <c r="GN179" s="1">
        <v>0</v>
      </c>
      <c r="GO179" s="1">
        <v>0</v>
      </c>
      <c r="GP179" s="1">
        <v>1</v>
      </c>
      <c r="GQ179" s="1">
        <v>0</v>
      </c>
      <c r="GR179" s="1">
        <v>1</v>
      </c>
    </row>
    <row r="180" spans="1:200">
      <c r="A180" s="1">
        <v>2017</v>
      </c>
      <c r="B180" s="1" t="s">
        <v>378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14</v>
      </c>
      <c r="P180" s="1">
        <v>6</v>
      </c>
      <c r="Q180" s="1">
        <v>14</v>
      </c>
      <c r="R180" s="1">
        <v>6</v>
      </c>
      <c r="S180" s="1">
        <v>14</v>
      </c>
      <c r="T180" s="1">
        <v>6</v>
      </c>
      <c r="U180" s="1">
        <v>14</v>
      </c>
      <c r="V180" s="1">
        <v>13</v>
      </c>
      <c r="W180" s="1">
        <v>8</v>
      </c>
      <c r="X180" s="1">
        <v>8</v>
      </c>
      <c r="Y180" s="1">
        <v>12</v>
      </c>
      <c r="Z180" s="1">
        <v>4</v>
      </c>
      <c r="AA180" s="1">
        <v>1</v>
      </c>
      <c r="AB180" s="1">
        <v>1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2</v>
      </c>
      <c r="AJ180" s="1">
        <v>1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1</v>
      </c>
      <c r="AX180" s="1">
        <v>0</v>
      </c>
      <c r="AY180" s="1">
        <v>0</v>
      </c>
      <c r="AZ180" s="1">
        <v>0</v>
      </c>
      <c r="BA180" s="1">
        <v>1</v>
      </c>
      <c r="BB180" s="1">
        <v>0</v>
      </c>
      <c r="BC180" s="1">
        <v>0</v>
      </c>
      <c r="BD180" s="1">
        <v>1</v>
      </c>
      <c r="BE180" s="1">
        <v>1</v>
      </c>
      <c r="BF180" s="1">
        <v>1</v>
      </c>
      <c r="BG180" s="1">
        <v>0</v>
      </c>
      <c r="BH180" s="1">
        <v>0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0</v>
      </c>
      <c r="BR180" s="1">
        <v>1</v>
      </c>
      <c r="BS180" s="1">
        <v>0</v>
      </c>
      <c r="BT180" s="1">
        <v>1</v>
      </c>
      <c r="BU180" s="1">
        <v>0</v>
      </c>
      <c r="BV180" s="1">
        <v>24</v>
      </c>
      <c r="BW180" s="1">
        <v>0</v>
      </c>
      <c r="BX180" s="1">
        <v>24</v>
      </c>
      <c r="BY180" s="1">
        <v>0</v>
      </c>
      <c r="BZ180" s="1">
        <v>24</v>
      </c>
      <c r="CA180" s="1">
        <v>0</v>
      </c>
      <c r="CB180" s="1">
        <v>0</v>
      </c>
      <c r="CC180" s="1">
        <v>4</v>
      </c>
      <c r="CD180" s="1">
        <v>4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5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15</v>
      </c>
      <c r="CS180" s="1">
        <v>15</v>
      </c>
      <c r="CT180" s="1">
        <v>0</v>
      </c>
      <c r="CU180" s="1">
        <v>0</v>
      </c>
      <c r="CV180" s="1">
        <v>0</v>
      </c>
      <c r="CW180" s="1">
        <v>0</v>
      </c>
      <c r="CX180" s="1">
        <v>38</v>
      </c>
      <c r="CY180" s="1">
        <v>38</v>
      </c>
      <c r="CZ180" s="1">
        <v>24</v>
      </c>
      <c r="DA180" s="1">
        <v>24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  <c r="DL180" s="1">
        <v>1</v>
      </c>
      <c r="DM180" s="1">
        <v>1</v>
      </c>
      <c r="DN180" s="1">
        <v>1</v>
      </c>
      <c r="DO180" s="1">
        <v>0</v>
      </c>
      <c r="DP180" s="1">
        <v>1</v>
      </c>
      <c r="DQ180" s="1">
        <v>1</v>
      </c>
      <c r="DR180" s="1">
        <v>1</v>
      </c>
      <c r="DS180" s="1">
        <v>0</v>
      </c>
      <c r="DT180" s="1">
        <v>0</v>
      </c>
      <c r="DU180" s="1">
        <v>9</v>
      </c>
      <c r="DV180" s="1">
        <v>2</v>
      </c>
      <c r="DW180" s="1">
        <v>1</v>
      </c>
      <c r="DX180" s="1">
        <v>1</v>
      </c>
      <c r="DY180" s="1">
        <v>1</v>
      </c>
      <c r="DZ180" s="1">
        <v>1</v>
      </c>
      <c r="EA180" s="1">
        <v>1</v>
      </c>
      <c r="EB180" s="1">
        <v>1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1</v>
      </c>
      <c r="GG180" s="1">
        <v>0</v>
      </c>
      <c r="GH180" s="1">
        <v>0</v>
      </c>
      <c r="GI180" s="1">
        <v>1</v>
      </c>
      <c r="GJ180" s="1">
        <v>1</v>
      </c>
      <c r="GK180" s="1">
        <v>1</v>
      </c>
      <c r="GL180" s="1">
        <v>1</v>
      </c>
      <c r="GM180" s="1">
        <v>1</v>
      </c>
      <c r="GN180" s="1">
        <v>0</v>
      </c>
      <c r="GO180" s="1">
        <v>0</v>
      </c>
      <c r="GP180" s="1">
        <v>1</v>
      </c>
      <c r="GQ180" s="1">
        <v>0</v>
      </c>
      <c r="GR180" s="1">
        <v>1</v>
      </c>
    </row>
    <row r="181" spans="1:200">
      <c r="A181" s="1">
        <v>2017</v>
      </c>
      <c r="B181" s="1" t="s">
        <v>379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2</v>
      </c>
      <c r="L181" s="1">
        <v>2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1</v>
      </c>
      <c r="AB181" s="1">
        <v>1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2</v>
      </c>
      <c r="AJ181" s="1">
        <v>1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0</v>
      </c>
      <c r="AZ181" s="1">
        <v>0</v>
      </c>
      <c r="BA181" s="1">
        <v>1</v>
      </c>
      <c r="BB181" s="1">
        <v>0</v>
      </c>
      <c r="BC181" s="1">
        <v>0</v>
      </c>
      <c r="BD181" s="1">
        <v>1</v>
      </c>
      <c r="BE181" s="1">
        <v>1</v>
      </c>
      <c r="BF181" s="1">
        <v>1</v>
      </c>
      <c r="BG181" s="1">
        <v>0</v>
      </c>
      <c r="BH181" s="1">
        <v>0</v>
      </c>
      <c r="BI181" s="1">
        <v>1</v>
      </c>
      <c r="BJ181" s="1">
        <v>1</v>
      </c>
      <c r="BK181" s="1">
        <v>1</v>
      </c>
      <c r="BL181" s="1">
        <v>1</v>
      </c>
      <c r="BM181" s="1">
        <v>1</v>
      </c>
      <c r="BN181" s="1">
        <v>1</v>
      </c>
      <c r="BO181" s="1">
        <v>1</v>
      </c>
      <c r="BP181" s="1">
        <v>1</v>
      </c>
      <c r="BQ181" s="1">
        <v>0</v>
      </c>
      <c r="BR181" s="1">
        <v>2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1</v>
      </c>
      <c r="DQ181" s="1">
        <v>1</v>
      </c>
      <c r="DR181" s="1">
        <v>1</v>
      </c>
      <c r="DS181" s="1">
        <v>0</v>
      </c>
      <c r="DT181" s="1">
        <v>0</v>
      </c>
      <c r="DU181" s="1">
        <v>8</v>
      </c>
      <c r="DV181" s="1">
        <v>2</v>
      </c>
      <c r="DW181" s="1">
        <v>1</v>
      </c>
      <c r="DX181" s="1">
        <v>1</v>
      </c>
      <c r="DY181" s="1">
        <v>1</v>
      </c>
      <c r="DZ181" s="1">
        <v>1</v>
      </c>
      <c r="EA181" s="1">
        <v>1</v>
      </c>
      <c r="EB181" s="1">
        <v>1</v>
      </c>
      <c r="EC181" s="1">
        <v>0</v>
      </c>
      <c r="ED181" s="1">
        <v>1</v>
      </c>
      <c r="EE181" s="1">
        <v>1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3</v>
      </c>
      <c r="FD181" s="1">
        <v>3</v>
      </c>
      <c r="FE181" s="1">
        <v>3</v>
      </c>
      <c r="FF181" s="1">
        <v>3</v>
      </c>
      <c r="FG181" s="1">
        <v>3</v>
      </c>
      <c r="FH181" s="1">
        <v>3</v>
      </c>
      <c r="FI181" s="1">
        <v>3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1</v>
      </c>
      <c r="GG181" s="1">
        <v>0</v>
      </c>
      <c r="GH181" s="1">
        <v>0</v>
      </c>
      <c r="GI181" s="1">
        <v>1</v>
      </c>
      <c r="GJ181" s="1">
        <v>1</v>
      </c>
      <c r="GK181" s="1">
        <v>1</v>
      </c>
      <c r="GL181" s="1">
        <v>1</v>
      </c>
      <c r="GM181" s="1">
        <v>1</v>
      </c>
      <c r="GN181" s="1">
        <v>0</v>
      </c>
      <c r="GO181" s="1">
        <v>0</v>
      </c>
      <c r="GP181" s="1">
        <v>1</v>
      </c>
      <c r="GQ181" s="1">
        <v>0</v>
      </c>
      <c r="GR181" s="1">
        <v>1</v>
      </c>
    </row>
    <row r="182" spans="1:200">
      <c r="A182" s="1">
        <v>2017</v>
      </c>
      <c r="B182" s="1" t="s">
        <v>380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2</v>
      </c>
      <c r="L182" s="1">
        <v>2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1</v>
      </c>
      <c r="AB182" s="1">
        <v>1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2</v>
      </c>
      <c r="AJ182" s="1">
        <v>1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0</v>
      </c>
      <c r="AY182" s="1">
        <v>0</v>
      </c>
      <c r="AZ182" s="1">
        <v>0</v>
      </c>
      <c r="BA182" s="1">
        <v>1</v>
      </c>
      <c r="BB182" s="1">
        <v>0</v>
      </c>
      <c r="BC182" s="1">
        <v>0</v>
      </c>
      <c r="BD182" s="1">
        <v>1</v>
      </c>
      <c r="BE182" s="1">
        <v>1</v>
      </c>
      <c r="BF182" s="1">
        <v>1</v>
      </c>
      <c r="BG182" s="1">
        <v>0</v>
      </c>
      <c r="BH182" s="1">
        <v>0</v>
      </c>
      <c r="BI182" s="1">
        <v>1</v>
      </c>
      <c r="BJ182" s="1">
        <v>1</v>
      </c>
      <c r="BK182" s="1">
        <v>1</v>
      </c>
      <c r="BL182" s="1">
        <v>1</v>
      </c>
      <c r="BM182" s="1">
        <v>1</v>
      </c>
      <c r="BN182" s="1">
        <v>1</v>
      </c>
      <c r="BO182" s="1">
        <v>1</v>
      </c>
      <c r="BP182" s="1">
        <v>1</v>
      </c>
      <c r="BQ182" s="1">
        <v>0</v>
      </c>
      <c r="BR182" s="1">
        <v>2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1</v>
      </c>
      <c r="DQ182" s="1">
        <v>1</v>
      </c>
      <c r="DR182" s="1">
        <v>1</v>
      </c>
      <c r="DS182" s="1">
        <v>0</v>
      </c>
      <c r="DT182" s="1">
        <v>0</v>
      </c>
      <c r="DU182" s="1">
        <v>8</v>
      </c>
      <c r="DV182" s="1">
        <v>2</v>
      </c>
      <c r="DW182" s="1">
        <v>1</v>
      </c>
      <c r="DX182" s="1">
        <v>1</v>
      </c>
      <c r="DY182" s="1">
        <v>1</v>
      </c>
      <c r="DZ182" s="1">
        <v>1</v>
      </c>
      <c r="EA182" s="1">
        <v>1</v>
      </c>
      <c r="EB182" s="1">
        <v>1</v>
      </c>
      <c r="EC182" s="1">
        <v>0</v>
      </c>
      <c r="ED182" s="1">
        <v>1</v>
      </c>
      <c r="EE182" s="1">
        <v>1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3</v>
      </c>
      <c r="FD182" s="1">
        <v>3</v>
      </c>
      <c r="FE182" s="1">
        <v>3</v>
      </c>
      <c r="FF182" s="1">
        <v>3</v>
      </c>
      <c r="FG182" s="1">
        <v>3</v>
      </c>
      <c r="FH182" s="1">
        <v>3</v>
      </c>
      <c r="FI182" s="1">
        <v>3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1</v>
      </c>
      <c r="GG182" s="1">
        <v>0</v>
      </c>
      <c r="GH182" s="1">
        <v>0</v>
      </c>
      <c r="GI182" s="1">
        <v>1</v>
      </c>
      <c r="GJ182" s="1">
        <v>1</v>
      </c>
      <c r="GK182" s="1">
        <v>1</v>
      </c>
      <c r="GL182" s="1">
        <v>1</v>
      </c>
      <c r="GM182" s="1">
        <v>1</v>
      </c>
      <c r="GN182" s="1">
        <v>0</v>
      </c>
      <c r="GO182" s="1">
        <v>0</v>
      </c>
      <c r="GP182" s="1">
        <v>1</v>
      </c>
      <c r="GQ182" s="1">
        <v>0</v>
      </c>
      <c r="GR182" s="1">
        <v>1</v>
      </c>
    </row>
    <row r="183" spans="1:200">
      <c r="A183" s="1">
        <v>2017</v>
      </c>
      <c r="B183" s="1" t="s">
        <v>381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1</v>
      </c>
      <c r="AB183" s="1">
        <v>1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2</v>
      </c>
      <c r="AJ183" s="1">
        <v>1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1</v>
      </c>
      <c r="AX183" s="1">
        <v>0</v>
      </c>
      <c r="AY183" s="1">
        <v>0</v>
      </c>
      <c r="AZ183" s="1">
        <v>0</v>
      </c>
      <c r="BA183" s="1">
        <v>1</v>
      </c>
      <c r="BB183" s="1">
        <v>0</v>
      </c>
      <c r="BC183" s="1">
        <v>0</v>
      </c>
      <c r="BD183" s="1">
        <v>1</v>
      </c>
      <c r="BE183" s="1">
        <v>1</v>
      </c>
      <c r="BF183" s="1">
        <v>1</v>
      </c>
      <c r="BG183" s="1">
        <v>0</v>
      </c>
      <c r="BH183" s="1">
        <v>0</v>
      </c>
      <c r="BI183" s="1">
        <v>1</v>
      </c>
      <c r="BJ183" s="1">
        <v>1</v>
      </c>
      <c r="BK183" s="1">
        <v>1</v>
      </c>
      <c r="BL183" s="1">
        <v>1</v>
      </c>
      <c r="BM183" s="1">
        <v>1</v>
      </c>
      <c r="BN183" s="1">
        <v>1</v>
      </c>
      <c r="BO183" s="1">
        <v>1</v>
      </c>
      <c r="BP183" s="1">
        <v>1</v>
      </c>
      <c r="BQ183" s="1">
        <v>0</v>
      </c>
      <c r="BR183" s="1">
        <v>2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1</v>
      </c>
      <c r="DQ183" s="1">
        <v>1</v>
      </c>
      <c r="DR183" s="1">
        <v>1</v>
      </c>
      <c r="DS183" s="1">
        <v>0</v>
      </c>
      <c r="DT183" s="1">
        <v>0</v>
      </c>
      <c r="DU183" s="1">
        <v>8</v>
      </c>
      <c r="DV183" s="1">
        <v>2</v>
      </c>
      <c r="DW183" s="1">
        <v>1</v>
      </c>
      <c r="DX183" s="1">
        <v>1</v>
      </c>
      <c r="DY183" s="1">
        <v>1</v>
      </c>
      <c r="DZ183" s="1">
        <v>1</v>
      </c>
      <c r="EA183" s="1">
        <v>1</v>
      </c>
      <c r="EB183" s="1">
        <v>1</v>
      </c>
      <c r="EC183" s="1">
        <v>0</v>
      </c>
      <c r="ED183" s="1">
        <v>1</v>
      </c>
      <c r="EE183" s="1">
        <v>1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4</v>
      </c>
      <c r="FD183" s="1">
        <v>4</v>
      </c>
      <c r="FE183" s="1">
        <v>4</v>
      </c>
      <c r="FF183" s="1">
        <v>4</v>
      </c>
      <c r="FG183" s="1">
        <v>4</v>
      </c>
      <c r="FH183" s="1">
        <v>4</v>
      </c>
      <c r="FI183" s="1">
        <v>4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1</v>
      </c>
      <c r="GG183" s="1">
        <v>0</v>
      </c>
      <c r="GH183" s="1">
        <v>0</v>
      </c>
      <c r="GI183" s="1">
        <v>1</v>
      </c>
      <c r="GJ183" s="1">
        <v>1</v>
      </c>
      <c r="GK183" s="1">
        <v>1</v>
      </c>
      <c r="GL183" s="1">
        <v>1</v>
      </c>
      <c r="GM183" s="1">
        <v>1</v>
      </c>
      <c r="GN183" s="1">
        <v>0</v>
      </c>
      <c r="GO183" s="1">
        <v>0</v>
      </c>
      <c r="GP183" s="1">
        <v>1</v>
      </c>
      <c r="GQ183" s="1">
        <v>0</v>
      </c>
      <c r="GR183" s="1">
        <v>1</v>
      </c>
    </row>
    <row r="184" spans="1:200">
      <c r="A184" s="1">
        <v>2017</v>
      </c>
      <c r="B184" s="1" t="s">
        <v>382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2</v>
      </c>
      <c r="L184" s="1">
        <v>2</v>
      </c>
      <c r="M184" s="1">
        <v>0</v>
      </c>
      <c r="N184" s="1">
        <v>1</v>
      </c>
      <c r="O184" s="1">
        <v>7</v>
      </c>
      <c r="P184" s="1">
        <v>3</v>
      </c>
      <c r="Q184" s="1">
        <v>7</v>
      </c>
      <c r="R184" s="1">
        <v>3</v>
      </c>
      <c r="S184" s="1">
        <v>7</v>
      </c>
      <c r="T184" s="1">
        <v>3</v>
      </c>
      <c r="U184" s="1">
        <v>7</v>
      </c>
      <c r="V184" s="1">
        <v>7</v>
      </c>
      <c r="W184" s="1">
        <v>4</v>
      </c>
      <c r="X184" s="1">
        <v>4</v>
      </c>
      <c r="Y184" s="1">
        <v>6</v>
      </c>
      <c r="Z184" s="1">
        <v>1</v>
      </c>
      <c r="AA184" s="1">
        <v>1</v>
      </c>
      <c r="AB184" s="1">
        <v>1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2</v>
      </c>
      <c r="AJ184" s="1">
        <v>1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1</v>
      </c>
      <c r="AX184" s="1">
        <v>0</v>
      </c>
      <c r="AY184" s="1">
        <v>0</v>
      </c>
      <c r="AZ184" s="1">
        <v>0</v>
      </c>
      <c r="BA184" s="1">
        <v>1</v>
      </c>
      <c r="BB184" s="1">
        <v>0</v>
      </c>
      <c r="BC184" s="1">
        <v>0</v>
      </c>
      <c r="BD184" s="1">
        <v>1</v>
      </c>
      <c r="BE184" s="1">
        <v>1</v>
      </c>
      <c r="BF184" s="1">
        <v>1</v>
      </c>
      <c r="BG184" s="1">
        <v>0</v>
      </c>
      <c r="BH184" s="1">
        <v>0</v>
      </c>
      <c r="BI184" s="1">
        <v>1</v>
      </c>
      <c r="BJ184" s="1">
        <v>1</v>
      </c>
      <c r="BK184" s="1">
        <v>1</v>
      </c>
      <c r="BL184" s="1">
        <v>1</v>
      </c>
      <c r="BM184" s="1">
        <v>1</v>
      </c>
      <c r="BN184" s="1">
        <v>1</v>
      </c>
      <c r="BO184" s="1">
        <v>1</v>
      </c>
      <c r="BP184" s="1">
        <v>1</v>
      </c>
      <c r="BQ184" s="1">
        <v>0</v>
      </c>
      <c r="BR184" s="1">
        <v>2</v>
      </c>
      <c r="BS184" s="1">
        <v>0</v>
      </c>
      <c r="BT184" s="1">
        <v>1</v>
      </c>
      <c r="BU184" s="1">
        <v>0</v>
      </c>
      <c r="BV184" s="1">
        <v>9</v>
      </c>
      <c r="BW184" s="1">
        <v>0</v>
      </c>
      <c r="BX184" s="1">
        <v>9</v>
      </c>
      <c r="BY184" s="1">
        <v>0</v>
      </c>
      <c r="BZ184" s="1">
        <v>9</v>
      </c>
      <c r="CA184" s="1">
        <v>1</v>
      </c>
      <c r="CB184" s="1">
        <v>0</v>
      </c>
      <c r="CC184" s="1">
        <v>4</v>
      </c>
      <c r="CD184" s="1">
        <v>4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2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2</v>
      </c>
      <c r="CS184" s="1">
        <v>2</v>
      </c>
      <c r="CT184" s="1">
        <v>0</v>
      </c>
      <c r="CU184" s="1">
        <v>0</v>
      </c>
      <c r="CV184" s="1">
        <v>0</v>
      </c>
      <c r="CW184" s="1">
        <v>0</v>
      </c>
      <c r="CX184" s="1">
        <v>9</v>
      </c>
      <c r="CY184" s="1">
        <v>9</v>
      </c>
      <c r="CZ184" s="1">
        <v>9</v>
      </c>
      <c r="DA184" s="1">
        <v>9</v>
      </c>
      <c r="DB184" s="1">
        <v>1</v>
      </c>
      <c r="DC184" s="1">
        <v>1</v>
      </c>
      <c r="DD184" s="1">
        <v>1</v>
      </c>
      <c r="DE184" s="1">
        <v>1</v>
      </c>
      <c r="DF184" s="1">
        <v>1</v>
      </c>
      <c r="DG184" s="1">
        <v>1</v>
      </c>
      <c r="DH184" s="1">
        <v>1</v>
      </c>
      <c r="DI184" s="1">
        <v>1</v>
      </c>
      <c r="DJ184" s="1">
        <v>1</v>
      </c>
      <c r="DK184" s="1">
        <v>1</v>
      </c>
      <c r="DL184" s="1">
        <v>1</v>
      </c>
      <c r="DM184" s="1">
        <v>1</v>
      </c>
      <c r="DN184" s="1">
        <v>1</v>
      </c>
      <c r="DO184" s="1">
        <v>0</v>
      </c>
      <c r="DP184" s="1">
        <v>1</v>
      </c>
      <c r="DQ184" s="1">
        <v>1</v>
      </c>
      <c r="DR184" s="1">
        <v>1</v>
      </c>
      <c r="DS184" s="1">
        <v>0</v>
      </c>
      <c r="DT184" s="1">
        <v>0</v>
      </c>
      <c r="DU184" s="1">
        <v>8</v>
      </c>
      <c r="DV184" s="1">
        <v>2</v>
      </c>
      <c r="DW184" s="1">
        <v>1</v>
      </c>
      <c r="DX184" s="1">
        <v>1</v>
      </c>
      <c r="DY184" s="1">
        <v>1</v>
      </c>
      <c r="DZ184" s="1">
        <v>1</v>
      </c>
      <c r="EA184" s="1">
        <v>1</v>
      </c>
      <c r="EB184" s="1">
        <v>1</v>
      </c>
      <c r="EC184" s="1">
        <v>0</v>
      </c>
      <c r="ED184" s="1">
        <v>1</v>
      </c>
      <c r="EE184" s="1">
        <v>1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1</v>
      </c>
      <c r="GG184" s="1">
        <v>0</v>
      </c>
      <c r="GH184" s="1">
        <v>0</v>
      </c>
      <c r="GI184" s="1">
        <v>1</v>
      </c>
      <c r="GJ184" s="1">
        <v>1</v>
      </c>
      <c r="GK184" s="1">
        <v>1</v>
      </c>
      <c r="GL184" s="1">
        <v>1</v>
      </c>
      <c r="GM184" s="1">
        <v>1</v>
      </c>
      <c r="GN184" s="1">
        <v>0</v>
      </c>
      <c r="GO184" s="1">
        <v>0</v>
      </c>
      <c r="GP184" s="1">
        <v>1</v>
      </c>
      <c r="GQ184" s="1">
        <v>0</v>
      </c>
      <c r="GR184" s="1">
        <v>1</v>
      </c>
    </row>
    <row r="185" spans="1:200">
      <c r="A185" s="1">
        <v>2017</v>
      </c>
      <c r="B185" s="1" t="s">
        <v>383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2</v>
      </c>
      <c r="L185" s="1">
        <v>2</v>
      </c>
      <c r="M185" s="1">
        <v>0</v>
      </c>
      <c r="N185" s="1">
        <v>1</v>
      </c>
      <c r="O185" s="1">
        <v>7</v>
      </c>
      <c r="P185" s="1">
        <v>3</v>
      </c>
      <c r="Q185" s="1">
        <v>7</v>
      </c>
      <c r="R185" s="1">
        <v>3</v>
      </c>
      <c r="S185" s="1">
        <v>7</v>
      </c>
      <c r="T185" s="1">
        <v>3</v>
      </c>
      <c r="U185" s="1">
        <v>7</v>
      </c>
      <c r="V185" s="1">
        <v>7</v>
      </c>
      <c r="W185" s="1">
        <v>4</v>
      </c>
      <c r="X185" s="1">
        <v>4</v>
      </c>
      <c r="Y185" s="1">
        <v>6</v>
      </c>
      <c r="Z185" s="1">
        <v>1</v>
      </c>
      <c r="AA185" s="1">
        <v>1</v>
      </c>
      <c r="AB185" s="1">
        <v>1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2</v>
      </c>
      <c r="AJ185" s="1">
        <v>1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1</v>
      </c>
      <c r="AX185" s="1">
        <v>0</v>
      </c>
      <c r="AY185" s="1">
        <v>0</v>
      </c>
      <c r="AZ185" s="1">
        <v>0</v>
      </c>
      <c r="BA185" s="1">
        <v>1</v>
      </c>
      <c r="BB185" s="1">
        <v>0</v>
      </c>
      <c r="BC185" s="1">
        <v>0</v>
      </c>
      <c r="BD185" s="1">
        <v>1</v>
      </c>
      <c r="BE185" s="1">
        <v>1</v>
      </c>
      <c r="BF185" s="1">
        <v>1</v>
      </c>
      <c r="BG185" s="1">
        <v>0</v>
      </c>
      <c r="BH185" s="1">
        <v>0</v>
      </c>
      <c r="BI185" s="1">
        <v>1</v>
      </c>
      <c r="BJ185" s="1">
        <v>1</v>
      </c>
      <c r="BK185" s="1">
        <v>1</v>
      </c>
      <c r="BL185" s="1">
        <v>1</v>
      </c>
      <c r="BM185" s="1">
        <v>1</v>
      </c>
      <c r="BN185" s="1">
        <v>1</v>
      </c>
      <c r="BO185" s="1">
        <v>1</v>
      </c>
      <c r="BP185" s="1">
        <v>1</v>
      </c>
      <c r="BQ185" s="1">
        <v>0</v>
      </c>
      <c r="BR185" s="1">
        <v>2</v>
      </c>
      <c r="BS185" s="1">
        <v>0</v>
      </c>
      <c r="BT185" s="1">
        <v>1</v>
      </c>
      <c r="BU185" s="1">
        <v>0</v>
      </c>
      <c r="BV185" s="1">
        <v>9</v>
      </c>
      <c r="BW185" s="1">
        <v>0</v>
      </c>
      <c r="BX185" s="1">
        <v>9</v>
      </c>
      <c r="BY185" s="1">
        <v>0</v>
      </c>
      <c r="BZ185" s="1">
        <v>9</v>
      </c>
      <c r="CA185" s="1">
        <v>1</v>
      </c>
      <c r="CB185" s="1">
        <v>0</v>
      </c>
      <c r="CC185" s="1">
        <v>4</v>
      </c>
      <c r="CD185" s="1">
        <v>4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2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2</v>
      </c>
      <c r="CS185" s="1">
        <v>2</v>
      </c>
      <c r="CT185" s="1">
        <v>0</v>
      </c>
      <c r="CU185" s="1">
        <v>0</v>
      </c>
      <c r="CV185" s="1">
        <v>0</v>
      </c>
      <c r="CW185" s="1">
        <v>0</v>
      </c>
      <c r="CX185" s="1">
        <v>9</v>
      </c>
      <c r="CY185" s="1">
        <v>9</v>
      </c>
      <c r="CZ185" s="1">
        <v>9</v>
      </c>
      <c r="DA185" s="1">
        <v>9</v>
      </c>
      <c r="DB185" s="1">
        <v>1</v>
      </c>
      <c r="DC185" s="1">
        <v>1</v>
      </c>
      <c r="DD185" s="1">
        <v>1</v>
      </c>
      <c r="DE185" s="1">
        <v>1</v>
      </c>
      <c r="DF185" s="1">
        <v>1</v>
      </c>
      <c r="DG185" s="1">
        <v>1</v>
      </c>
      <c r="DH185" s="1">
        <v>1</v>
      </c>
      <c r="DI185" s="1">
        <v>1</v>
      </c>
      <c r="DJ185" s="1">
        <v>1</v>
      </c>
      <c r="DK185" s="1">
        <v>1</v>
      </c>
      <c r="DL185" s="1">
        <v>1</v>
      </c>
      <c r="DM185" s="1">
        <v>1</v>
      </c>
      <c r="DN185" s="1">
        <v>1</v>
      </c>
      <c r="DO185" s="1">
        <v>0</v>
      </c>
      <c r="DP185" s="1">
        <v>1</v>
      </c>
      <c r="DQ185" s="1">
        <v>1</v>
      </c>
      <c r="DR185" s="1">
        <v>1</v>
      </c>
      <c r="DS185" s="1">
        <v>0</v>
      </c>
      <c r="DT185" s="1">
        <v>0</v>
      </c>
      <c r="DU185" s="1">
        <v>8</v>
      </c>
      <c r="DV185" s="1">
        <v>2</v>
      </c>
      <c r="DW185" s="1">
        <v>1</v>
      </c>
      <c r="DX185" s="1">
        <v>1</v>
      </c>
      <c r="DY185" s="1">
        <v>1</v>
      </c>
      <c r="DZ185" s="1">
        <v>1</v>
      </c>
      <c r="EA185" s="1">
        <v>1</v>
      </c>
      <c r="EB185" s="1">
        <v>1</v>
      </c>
      <c r="EC185" s="1">
        <v>0</v>
      </c>
      <c r="ED185" s="1">
        <v>1</v>
      </c>
      <c r="EE185" s="1">
        <v>1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1</v>
      </c>
      <c r="GG185" s="1">
        <v>0</v>
      </c>
      <c r="GH185" s="1">
        <v>0</v>
      </c>
      <c r="GI185" s="1">
        <v>1</v>
      </c>
      <c r="GJ185" s="1">
        <v>1</v>
      </c>
      <c r="GK185" s="1">
        <v>1</v>
      </c>
      <c r="GL185" s="1">
        <v>1</v>
      </c>
      <c r="GM185" s="1">
        <v>1</v>
      </c>
      <c r="GN185" s="1">
        <v>0</v>
      </c>
      <c r="GO185" s="1">
        <v>0</v>
      </c>
      <c r="GP185" s="1">
        <v>1</v>
      </c>
      <c r="GQ185" s="1">
        <v>0</v>
      </c>
      <c r="GR185" s="1">
        <v>1</v>
      </c>
    </row>
    <row r="186" spans="1:200">
      <c r="A186" s="1">
        <v>2017</v>
      </c>
      <c r="B186" s="1" t="s">
        <v>384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2</v>
      </c>
      <c r="L186" s="1">
        <v>2</v>
      </c>
      <c r="M186" s="1">
        <v>0</v>
      </c>
      <c r="N186" s="1">
        <v>1</v>
      </c>
      <c r="O186" s="1">
        <v>7</v>
      </c>
      <c r="P186" s="1">
        <v>3</v>
      </c>
      <c r="Q186" s="1">
        <v>7</v>
      </c>
      <c r="R186" s="1">
        <v>3</v>
      </c>
      <c r="S186" s="1">
        <v>7</v>
      </c>
      <c r="T186" s="1">
        <v>3</v>
      </c>
      <c r="U186" s="1">
        <v>7</v>
      </c>
      <c r="V186" s="1">
        <v>7</v>
      </c>
      <c r="W186" s="1">
        <v>4</v>
      </c>
      <c r="X186" s="1">
        <v>4</v>
      </c>
      <c r="Y186" s="1">
        <v>6</v>
      </c>
      <c r="Z186" s="1">
        <v>1</v>
      </c>
      <c r="AA186" s="1">
        <v>1</v>
      </c>
      <c r="AB186" s="1">
        <v>1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2</v>
      </c>
      <c r="AJ186" s="1">
        <v>1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1</v>
      </c>
      <c r="AX186" s="1">
        <v>0</v>
      </c>
      <c r="AY186" s="1">
        <v>0</v>
      </c>
      <c r="AZ186" s="1">
        <v>0</v>
      </c>
      <c r="BA186" s="1">
        <v>1</v>
      </c>
      <c r="BB186" s="1">
        <v>0</v>
      </c>
      <c r="BC186" s="1">
        <v>0</v>
      </c>
      <c r="BD186" s="1">
        <v>1</v>
      </c>
      <c r="BE186" s="1">
        <v>1</v>
      </c>
      <c r="BF186" s="1">
        <v>1</v>
      </c>
      <c r="BG186" s="1">
        <v>0</v>
      </c>
      <c r="BH186" s="1">
        <v>0</v>
      </c>
      <c r="BI186" s="1">
        <v>1</v>
      </c>
      <c r="BJ186" s="1">
        <v>1</v>
      </c>
      <c r="BK186" s="1">
        <v>1</v>
      </c>
      <c r="BL186" s="1">
        <v>1</v>
      </c>
      <c r="BM186" s="1">
        <v>1</v>
      </c>
      <c r="BN186" s="1">
        <v>1</v>
      </c>
      <c r="BO186" s="1">
        <v>1</v>
      </c>
      <c r="BP186" s="1">
        <v>1</v>
      </c>
      <c r="BQ186" s="1">
        <v>0</v>
      </c>
      <c r="BR186" s="1">
        <v>2</v>
      </c>
      <c r="BS186" s="1">
        <v>0</v>
      </c>
      <c r="BT186" s="1">
        <v>1</v>
      </c>
      <c r="BU186" s="1">
        <v>0</v>
      </c>
      <c r="BV186" s="1">
        <v>9</v>
      </c>
      <c r="BW186" s="1">
        <v>0</v>
      </c>
      <c r="BX186" s="1">
        <v>9</v>
      </c>
      <c r="BY186" s="1">
        <v>0</v>
      </c>
      <c r="BZ186" s="1">
        <v>9</v>
      </c>
      <c r="CA186" s="1">
        <v>1</v>
      </c>
      <c r="CB186" s="1">
        <v>0</v>
      </c>
      <c r="CC186" s="1">
        <v>4</v>
      </c>
      <c r="CD186" s="1">
        <v>4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2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2</v>
      </c>
      <c r="CS186" s="1">
        <v>2</v>
      </c>
      <c r="CT186" s="1">
        <v>0</v>
      </c>
      <c r="CU186" s="1">
        <v>0</v>
      </c>
      <c r="CV186" s="1">
        <v>0</v>
      </c>
      <c r="CW186" s="1">
        <v>0</v>
      </c>
      <c r="CX186" s="1">
        <v>9</v>
      </c>
      <c r="CY186" s="1">
        <v>9</v>
      </c>
      <c r="CZ186" s="1">
        <v>9</v>
      </c>
      <c r="DA186" s="1">
        <v>9</v>
      </c>
      <c r="DB186" s="1">
        <v>1</v>
      </c>
      <c r="DC186" s="1">
        <v>1</v>
      </c>
      <c r="DD186" s="1">
        <v>1</v>
      </c>
      <c r="DE186" s="1">
        <v>1</v>
      </c>
      <c r="DF186" s="1">
        <v>1</v>
      </c>
      <c r="DG186" s="1">
        <v>1</v>
      </c>
      <c r="DH186" s="1">
        <v>1</v>
      </c>
      <c r="DI186" s="1">
        <v>1</v>
      </c>
      <c r="DJ186" s="1">
        <v>1</v>
      </c>
      <c r="DK186" s="1">
        <v>1</v>
      </c>
      <c r="DL186" s="1">
        <v>1</v>
      </c>
      <c r="DM186" s="1">
        <v>1</v>
      </c>
      <c r="DN186" s="1">
        <v>1</v>
      </c>
      <c r="DO186" s="1">
        <v>0</v>
      </c>
      <c r="DP186" s="1">
        <v>1</v>
      </c>
      <c r="DQ186" s="1">
        <v>1</v>
      </c>
      <c r="DR186" s="1">
        <v>1</v>
      </c>
      <c r="DS186" s="1">
        <v>0</v>
      </c>
      <c r="DT186" s="1">
        <v>0</v>
      </c>
      <c r="DU186" s="1">
        <v>8</v>
      </c>
      <c r="DV186" s="1">
        <v>2</v>
      </c>
      <c r="DW186" s="1">
        <v>1</v>
      </c>
      <c r="DX186" s="1">
        <v>1</v>
      </c>
      <c r="DY186" s="1">
        <v>1</v>
      </c>
      <c r="DZ186" s="1">
        <v>1</v>
      </c>
      <c r="EA186" s="1">
        <v>1</v>
      </c>
      <c r="EB186" s="1">
        <v>1</v>
      </c>
      <c r="EC186" s="1">
        <v>0</v>
      </c>
      <c r="ED186" s="1">
        <v>1</v>
      </c>
      <c r="EE186" s="1">
        <v>1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1</v>
      </c>
      <c r="GG186" s="1">
        <v>0</v>
      </c>
      <c r="GH186" s="1">
        <v>0</v>
      </c>
      <c r="GI186" s="1">
        <v>1</v>
      </c>
      <c r="GJ186" s="1">
        <v>1</v>
      </c>
      <c r="GK186" s="1">
        <v>1</v>
      </c>
      <c r="GL186" s="1">
        <v>1</v>
      </c>
      <c r="GM186" s="1">
        <v>1</v>
      </c>
      <c r="GN186" s="1">
        <v>0</v>
      </c>
      <c r="GO186" s="1">
        <v>0</v>
      </c>
      <c r="GP186" s="1">
        <v>1</v>
      </c>
      <c r="GQ186" s="1">
        <v>0</v>
      </c>
      <c r="GR186" s="1">
        <v>1</v>
      </c>
    </row>
    <row r="187" spans="1:200">
      <c r="A187" s="1">
        <v>2017</v>
      </c>
      <c r="B187" s="1" t="s">
        <v>385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2</v>
      </c>
      <c r="L187" s="1">
        <v>2</v>
      </c>
      <c r="M187" s="1">
        <v>0</v>
      </c>
      <c r="N187" s="1">
        <v>1</v>
      </c>
      <c r="O187" s="1">
        <v>2</v>
      </c>
      <c r="P187" s="1">
        <v>1</v>
      </c>
      <c r="Q187" s="1">
        <v>2</v>
      </c>
      <c r="R187" s="1">
        <v>1</v>
      </c>
      <c r="S187" s="1">
        <v>2</v>
      </c>
      <c r="T187" s="1">
        <v>1</v>
      </c>
      <c r="U187" s="1">
        <v>2</v>
      </c>
      <c r="V187" s="1">
        <v>2</v>
      </c>
      <c r="W187" s="1">
        <v>1</v>
      </c>
      <c r="X187" s="1">
        <v>1</v>
      </c>
      <c r="Y187" s="1">
        <v>2</v>
      </c>
      <c r="Z187" s="1">
        <v>1</v>
      </c>
      <c r="AA187" s="1">
        <v>1</v>
      </c>
      <c r="AB187" s="1">
        <v>1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2</v>
      </c>
      <c r="AJ187" s="1">
        <v>1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1</v>
      </c>
      <c r="AX187" s="1">
        <v>0</v>
      </c>
      <c r="AY187" s="1">
        <v>0</v>
      </c>
      <c r="AZ187" s="1">
        <v>0</v>
      </c>
      <c r="BA187" s="1">
        <v>1</v>
      </c>
      <c r="BB187" s="1">
        <v>0</v>
      </c>
      <c r="BC187" s="1">
        <v>0</v>
      </c>
      <c r="BD187" s="1">
        <v>1</v>
      </c>
      <c r="BE187" s="1">
        <v>1</v>
      </c>
      <c r="BF187" s="1">
        <v>1</v>
      </c>
      <c r="BG187" s="1">
        <v>0</v>
      </c>
      <c r="BH187" s="1">
        <v>0</v>
      </c>
      <c r="BI187" s="1">
        <v>1</v>
      </c>
      <c r="BJ187" s="1">
        <v>1</v>
      </c>
      <c r="BK187" s="1">
        <v>1</v>
      </c>
      <c r="BL187" s="1">
        <v>1</v>
      </c>
      <c r="BM187" s="1">
        <v>1</v>
      </c>
      <c r="BN187" s="1">
        <v>1</v>
      </c>
      <c r="BO187" s="1">
        <v>1</v>
      </c>
      <c r="BP187" s="1">
        <v>1</v>
      </c>
      <c r="BQ187" s="1">
        <v>0</v>
      </c>
      <c r="BR187" s="1">
        <v>2</v>
      </c>
      <c r="BS187" s="1">
        <v>0</v>
      </c>
      <c r="BT187" s="1">
        <v>1</v>
      </c>
      <c r="BU187" s="1">
        <v>0</v>
      </c>
      <c r="BV187" s="1">
        <v>2</v>
      </c>
      <c r="BW187" s="1">
        <v>0</v>
      </c>
      <c r="BX187" s="1">
        <v>2</v>
      </c>
      <c r="BY187" s="1">
        <v>0</v>
      </c>
      <c r="BZ187" s="1">
        <v>2</v>
      </c>
      <c r="CA187" s="1">
        <v>1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1</v>
      </c>
      <c r="CS187" s="1">
        <v>1</v>
      </c>
      <c r="CT187" s="1">
        <v>0</v>
      </c>
      <c r="CU187" s="1">
        <v>0</v>
      </c>
      <c r="CV187" s="1">
        <v>0</v>
      </c>
      <c r="CW187" s="1">
        <v>0</v>
      </c>
      <c r="CX187" s="1">
        <v>2</v>
      </c>
      <c r="CY187" s="1">
        <v>2</v>
      </c>
      <c r="CZ187" s="1">
        <v>2</v>
      </c>
      <c r="DA187" s="1">
        <v>2</v>
      </c>
      <c r="DB187" s="1">
        <v>1</v>
      </c>
      <c r="DC187" s="1">
        <v>1</v>
      </c>
      <c r="DD187" s="1">
        <v>1</v>
      </c>
      <c r="DE187" s="1">
        <v>1</v>
      </c>
      <c r="DF187" s="1">
        <v>1</v>
      </c>
      <c r="DG187" s="1">
        <v>1</v>
      </c>
      <c r="DH187" s="1">
        <v>1</v>
      </c>
      <c r="DI187" s="1">
        <v>1</v>
      </c>
      <c r="DJ187" s="1">
        <v>1</v>
      </c>
      <c r="DK187" s="1">
        <v>1</v>
      </c>
      <c r="DL187" s="1">
        <v>1</v>
      </c>
      <c r="DM187" s="1">
        <v>1</v>
      </c>
      <c r="DN187" s="1">
        <v>1</v>
      </c>
      <c r="DO187" s="1">
        <v>0</v>
      </c>
      <c r="DP187" s="1">
        <v>1</v>
      </c>
      <c r="DQ187" s="1">
        <v>1</v>
      </c>
      <c r="DR187" s="1">
        <v>1</v>
      </c>
      <c r="DS187" s="1">
        <v>0</v>
      </c>
      <c r="DT187" s="1">
        <v>0</v>
      </c>
      <c r="DU187" s="1">
        <v>9</v>
      </c>
      <c r="DV187" s="1">
        <v>2</v>
      </c>
      <c r="DW187" s="1">
        <v>1</v>
      </c>
      <c r="DX187" s="1">
        <v>1</v>
      </c>
      <c r="DY187" s="1">
        <v>1</v>
      </c>
      <c r="DZ187" s="1">
        <v>1</v>
      </c>
      <c r="EA187" s="1">
        <v>1</v>
      </c>
      <c r="EB187" s="1">
        <v>1</v>
      </c>
      <c r="EC187" s="1">
        <v>0</v>
      </c>
      <c r="ED187" s="1">
        <v>2</v>
      </c>
      <c r="EE187" s="1">
        <v>2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1</v>
      </c>
      <c r="GG187" s="1">
        <v>0</v>
      </c>
      <c r="GH187" s="1">
        <v>0</v>
      </c>
      <c r="GI187" s="1">
        <v>1</v>
      </c>
      <c r="GJ187" s="1">
        <v>1</v>
      </c>
      <c r="GK187" s="1">
        <v>1</v>
      </c>
      <c r="GL187" s="1">
        <v>1</v>
      </c>
      <c r="GM187" s="1">
        <v>1</v>
      </c>
      <c r="GN187" s="1">
        <v>0</v>
      </c>
      <c r="GO187" s="1">
        <v>0</v>
      </c>
      <c r="GP187" s="1">
        <v>1</v>
      </c>
      <c r="GQ187" s="1">
        <v>0</v>
      </c>
      <c r="GR187" s="1">
        <v>1</v>
      </c>
    </row>
    <row r="188" spans="1:200">
      <c r="A188" s="1">
        <v>2017</v>
      </c>
      <c r="B188" s="1" t="s">
        <v>386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2</v>
      </c>
      <c r="L188" s="1">
        <v>2</v>
      </c>
      <c r="M188" s="1">
        <v>0</v>
      </c>
      <c r="N188" s="1">
        <v>1</v>
      </c>
      <c r="O188" s="1">
        <v>2</v>
      </c>
      <c r="P188" s="1">
        <v>1</v>
      </c>
      <c r="Q188" s="1">
        <v>2</v>
      </c>
      <c r="R188" s="1">
        <v>1</v>
      </c>
      <c r="S188" s="1">
        <v>2</v>
      </c>
      <c r="T188" s="1">
        <v>1</v>
      </c>
      <c r="U188" s="1">
        <v>2</v>
      </c>
      <c r="V188" s="1">
        <v>2</v>
      </c>
      <c r="W188" s="1">
        <v>1</v>
      </c>
      <c r="X188" s="1">
        <v>1</v>
      </c>
      <c r="Y188" s="1">
        <v>2</v>
      </c>
      <c r="Z188" s="1">
        <v>1</v>
      </c>
      <c r="AA188" s="1">
        <v>1</v>
      </c>
      <c r="AB188" s="1">
        <v>1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2</v>
      </c>
      <c r="AJ188" s="1">
        <v>1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1</v>
      </c>
      <c r="AX188" s="1">
        <v>0</v>
      </c>
      <c r="AY188" s="1">
        <v>0</v>
      </c>
      <c r="AZ188" s="1">
        <v>0</v>
      </c>
      <c r="BA188" s="1">
        <v>1</v>
      </c>
      <c r="BB188" s="1">
        <v>0</v>
      </c>
      <c r="BC188" s="1">
        <v>0</v>
      </c>
      <c r="BD188" s="1">
        <v>1</v>
      </c>
      <c r="BE188" s="1">
        <v>1</v>
      </c>
      <c r="BF188" s="1">
        <v>1</v>
      </c>
      <c r="BG188" s="1">
        <v>0</v>
      </c>
      <c r="BH188" s="1">
        <v>0</v>
      </c>
      <c r="BI188" s="1">
        <v>1</v>
      </c>
      <c r="BJ188" s="1">
        <v>1</v>
      </c>
      <c r="BK188" s="1">
        <v>1</v>
      </c>
      <c r="BL188" s="1">
        <v>1</v>
      </c>
      <c r="BM188" s="1">
        <v>1</v>
      </c>
      <c r="BN188" s="1">
        <v>1</v>
      </c>
      <c r="BO188" s="1">
        <v>1</v>
      </c>
      <c r="BP188" s="1">
        <v>1</v>
      </c>
      <c r="BQ188" s="1">
        <v>0</v>
      </c>
      <c r="BR188" s="1">
        <v>2</v>
      </c>
      <c r="BS188" s="1">
        <v>0</v>
      </c>
      <c r="BT188" s="1">
        <v>1</v>
      </c>
      <c r="BU188" s="1">
        <v>0</v>
      </c>
      <c r="BV188" s="1">
        <v>2</v>
      </c>
      <c r="BW188" s="1">
        <v>0</v>
      </c>
      <c r="BX188" s="1">
        <v>2</v>
      </c>
      <c r="BY188" s="1">
        <v>0</v>
      </c>
      <c r="BZ188" s="1">
        <v>2</v>
      </c>
      <c r="CA188" s="1">
        <v>1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1</v>
      </c>
      <c r="CS188" s="1">
        <v>1</v>
      </c>
      <c r="CT188" s="1">
        <v>0</v>
      </c>
      <c r="CU188" s="1">
        <v>0</v>
      </c>
      <c r="CV188" s="1">
        <v>0</v>
      </c>
      <c r="CW188" s="1">
        <v>0</v>
      </c>
      <c r="CX188" s="1">
        <v>2</v>
      </c>
      <c r="CY188" s="1">
        <v>2</v>
      </c>
      <c r="CZ188" s="1">
        <v>2</v>
      </c>
      <c r="DA188" s="1">
        <v>2</v>
      </c>
      <c r="DB188" s="1">
        <v>1</v>
      </c>
      <c r="DC188" s="1">
        <v>1</v>
      </c>
      <c r="DD188" s="1">
        <v>1</v>
      </c>
      <c r="DE188" s="1">
        <v>1</v>
      </c>
      <c r="DF188" s="1">
        <v>1</v>
      </c>
      <c r="DG188" s="1">
        <v>1</v>
      </c>
      <c r="DH188" s="1">
        <v>1</v>
      </c>
      <c r="DI188" s="1">
        <v>1</v>
      </c>
      <c r="DJ188" s="1">
        <v>1</v>
      </c>
      <c r="DK188" s="1">
        <v>1</v>
      </c>
      <c r="DL188" s="1">
        <v>1</v>
      </c>
      <c r="DM188" s="1">
        <v>1</v>
      </c>
      <c r="DN188" s="1">
        <v>1</v>
      </c>
      <c r="DO188" s="1">
        <v>0</v>
      </c>
      <c r="DP188" s="1">
        <v>1</v>
      </c>
      <c r="DQ188" s="1">
        <v>1</v>
      </c>
      <c r="DR188" s="1">
        <v>1</v>
      </c>
      <c r="DS188" s="1">
        <v>0</v>
      </c>
      <c r="DT188" s="1">
        <v>0</v>
      </c>
      <c r="DU188" s="1">
        <v>9</v>
      </c>
      <c r="DV188" s="1">
        <v>2</v>
      </c>
      <c r="DW188" s="1">
        <v>1</v>
      </c>
      <c r="DX188" s="1">
        <v>1</v>
      </c>
      <c r="DY188" s="1">
        <v>1</v>
      </c>
      <c r="DZ188" s="1">
        <v>1</v>
      </c>
      <c r="EA188" s="1">
        <v>1</v>
      </c>
      <c r="EB188" s="1">
        <v>1</v>
      </c>
      <c r="EC188" s="1">
        <v>0</v>
      </c>
      <c r="ED188" s="1">
        <v>2</v>
      </c>
      <c r="EE188" s="1">
        <v>2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1</v>
      </c>
      <c r="GG188" s="1">
        <v>0</v>
      </c>
      <c r="GH188" s="1">
        <v>0</v>
      </c>
      <c r="GI188" s="1">
        <v>1</v>
      </c>
      <c r="GJ188" s="1">
        <v>1</v>
      </c>
      <c r="GK188" s="1">
        <v>1</v>
      </c>
      <c r="GL188" s="1">
        <v>1</v>
      </c>
      <c r="GM188" s="1">
        <v>1</v>
      </c>
      <c r="GN188" s="1">
        <v>0</v>
      </c>
      <c r="GO188" s="1">
        <v>0</v>
      </c>
      <c r="GP188" s="1">
        <v>1</v>
      </c>
      <c r="GQ188" s="1">
        <v>0</v>
      </c>
      <c r="GR188" s="1">
        <v>1</v>
      </c>
    </row>
    <row r="189" spans="1:200">
      <c r="A189" s="1">
        <v>2017</v>
      </c>
      <c r="B189" s="1" t="s">
        <v>387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2</v>
      </c>
      <c r="L189" s="1">
        <v>2</v>
      </c>
      <c r="M189" s="1">
        <v>0</v>
      </c>
      <c r="N189" s="1">
        <v>1</v>
      </c>
      <c r="O189" s="1">
        <v>2</v>
      </c>
      <c r="P189" s="1">
        <v>1</v>
      </c>
      <c r="Q189" s="1">
        <v>2</v>
      </c>
      <c r="R189" s="1">
        <v>1</v>
      </c>
      <c r="S189" s="1">
        <v>2</v>
      </c>
      <c r="T189" s="1">
        <v>1</v>
      </c>
      <c r="U189" s="1">
        <v>2</v>
      </c>
      <c r="V189" s="1">
        <v>2</v>
      </c>
      <c r="W189" s="1">
        <v>1</v>
      </c>
      <c r="X189" s="1">
        <v>1</v>
      </c>
      <c r="Y189" s="1">
        <v>2</v>
      </c>
      <c r="Z189" s="1">
        <v>1</v>
      </c>
      <c r="AA189" s="1">
        <v>1</v>
      </c>
      <c r="AB189" s="1">
        <v>1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2</v>
      </c>
      <c r="AJ189" s="1">
        <v>1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1</v>
      </c>
      <c r="AX189" s="1">
        <v>0</v>
      </c>
      <c r="AY189" s="1">
        <v>0</v>
      </c>
      <c r="AZ189" s="1">
        <v>0</v>
      </c>
      <c r="BA189" s="1">
        <v>1</v>
      </c>
      <c r="BB189" s="1">
        <v>0</v>
      </c>
      <c r="BC189" s="1">
        <v>0</v>
      </c>
      <c r="BD189" s="1">
        <v>1</v>
      </c>
      <c r="BE189" s="1">
        <v>1</v>
      </c>
      <c r="BF189" s="1">
        <v>1</v>
      </c>
      <c r="BG189" s="1">
        <v>0</v>
      </c>
      <c r="BH189" s="1">
        <v>0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0</v>
      </c>
      <c r="BR189" s="1">
        <v>2</v>
      </c>
      <c r="BS189" s="1">
        <v>0</v>
      </c>
      <c r="BT189" s="1">
        <v>1</v>
      </c>
      <c r="BU189" s="1">
        <v>0</v>
      </c>
      <c r="BV189" s="1">
        <v>2</v>
      </c>
      <c r="BW189" s="1">
        <v>0</v>
      </c>
      <c r="BX189" s="1">
        <v>2</v>
      </c>
      <c r="BY189" s="1">
        <v>0</v>
      </c>
      <c r="BZ189" s="1">
        <v>2</v>
      </c>
      <c r="CA189" s="1">
        <v>1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1</v>
      </c>
      <c r="CS189" s="1">
        <v>1</v>
      </c>
      <c r="CT189" s="1">
        <v>0</v>
      </c>
      <c r="CU189" s="1">
        <v>0</v>
      </c>
      <c r="CV189" s="1">
        <v>0</v>
      </c>
      <c r="CW189" s="1">
        <v>0</v>
      </c>
      <c r="CX189" s="1">
        <v>2</v>
      </c>
      <c r="CY189" s="1">
        <v>2</v>
      </c>
      <c r="CZ189" s="1">
        <v>2</v>
      </c>
      <c r="DA189" s="1">
        <v>2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  <c r="DL189" s="1">
        <v>1</v>
      </c>
      <c r="DM189" s="1">
        <v>1</v>
      </c>
      <c r="DN189" s="1">
        <v>1</v>
      </c>
      <c r="DO189" s="1">
        <v>0</v>
      </c>
      <c r="DP189" s="1">
        <v>1</v>
      </c>
      <c r="DQ189" s="1">
        <v>1</v>
      </c>
      <c r="DR189" s="1">
        <v>1</v>
      </c>
      <c r="DS189" s="1">
        <v>0</v>
      </c>
      <c r="DT189" s="1">
        <v>0</v>
      </c>
      <c r="DU189" s="1">
        <v>9</v>
      </c>
      <c r="DV189" s="1">
        <v>2</v>
      </c>
      <c r="DW189" s="1">
        <v>1</v>
      </c>
      <c r="DX189" s="1">
        <v>1</v>
      </c>
      <c r="DY189" s="1">
        <v>1</v>
      </c>
      <c r="DZ189" s="1">
        <v>1</v>
      </c>
      <c r="EA189" s="1">
        <v>1</v>
      </c>
      <c r="EB189" s="1">
        <v>1</v>
      </c>
      <c r="EC189" s="1">
        <v>0</v>
      </c>
      <c r="ED189" s="1">
        <v>2</v>
      </c>
      <c r="EE189" s="1">
        <v>2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1</v>
      </c>
      <c r="GG189" s="1">
        <v>0</v>
      </c>
      <c r="GH189" s="1">
        <v>0</v>
      </c>
      <c r="GI189" s="1">
        <v>1</v>
      </c>
      <c r="GJ189" s="1">
        <v>1</v>
      </c>
      <c r="GK189" s="1">
        <v>1</v>
      </c>
      <c r="GL189" s="1">
        <v>1</v>
      </c>
      <c r="GM189" s="1">
        <v>1</v>
      </c>
      <c r="GN189" s="1">
        <v>0</v>
      </c>
      <c r="GO189" s="1">
        <v>0</v>
      </c>
      <c r="GP189" s="1">
        <v>1</v>
      </c>
      <c r="GQ189" s="1">
        <v>0</v>
      </c>
      <c r="GR189" s="1">
        <v>1</v>
      </c>
    </row>
    <row r="190" spans="1:200">
      <c r="A190" s="1">
        <v>2017</v>
      </c>
      <c r="B190" s="1" t="s">
        <v>388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11</v>
      </c>
      <c r="P190" s="1">
        <v>3</v>
      </c>
      <c r="Q190" s="1">
        <v>11</v>
      </c>
      <c r="R190" s="1">
        <v>3</v>
      </c>
      <c r="S190" s="1">
        <v>11</v>
      </c>
      <c r="T190" s="1">
        <v>3</v>
      </c>
      <c r="U190" s="1">
        <v>11</v>
      </c>
      <c r="V190" s="1">
        <v>11</v>
      </c>
      <c r="W190" s="1">
        <v>8</v>
      </c>
      <c r="X190" s="1">
        <v>8</v>
      </c>
      <c r="Y190" s="1">
        <v>11</v>
      </c>
      <c r="Z190" s="1">
        <v>5</v>
      </c>
      <c r="AA190" s="1">
        <v>1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2</v>
      </c>
      <c r="AJ190" s="1">
        <v>1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1</v>
      </c>
      <c r="BB190" s="1">
        <v>0</v>
      </c>
      <c r="BC190" s="1">
        <v>0</v>
      </c>
      <c r="BD190" s="1">
        <v>1</v>
      </c>
      <c r="BE190" s="1">
        <v>1</v>
      </c>
      <c r="BF190" s="1">
        <v>1</v>
      </c>
      <c r="BG190" s="1">
        <v>0</v>
      </c>
      <c r="BH190" s="1">
        <v>0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0</v>
      </c>
      <c r="BR190" s="1">
        <v>2</v>
      </c>
      <c r="BS190" s="1">
        <v>0</v>
      </c>
      <c r="BT190" s="1">
        <v>1</v>
      </c>
      <c r="BU190" s="1">
        <v>0</v>
      </c>
      <c r="BV190" s="1">
        <v>109</v>
      </c>
      <c r="BW190" s="1">
        <v>0</v>
      </c>
      <c r="BX190" s="1">
        <v>109</v>
      </c>
      <c r="BY190" s="1">
        <v>0</v>
      </c>
      <c r="BZ190" s="1">
        <v>109</v>
      </c>
      <c r="CA190" s="1">
        <v>4</v>
      </c>
      <c r="CB190" s="1">
        <v>0</v>
      </c>
      <c r="CC190" s="1">
        <v>3</v>
      </c>
      <c r="CD190" s="1">
        <v>3</v>
      </c>
      <c r="CE190" s="1">
        <v>0</v>
      </c>
      <c r="CF190" s="1">
        <v>0</v>
      </c>
      <c r="CG190" s="1">
        <v>20</v>
      </c>
      <c r="CH190" s="1">
        <v>20</v>
      </c>
      <c r="CI190" s="1">
        <v>0</v>
      </c>
      <c r="CJ190" s="1">
        <v>0</v>
      </c>
      <c r="CK190" s="1">
        <v>6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94</v>
      </c>
      <c r="CS190" s="1">
        <v>94</v>
      </c>
      <c r="CT190" s="1">
        <v>0</v>
      </c>
      <c r="CU190" s="1">
        <v>0</v>
      </c>
      <c r="CV190" s="1">
        <v>0</v>
      </c>
      <c r="CW190" s="1">
        <v>0</v>
      </c>
      <c r="CX190" s="1">
        <v>108</v>
      </c>
      <c r="CY190" s="1">
        <v>108</v>
      </c>
      <c r="CZ190" s="1">
        <v>109</v>
      </c>
      <c r="DA190" s="1">
        <v>109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  <c r="DL190" s="1">
        <v>1</v>
      </c>
      <c r="DM190" s="1">
        <v>1</v>
      </c>
      <c r="DN190" s="1">
        <v>1</v>
      </c>
      <c r="DO190" s="1">
        <v>0</v>
      </c>
      <c r="DP190" s="1">
        <v>1</v>
      </c>
      <c r="DQ190" s="1">
        <v>1</v>
      </c>
      <c r="DR190" s="1">
        <v>1</v>
      </c>
      <c r="DS190" s="1">
        <v>0</v>
      </c>
      <c r="DT190" s="1">
        <v>0</v>
      </c>
      <c r="DU190" s="1">
        <v>12</v>
      </c>
      <c r="DV190" s="1">
        <v>2</v>
      </c>
      <c r="DW190" s="1">
        <v>1</v>
      </c>
      <c r="DX190" s="1">
        <v>1</v>
      </c>
      <c r="DY190" s="1">
        <v>1</v>
      </c>
      <c r="DZ190" s="1">
        <v>1</v>
      </c>
      <c r="EA190" s="1">
        <v>1</v>
      </c>
      <c r="EB190" s="1">
        <v>1</v>
      </c>
      <c r="EC190" s="1">
        <v>0</v>
      </c>
      <c r="ED190" s="1">
        <v>1</v>
      </c>
      <c r="EE190" s="1">
        <v>1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1</v>
      </c>
      <c r="GG190" s="1">
        <v>0</v>
      </c>
      <c r="GH190" s="1">
        <v>0</v>
      </c>
      <c r="GI190" s="1">
        <v>1</v>
      </c>
      <c r="GJ190" s="1">
        <v>1</v>
      </c>
      <c r="GK190" s="1">
        <v>1</v>
      </c>
      <c r="GL190" s="1">
        <v>1</v>
      </c>
      <c r="GM190" s="1">
        <v>1</v>
      </c>
      <c r="GN190" s="1">
        <v>0</v>
      </c>
      <c r="GO190" s="1">
        <v>0</v>
      </c>
      <c r="GP190" s="1">
        <v>1</v>
      </c>
      <c r="GQ190" s="1">
        <v>0</v>
      </c>
      <c r="GR190" s="1">
        <v>1</v>
      </c>
    </row>
    <row r="191" spans="1:200">
      <c r="A191" s="1">
        <v>2017</v>
      </c>
      <c r="B191" s="1" t="s">
        <v>389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2</v>
      </c>
      <c r="M191" s="1">
        <v>0</v>
      </c>
      <c r="N191" s="1">
        <v>1</v>
      </c>
      <c r="O191" s="1">
        <v>11</v>
      </c>
      <c r="P191" s="1">
        <v>3</v>
      </c>
      <c r="Q191" s="1">
        <v>11</v>
      </c>
      <c r="R191" s="1">
        <v>3</v>
      </c>
      <c r="S191" s="1">
        <v>11</v>
      </c>
      <c r="T191" s="1">
        <v>3</v>
      </c>
      <c r="U191" s="1">
        <v>11</v>
      </c>
      <c r="V191" s="1">
        <v>11</v>
      </c>
      <c r="W191" s="1">
        <v>8</v>
      </c>
      <c r="X191" s="1">
        <v>8</v>
      </c>
      <c r="Y191" s="1">
        <v>11</v>
      </c>
      <c r="Z191" s="1">
        <v>5</v>
      </c>
      <c r="AA191" s="1">
        <v>1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2</v>
      </c>
      <c r="AJ191" s="1">
        <v>1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1</v>
      </c>
      <c r="AX191" s="1">
        <v>0</v>
      </c>
      <c r="AY191" s="1">
        <v>0</v>
      </c>
      <c r="AZ191" s="1">
        <v>0</v>
      </c>
      <c r="BA191" s="1">
        <v>1</v>
      </c>
      <c r="BB191" s="1">
        <v>0</v>
      </c>
      <c r="BC191" s="1">
        <v>0</v>
      </c>
      <c r="BD191" s="1">
        <v>1</v>
      </c>
      <c r="BE191" s="1">
        <v>1</v>
      </c>
      <c r="BF191" s="1">
        <v>1</v>
      </c>
      <c r="BG191" s="1">
        <v>0</v>
      </c>
      <c r="BH191" s="1">
        <v>0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0</v>
      </c>
      <c r="BR191" s="1">
        <v>2</v>
      </c>
      <c r="BS191" s="1">
        <v>0</v>
      </c>
      <c r="BT191" s="1">
        <v>1</v>
      </c>
      <c r="BU191" s="1">
        <v>0</v>
      </c>
      <c r="BV191" s="1">
        <v>109</v>
      </c>
      <c r="BW191" s="1">
        <v>0</v>
      </c>
      <c r="BX191" s="1">
        <v>109</v>
      </c>
      <c r="BY191" s="1">
        <v>0</v>
      </c>
      <c r="BZ191" s="1">
        <v>109</v>
      </c>
      <c r="CA191" s="1">
        <v>4</v>
      </c>
      <c r="CB191" s="1">
        <v>0</v>
      </c>
      <c r="CC191" s="1">
        <v>3</v>
      </c>
      <c r="CD191" s="1">
        <v>3</v>
      </c>
      <c r="CE191" s="1">
        <v>0</v>
      </c>
      <c r="CF191" s="1">
        <v>0</v>
      </c>
      <c r="CG191" s="1">
        <v>20</v>
      </c>
      <c r="CH191" s="1">
        <v>20</v>
      </c>
      <c r="CI191" s="1">
        <v>0</v>
      </c>
      <c r="CJ191" s="1">
        <v>0</v>
      </c>
      <c r="CK191" s="1">
        <v>6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94</v>
      </c>
      <c r="CS191" s="1">
        <v>94</v>
      </c>
      <c r="CT191" s="1">
        <v>0</v>
      </c>
      <c r="CU191" s="1">
        <v>0</v>
      </c>
      <c r="CV191" s="1">
        <v>0</v>
      </c>
      <c r="CW191" s="1">
        <v>0</v>
      </c>
      <c r="CX191" s="1">
        <v>108</v>
      </c>
      <c r="CY191" s="1">
        <v>108</v>
      </c>
      <c r="CZ191" s="1">
        <v>109</v>
      </c>
      <c r="DA191" s="1">
        <v>109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  <c r="DL191" s="1">
        <v>1</v>
      </c>
      <c r="DM191" s="1">
        <v>1</v>
      </c>
      <c r="DN191" s="1">
        <v>1</v>
      </c>
      <c r="DO191" s="1">
        <v>0</v>
      </c>
      <c r="DP191" s="1">
        <v>1</v>
      </c>
      <c r="DQ191" s="1">
        <v>1</v>
      </c>
      <c r="DR191" s="1">
        <v>1</v>
      </c>
      <c r="DS191" s="1">
        <v>0</v>
      </c>
      <c r="DT191" s="1">
        <v>0</v>
      </c>
      <c r="DU191" s="1">
        <v>12</v>
      </c>
      <c r="DV191" s="1">
        <v>2</v>
      </c>
      <c r="DW191" s="1">
        <v>1</v>
      </c>
      <c r="DX191" s="1">
        <v>1</v>
      </c>
      <c r="DY191" s="1">
        <v>1</v>
      </c>
      <c r="DZ191" s="1">
        <v>1</v>
      </c>
      <c r="EA191" s="1">
        <v>1</v>
      </c>
      <c r="EB191" s="1">
        <v>1</v>
      </c>
      <c r="EC191" s="1">
        <v>0</v>
      </c>
      <c r="ED191" s="1">
        <v>1</v>
      </c>
      <c r="EE191" s="1">
        <v>1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1</v>
      </c>
      <c r="GG191" s="1">
        <v>0</v>
      </c>
      <c r="GH191" s="1">
        <v>0</v>
      </c>
      <c r="GI191" s="1">
        <v>1</v>
      </c>
      <c r="GJ191" s="1">
        <v>1</v>
      </c>
      <c r="GK191" s="1">
        <v>1</v>
      </c>
      <c r="GL191" s="1">
        <v>1</v>
      </c>
      <c r="GM191" s="1">
        <v>1</v>
      </c>
      <c r="GN191" s="1">
        <v>0</v>
      </c>
      <c r="GO191" s="1">
        <v>0</v>
      </c>
      <c r="GP191" s="1">
        <v>1</v>
      </c>
      <c r="GQ191" s="1">
        <v>0</v>
      </c>
      <c r="GR191" s="1">
        <v>1</v>
      </c>
    </row>
    <row r="192" spans="1:200">
      <c r="A192" s="1">
        <v>2017</v>
      </c>
      <c r="B192" s="1" t="s">
        <v>390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1</v>
      </c>
      <c r="O192" s="1">
        <v>11</v>
      </c>
      <c r="P192" s="1">
        <v>3</v>
      </c>
      <c r="Q192" s="1">
        <v>11</v>
      </c>
      <c r="R192" s="1">
        <v>3</v>
      </c>
      <c r="S192" s="1">
        <v>11</v>
      </c>
      <c r="T192" s="1">
        <v>3</v>
      </c>
      <c r="U192" s="1">
        <v>11</v>
      </c>
      <c r="V192" s="1">
        <v>11</v>
      </c>
      <c r="W192" s="1">
        <v>8</v>
      </c>
      <c r="X192" s="1">
        <v>8</v>
      </c>
      <c r="Y192" s="1">
        <v>11</v>
      </c>
      <c r="Z192" s="1">
        <v>5</v>
      </c>
      <c r="AA192" s="1">
        <v>1</v>
      </c>
      <c r="AB192" s="1">
        <v>1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2</v>
      </c>
      <c r="AJ192" s="1">
        <v>1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1</v>
      </c>
      <c r="AX192" s="1">
        <v>0</v>
      </c>
      <c r="AY192" s="1">
        <v>0</v>
      </c>
      <c r="AZ192" s="1">
        <v>0</v>
      </c>
      <c r="BA192" s="1">
        <v>1</v>
      </c>
      <c r="BB192" s="1">
        <v>0</v>
      </c>
      <c r="BC192" s="1">
        <v>0</v>
      </c>
      <c r="BD192" s="1">
        <v>1</v>
      </c>
      <c r="BE192" s="1">
        <v>1</v>
      </c>
      <c r="BF192" s="1">
        <v>1</v>
      </c>
      <c r="BG192" s="1">
        <v>0</v>
      </c>
      <c r="BH192" s="1">
        <v>0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0</v>
      </c>
      <c r="BR192" s="1">
        <v>2</v>
      </c>
      <c r="BS192" s="1">
        <v>0</v>
      </c>
      <c r="BT192" s="1">
        <v>1</v>
      </c>
      <c r="BU192" s="1">
        <v>0</v>
      </c>
      <c r="BV192" s="1">
        <v>109</v>
      </c>
      <c r="BW192" s="1">
        <v>0</v>
      </c>
      <c r="BX192" s="1">
        <v>109</v>
      </c>
      <c r="BY192" s="1">
        <v>0</v>
      </c>
      <c r="BZ192" s="1">
        <v>109</v>
      </c>
      <c r="CA192" s="1">
        <v>4</v>
      </c>
      <c r="CB192" s="1">
        <v>0</v>
      </c>
      <c r="CC192" s="1">
        <v>3</v>
      </c>
      <c r="CD192" s="1">
        <v>3</v>
      </c>
      <c r="CE192" s="1">
        <v>0</v>
      </c>
      <c r="CF192" s="1">
        <v>0</v>
      </c>
      <c r="CG192" s="1">
        <v>20</v>
      </c>
      <c r="CH192" s="1">
        <v>20</v>
      </c>
      <c r="CI192" s="1">
        <v>0</v>
      </c>
      <c r="CJ192" s="1">
        <v>0</v>
      </c>
      <c r="CK192" s="1">
        <v>6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94</v>
      </c>
      <c r="CS192" s="1">
        <v>94</v>
      </c>
      <c r="CT192" s="1">
        <v>0</v>
      </c>
      <c r="CU192" s="1">
        <v>0</v>
      </c>
      <c r="CV192" s="1">
        <v>0</v>
      </c>
      <c r="CW192" s="1">
        <v>0</v>
      </c>
      <c r="CX192" s="1">
        <v>108</v>
      </c>
      <c r="CY192" s="1">
        <v>108</v>
      </c>
      <c r="CZ192" s="1">
        <v>109</v>
      </c>
      <c r="DA192" s="1">
        <v>109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  <c r="DL192" s="1">
        <v>1</v>
      </c>
      <c r="DM192" s="1">
        <v>1</v>
      </c>
      <c r="DN192" s="1">
        <v>1</v>
      </c>
      <c r="DO192" s="1">
        <v>0</v>
      </c>
      <c r="DP192" s="1">
        <v>1</v>
      </c>
      <c r="DQ192" s="1">
        <v>1</v>
      </c>
      <c r="DR192" s="1">
        <v>1</v>
      </c>
      <c r="DS192" s="1">
        <v>0</v>
      </c>
      <c r="DT192" s="1">
        <v>0</v>
      </c>
      <c r="DU192" s="1">
        <v>12</v>
      </c>
      <c r="DV192" s="1">
        <v>2</v>
      </c>
      <c r="DW192" s="1">
        <v>1</v>
      </c>
      <c r="DX192" s="1">
        <v>1</v>
      </c>
      <c r="DY192" s="1">
        <v>1</v>
      </c>
      <c r="DZ192" s="1">
        <v>1</v>
      </c>
      <c r="EA192" s="1">
        <v>1</v>
      </c>
      <c r="EB192" s="1">
        <v>1</v>
      </c>
      <c r="EC192" s="1">
        <v>0</v>
      </c>
      <c r="ED192" s="1">
        <v>1</v>
      </c>
      <c r="EE192" s="1">
        <v>1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1</v>
      </c>
      <c r="GG192" s="1">
        <v>0</v>
      </c>
      <c r="GH192" s="1">
        <v>0</v>
      </c>
      <c r="GI192" s="1">
        <v>1</v>
      </c>
      <c r="GJ192" s="1">
        <v>1</v>
      </c>
      <c r="GK192" s="1">
        <v>1</v>
      </c>
      <c r="GL192" s="1">
        <v>1</v>
      </c>
      <c r="GM192" s="1">
        <v>1</v>
      </c>
      <c r="GN192" s="1">
        <v>0</v>
      </c>
      <c r="GO192" s="1">
        <v>0</v>
      </c>
      <c r="GP192" s="1">
        <v>1</v>
      </c>
      <c r="GQ192" s="1">
        <v>0</v>
      </c>
      <c r="GR192" s="1">
        <v>1</v>
      </c>
    </row>
    <row r="193" spans="1:200">
      <c r="A193" s="1">
        <v>2017</v>
      </c>
      <c r="B193" s="1" t="s">
        <v>391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2</v>
      </c>
      <c r="L193" s="1">
        <v>2</v>
      </c>
      <c r="M193" s="1">
        <v>0</v>
      </c>
      <c r="N193" s="1">
        <v>1</v>
      </c>
      <c r="O193" s="1">
        <v>9</v>
      </c>
      <c r="P193" s="1">
        <v>4</v>
      </c>
      <c r="Q193" s="1">
        <v>9</v>
      </c>
      <c r="R193" s="1">
        <v>4</v>
      </c>
      <c r="S193" s="1">
        <v>9</v>
      </c>
      <c r="T193" s="1">
        <v>4</v>
      </c>
      <c r="U193" s="1">
        <v>9</v>
      </c>
      <c r="V193" s="1">
        <v>9</v>
      </c>
      <c r="W193" s="1">
        <v>5</v>
      </c>
      <c r="X193" s="1">
        <v>5</v>
      </c>
      <c r="Y193" s="1">
        <v>6</v>
      </c>
      <c r="Z193" s="1">
        <v>1</v>
      </c>
      <c r="AA193" s="1">
        <v>1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2</v>
      </c>
      <c r="AJ193" s="1">
        <v>1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0</v>
      </c>
      <c r="AZ193" s="1">
        <v>0</v>
      </c>
      <c r="BA193" s="1">
        <v>1</v>
      </c>
      <c r="BB193" s="1">
        <v>0</v>
      </c>
      <c r="BC193" s="1">
        <v>0</v>
      </c>
      <c r="BD193" s="1">
        <v>1</v>
      </c>
      <c r="BE193" s="1">
        <v>1</v>
      </c>
      <c r="BF193" s="1">
        <v>1</v>
      </c>
      <c r="BG193" s="1">
        <v>0</v>
      </c>
      <c r="BH193" s="1">
        <v>0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0</v>
      </c>
      <c r="BR193" s="1">
        <v>2</v>
      </c>
      <c r="BS193" s="1">
        <v>0</v>
      </c>
      <c r="BT193" s="1">
        <v>1</v>
      </c>
      <c r="BU193" s="1">
        <v>0</v>
      </c>
      <c r="BV193" s="1">
        <v>28</v>
      </c>
      <c r="BW193" s="1">
        <v>0</v>
      </c>
      <c r="BX193" s="1">
        <v>28</v>
      </c>
      <c r="BY193" s="1">
        <v>0</v>
      </c>
      <c r="BZ193" s="1">
        <v>28</v>
      </c>
      <c r="CA193" s="1">
        <v>4</v>
      </c>
      <c r="CB193" s="1">
        <v>0</v>
      </c>
      <c r="CC193" s="1">
        <v>4</v>
      </c>
      <c r="CD193" s="1">
        <v>4</v>
      </c>
      <c r="CE193" s="1">
        <v>0</v>
      </c>
      <c r="CF193" s="1">
        <v>0</v>
      </c>
      <c r="CG193" s="1">
        <v>20</v>
      </c>
      <c r="CH193" s="1">
        <v>20</v>
      </c>
      <c r="CI193" s="1">
        <v>0</v>
      </c>
      <c r="CJ193" s="1">
        <v>0</v>
      </c>
      <c r="CK193" s="1">
        <v>7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11</v>
      </c>
      <c r="CS193" s="1">
        <v>11</v>
      </c>
      <c r="CT193" s="1">
        <v>0</v>
      </c>
      <c r="CU193" s="1">
        <v>0</v>
      </c>
      <c r="CV193" s="1">
        <v>0</v>
      </c>
      <c r="CW193" s="1">
        <v>0</v>
      </c>
      <c r="CX193" s="1">
        <v>27</v>
      </c>
      <c r="CY193" s="1">
        <v>27</v>
      </c>
      <c r="CZ193" s="1">
        <v>28</v>
      </c>
      <c r="DA193" s="1">
        <v>28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  <c r="DL193" s="1">
        <v>1</v>
      </c>
      <c r="DM193" s="1">
        <v>1</v>
      </c>
      <c r="DN193" s="1">
        <v>1</v>
      </c>
      <c r="DO193" s="1">
        <v>0</v>
      </c>
      <c r="DP193" s="1">
        <v>1</v>
      </c>
      <c r="DQ193" s="1">
        <v>1</v>
      </c>
      <c r="DR193" s="1">
        <v>1</v>
      </c>
      <c r="DS193" s="1">
        <v>0</v>
      </c>
      <c r="DT193" s="1">
        <v>0</v>
      </c>
      <c r="DU193" s="1">
        <v>6</v>
      </c>
      <c r="DV193" s="1">
        <v>2</v>
      </c>
      <c r="DW193" s="1">
        <v>1</v>
      </c>
      <c r="DX193" s="1">
        <v>1</v>
      </c>
      <c r="DY193" s="1">
        <v>1</v>
      </c>
      <c r="DZ193" s="1">
        <v>1</v>
      </c>
      <c r="EA193" s="1">
        <v>1</v>
      </c>
      <c r="EB193" s="1">
        <v>1</v>
      </c>
      <c r="EC193" s="1">
        <v>0</v>
      </c>
      <c r="ED193" s="1">
        <v>1</v>
      </c>
      <c r="EE193" s="1">
        <v>1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1</v>
      </c>
      <c r="GG193" s="1">
        <v>0</v>
      </c>
      <c r="GH193" s="1">
        <v>0</v>
      </c>
      <c r="GI193" s="1">
        <v>1</v>
      </c>
      <c r="GJ193" s="1">
        <v>1</v>
      </c>
      <c r="GK193" s="1">
        <v>1</v>
      </c>
      <c r="GL193" s="1">
        <v>1</v>
      </c>
      <c r="GM193" s="1">
        <v>1</v>
      </c>
      <c r="GN193" s="1">
        <v>0</v>
      </c>
      <c r="GO193" s="1">
        <v>0</v>
      </c>
      <c r="GP193" s="1">
        <v>1</v>
      </c>
      <c r="GQ193" s="1">
        <v>0</v>
      </c>
      <c r="GR193" s="1">
        <v>1</v>
      </c>
    </row>
    <row r="194" spans="1:200">
      <c r="A194" s="1">
        <v>2017</v>
      </c>
      <c r="B194" s="1" t="s">
        <v>392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9</v>
      </c>
      <c r="P194" s="1">
        <v>4</v>
      </c>
      <c r="Q194" s="1">
        <v>9</v>
      </c>
      <c r="R194" s="1">
        <v>4</v>
      </c>
      <c r="S194" s="1">
        <v>9</v>
      </c>
      <c r="T194" s="1">
        <v>4</v>
      </c>
      <c r="U194" s="1">
        <v>9</v>
      </c>
      <c r="V194" s="1">
        <v>9</v>
      </c>
      <c r="W194" s="1">
        <v>5</v>
      </c>
      <c r="X194" s="1">
        <v>5</v>
      </c>
      <c r="Y194" s="1">
        <v>6</v>
      </c>
      <c r="Z194" s="1">
        <v>1</v>
      </c>
      <c r="AA194" s="1">
        <v>1</v>
      </c>
      <c r="AB194" s="1">
        <v>1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2</v>
      </c>
      <c r="AJ194" s="1">
        <v>1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0</v>
      </c>
      <c r="AZ194" s="1">
        <v>0</v>
      </c>
      <c r="BA194" s="1">
        <v>1</v>
      </c>
      <c r="BB194" s="1">
        <v>0</v>
      </c>
      <c r="BC194" s="1">
        <v>0</v>
      </c>
      <c r="BD194" s="1">
        <v>1</v>
      </c>
      <c r="BE194" s="1">
        <v>1</v>
      </c>
      <c r="BF194" s="1">
        <v>1</v>
      </c>
      <c r="BG194" s="1">
        <v>0</v>
      </c>
      <c r="BH194" s="1">
        <v>0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0</v>
      </c>
      <c r="BR194" s="1">
        <v>2</v>
      </c>
      <c r="BS194" s="1">
        <v>0</v>
      </c>
      <c r="BT194" s="1">
        <v>1</v>
      </c>
      <c r="BU194" s="1">
        <v>0</v>
      </c>
      <c r="BV194" s="1">
        <v>28</v>
      </c>
      <c r="BW194" s="1">
        <v>0</v>
      </c>
      <c r="BX194" s="1">
        <v>28</v>
      </c>
      <c r="BY194" s="1">
        <v>0</v>
      </c>
      <c r="BZ194" s="1">
        <v>28</v>
      </c>
      <c r="CA194" s="1">
        <v>4</v>
      </c>
      <c r="CB194" s="1">
        <v>0</v>
      </c>
      <c r="CC194" s="1">
        <v>4</v>
      </c>
      <c r="CD194" s="1">
        <v>4</v>
      </c>
      <c r="CE194" s="1">
        <v>0</v>
      </c>
      <c r="CF194" s="1">
        <v>0</v>
      </c>
      <c r="CG194" s="1">
        <v>20</v>
      </c>
      <c r="CH194" s="1">
        <v>20</v>
      </c>
      <c r="CI194" s="1">
        <v>0</v>
      </c>
      <c r="CJ194" s="1">
        <v>0</v>
      </c>
      <c r="CK194" s="1">
        <v>7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11</v>
      </c>
      <c r="CS194" s="1">
        <v>11</v>
      </c>
      <c r="CT194" s="1">
        <v>0</v>
      </c>
      <c r="CU194" s="1">
        <v>0</v>
      </c>
      <c r="CV194" s="1">
        <v>0</v>
      </c>
      <c r="CW194" s="1">
        <v>0</v>
      </c>
      <c r="CX194" s="1">
        <v>27</v>
      </c>
      <c r="CY194" s="1">
        <v>27</v>
      </c>
      <c r="CZ194" s="1">
        <v>28</v>
      </c>
      <c r="DA194" s="1">
        <v>28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  <c r="DL194" s="1">
        <v>1</v>
      </c>
      <c r="DM194" s="1">
        <v>1</v>
      </c>
      <c r="DN194" s="1">
        <v>1</v>
      </c>
      <c r="DO194" s="1">
        <v>0</v>
      </c>
      <c r="DP194" s="1">
        <v>1</v>
      </c>
      <c r="DQ194" s="1">
        <v>1</v>
      </c>
      <c r="DR194" s="1">
        <v>1</v>
      </c>
      <c r="DS194" s="1">
        <v>0</v>
      </c>
      <c r="DT194" s="1">
        <v>0</v>
      </c>
      <c r="DU194" s="1">
        <v>6</v>
      </c>
      <c r="DV194" s="1">
        <v>2</v>
      </c>
      <c r="DW194" s="1">
        <v>1</v>
      </c>
      <c r="DX194" s="1">
        <v>1</v>
      </c>
      <c r="DY194" s="1">
        <v>1</v>
      </c>
      <c r="DZ194" s="1">
        <v>1</v>
      </c>
      <c r="EA194" s="1">
        <v>1</v>
      </c>
      <c r="EB194" s="1">
        <v>1</v>
      </c>
      <c r="EC194" s="1">
        <v>0</v>
      </c>
      <c r="ED194" s="1">
        <v>1</v>
      </c>
      <c r="EE194" s="1">
        <v>1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1</v>
      </c>
      <c r="GG194" s="1">
        <v>0</v>
      </c>
      <c r="GH194" s="1">
        <v>0</v>
      </c>
      <c r="GI194" s="1">
        <v>1</v>
      </c>
      <c r="GJ194" s="1">
        <v>1</v>
      </c>
      <c r="GK194" s="1">
        <v>1</v>
      </c>
      <c r="GL194" s="1">
        <v>1</v>
      </c>
      <c r="GM194" s="1">
        <v>1</v>
      </c>
      <c r="GN194" s="1">
        <v>0</v>
      </c>
      <c r="GO194" s="1">
        <v>0</v>
      </c>
      <c r="GP194" s="1">
        <v>1</v>
      </c>
      <c r="GQ194" s="1">
        <v>0</v>
      </c>
      <c r="GR194" s="1">
        <v>1</v>
      </c>
    </row>
    <row r="195" spans="1:200">
      <c r="A195" s="1">
        <v>2017</v>
      </c>
      <c r="B195" s="1" t="s">
        <v>393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9</v>
      </c>
      <c r="P195" s="1">
        <v>4</v>
      </c>
      <c r="Q195" s="1">
        <v>9</v>
      </c>
      <c r="R195" s="1">
        <v>4</v>
      </c>
      <c r="S195" s="1">
        <v>9</v>
      </c>
      <c r="T195" s="1">
        <v>4</v>
      </c>
      <c r="U195" s="1">
        <v>9</v>
      </c>
      <c r="V195" s="1">
        <v>9</v>
      </c>
      <c r="W195" s="1">
        <v>5</v>
      </c>
      <c r="X195" s="1">
        <v>5</v>
      </c>
      <c r="Y195" s="1">
        <v>6</v>
      </c>
      <c r="Z195" s="1">
        <v>1</v>
      </c>
      <c r="AA195" s="1">
        <v>1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2</v>
      </c>
      <c r="AJ195" s="1">
        <v>1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1</v>
      </c>
      <c r="BE195" s="1">
        <v>1</v>
      </c>
      <c r="BF195" s="1">
        <v>1</v>
      </c>
      <c r="BG195" s="1">
        <v>0</v>
      </c>
      <c r="BH195" s="1">
        <v>0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0</v>
      </c>
      <c r="BR195" s="1">
        <v>2</v>
      </c>
      <c r="BS195" s="1">
        <v>0</v>
      </c>
      <c r="BT195" s="1">
        <v>1</v>
      </c>
      <c r="BU195" s="1">
        <v>0</v>
      </c>
      <c r="BV195" s="1">
        <v>28</v>
      </c>
      <c r="BW195" s="1">
        <v>0</v>
      </c>
      <c r="BX195" s="1">
        <v>28</v>
      </c>
      <c r="BY195" s="1">
        <v>0</v>
      </c>
      <c r="BZ195" s="1">
        <v>28</v>
      </c>
      <c r="CA195" s="1">
        <v>4</v>
      </c>
      <c r="CB195" s="1">
        <v>0</v>
      </c>
      <c r="CC195" s="1">
        <v>4</v>
      </c>
      <c r="CD195" s="1">
        <v>4</v>
      </c>
      <c r="CE195" s="1">
        <v>0</v>
      </c>
      <c r="CF195" s="1">
        <v>0</v>
      </c>
      <c r="CG195" s="1">
        <v>20</v>
      </c>
      <c r="CH195" s="1">
        <v>20</v>
      </c>
      <c r="CI195" s="1">
        <v>0</v>
      </c>
      <c r="CJ195" s="1">
        <v>0</v>
      </c>
      <c r="CK195" s="1">
        <v>6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12</v>
      </c>
      <c r="CS195" s="1">
        <v>12</v>
      </c>
      <c r="CT195" s="1">
        <v>0</v>
      </c>
      <c r="CU195" s="1">
        <v>0</v>
      </c>
      <c r="CV195" s="1">
        <v>0</v>
      </c>
      <c r="CW195" s="1">
        <v>0</v>
      </c>
      <c r="CX195" s="1">
        <v>27</v>
      </c>
      <c r="CY195" s="1">
        <v>27</v>
      </c>
      <c r="CZ195" s="1">
        <v>28</v>
      </c>
      <c r="DA195" s="1">
        <v>28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  <c r="DL195" s="1">
        <v>1</v>
      </c>
      <c r="DM195" s="1">
        <v>1</v>
      </c>
      <c r="DN195" s="1">
        <v>1</v>
      </c>
      <c r="DO195" s="1">
        <v>0</v>
      </c>
      <c r="DP195" s="1">
        <v>1</v>
      </c>
      <c r="DQ195" s="1">
        <v>1</v>
      </c>
      <c r="DR195" s="1">
        <v>1</v>
      </c>
      <c r="DS195" s="1">
        <v>0</v>
      </c>
      <c r="DT195" s="1">
        <v>0</v>
      </c>
      <c r="DU195" s="1">
        <v>6</v>
      </c>
      <c r="DV195" s="1">
        <v>2</v>
      </c>
      <c r="DW195" s="1">
        <v>1</v>
      </c>
      <c r="DX195" s="1">
        <v>1</v>
      </c>
      <c r="DY195" s="1">
        <v>1</v>
      </c>
      <c r="DZ195" s="1">
        <v>1</v>
      </c>
      <c r="EA195" s="1">
        <v>1</v>
      </c>
      <c r="EB195" s="1">
        <v>1</v>
      </c>
      <c r="EC195" s="1">
        <v>0</v>
      </c>
      <c r="ED195" s="1">
        <v>1</v>
      </c>
      <c r="EE195" s="1">
        <v>1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1</v>
      </c>
      <c r="GG195" s="1">
        <v>0</v>
      </c>
      <c r="GH195" s="1">
        <v>0</v>
      </c>
      <c r="GI195" s="1">
        <v>1</v>
      </c>
      <c r="GJ195" s="1">
        <v>1</v>
      </c>
      <c r="GK195" s="1">
        <v>1</v>
      </c>
      <c r="GL195" s="1">
        <v>1</v>
      </c>
      <c r="GM195" s="1">
        <v>1</v>
      </c>
      <c r="GN195" s="1">
        <v>0</v>
      </c>
      <c r="GO195" s="1">
        <v>0</v>
      </c>
      <c r="GP195" s="1">
        <v>1</v>
      </c>
      <c r="GQ195" s="1">
        <v>0</v>
      </c>
      <c r="GR195" s="1">
        <v>1</v>
      </c>
    </row>
    <row r="196" spans="1:200">
      <c r="A196" s="1">
        <v>2017</v>
      </c>
      <c r="B196" s="1" t="s">
        <v>394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2</v>
      </c>
      <c r="L196" s="1">
        <v>2</v>
      </c>
      <c r="M196" s="1">
        <v>0</v>
      </c>
      <c r="N196" s="1">
        <v>1</v>
      </c>
      <c r="O196" s="1">
        <v>9</v>
      </c>
      <c r="P196" s="1">
        <v>4</v>
      </c>
      <c r="Q196" s="1">
        <v>9</v>
      </c>
      <c r="R196" s="1">
        <v>4</v>
      </c>
      <c r="S196" s="1">
        <v>9</v>
      </c>
      <c r="T196" s="1">
        <v>4</v>
      </c>
      <c r="U196" s="1">
        <v>9</v>
      </c>
      <c r="V196" s="1">
        <v>9</v>
      </c>
      <c r="W196" s="1">
        <v>5</v>
      </c>
      <c r="X196" s="1">
        <v>5</v>
      </c>
      <c r="Y196" s="1">
        <v>6</v>
      </c>
      <c r="Z196" s="1">
        <v>1</v>
      </c>
      <c r="AA196" s="1">
        <v>1</v>
      </c>
      <c r="AB196" s="1">
        <v>1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2</v>
      </c>
      <c r="AJ196" s="1">
        <v>1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1</v>
      </c>
      <c r="AX196" s="1">
        <v>0</v>
      </c>
      <c r="AY196" s="1">
        <v>0</v>
      </c>
      <c r="AZ196" s="1">
        <v>0</v>
      </c>
      <c r="BA196" s="1">
        <v>1</v>
      </c>
      <c r="BB196" s="1">
        <v>0</v>
      </c>
      <c r="BC196" s="1">
        <v>0</v>
      </c>
      <c r="BD196" s="1">
        <v>1</v>
      </c>
      <c r="BE196" s="1">
        <v>1</v>
      </c>
      <c r="BF196" s="1">
        <v>1</v>
      </c>
      <c r="BG196" s="1">
        <v>0</v>
      </c>
      <c r="BH196" s="1">
        <v>0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0</v>
      </c>
      <c r="BR196" s="1">
        <v>2</v>
      </c>
      <c r="BS196" s="1">
        <v>0</v>
      </c>
      <c r="BT196" s="1">
        <v>1</v>
      </c>
      <c r="BU196" s="1">
        <v>0</v>
      </c>
      <c r="BV196" s="1">
        <v>28</v>
      </c>
      <c r="BW196" s="1">
        <v>0</v>
      </c>
      <c r="BX196" s="1">
        <v>28</v>
      </c>
      <c r="BY196" s="1">
        <v>0</v>
      </c>
      <c r="BZ196" s="1">
        <v>28</v>
      </c>
      <c r="CA196" s="1">
        <v>4</v>
      </c>
      <c r="CB196" s="1">
        <v>0</v>
      </c>
      <c r="CC196" s="1">
        <v>4</v>
      </c>
      <c r="CD196" s="1">
        <v>4</v>
      </c>
      <c r="CE196" s="1">
        <v>0</v>
      </c>
      <c r="CF196" s="1">
        <v>0</v>
      </c>
      <c r="CG196" s="1">
        <v>20</v>
      </c>
      <c r="CH196" s="1">
        <v>20</v>
      </c>
      <c r="CI196" s="1">
        <v>0</v>
      </c>
      <c r="CJ196" s="1">
        <v>0</v>
      </c>
      <c r="CK196" s="1">
        <v>6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12</v>
      </c>
      <c r="CS196" s="1">
        <v>12</v>
      </c>
      <c r="CT196" s="1">
        <v>0</v>
      </c>
      <c r="CU196" s="1">
        <v>0</v>
      </c>
      <c r="CV196" s="1">
        <v>0</v>
      </c>
      <c r="CW196" s="1">
        <v>0</v>
      </c>
      <c r="CX196" s="1">
        <v>27</v>
      </c>
      <c r="CY196" s="1">
        <v>27</v>
      </c>
      <c r="CZ196" s="1">
        <v>28</v>
      </c>
      <c r="DA196" s="1">
        <v>28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  <c r="DL196" s="1">
        <v>1</v>
      </c>
      <c r="DM196" s="1">
        <v>1</v>
      </c>
      <c r="DN196" s="1">
        <v>1</v>
      </c>
      <c r="DO196" s="1">
        <v>0</v>
      </c>
      <c r="DP196" s="1">
        <v>1</v>
      </c>
      <c r="DQ196" s="1">
        <v>1</v>
      </c>
      <c r="DR196" s="1">
        <v>1</v>
      </c>
      <c r="DS196" s="1">
        <v>0</v>
      </c>
      <c r="DT196" s="1">
        <v>0</v>
      </c>
      <c r="DU196" s="1">
        <v>6</v>
      </c>
      <c r="DV196" s="1">
        <v>2</v>
      </c>
      <c r="DW196" s="1">
        <v>1</v>
      </c>
      <c r="DX196" s="1">
        <v>1</v>
      </c>
      <c r="DY196" s="1">
        <v>1</v>
      </c>
      <c r="DZ196" s="1">
        <v>1</v>
      </c>
      <c r="EA196" s="1">
        <v>1</v>
      </c>
      <c r="EB196" s="1">
        <v>1</v>
      </c>
      <c r="EC196" s="1">
        <v>0</v>
      </c>
      <c r="ED196" s="1">
        <v>1</v>
      </c>
      <c r="EE196" s="1">
        <v>1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1</v>
      </c>
      <c r="GG196" s="1">
        <v>0</v>
      </c>
      <c r="GH196" s="1">
        <v>0</v>
      </c>
      <c r="GI196" s="1">
        <v>1</v>
      </c>
      <c r="GJ196" s="1">
        <v>1</v>
      </c>
      <c r="GK196" s="1">
        <v>1</v>
      </c>
      <c r="GL196" s="1">
        <v>1</v>
      </c>
      <c r="GM196" s="1">
        <v>1</v>
      </c>
      <c r="GN196" s="1">
        <v>0</v>
      </c>
      <c r="GO196" s="1">
        <v>0</v>
      </c>
      <c r="GP196" s="1">
        <v>1</v>
      </c>
      <c r="GQ196" s="1">
        <v>0</v>
      </c>
      <c r="GR196" s="1">
        <v>1</v>
      </c>
    </row>
    <row r="197" spans="1:200">
      <c r="A197" s="1">
        <v>2017</v>
      </c>
      <c r="B197" s="1" t="s">
        <v>395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1</v>
      </c>
      <c r="O197" s="1">
        <v>8</v>
      </c>
      <c r="P197" s="1">
        <v>5</v>
      </c>
      <c r="Q197" s="1">
        <v>8</v>
      </c>
      <c r="R197" s="1">
        <v>5</v>
      </c>
      <c r="S197" s="1">
        <v>8</v>
      </c>
      <c r="T197" s="1">
        <v>5</v>
      </c>
      <c r="U197" s="1">
        <v>8</v>
      </c>
      <c r="V197" s="1">
        <v>8</v>
      </c>
      <c r="W197" s="1">
        <v>4</v>
      </c>
      <c r="X197" s="1">
        <v>4</v>
      </c>
      <c r="Y197" s="1">
        <v>5</v>
      </c>
      <c r="Z197" s="1">
        <v>1</v>
      </c>
      <c r="AA197" s="1">
        <v>1</v>
      </c>
      <c r="AB197" s="1">
        <v>1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2</v>
      </c>
      <c r="AJ197" s="1">
        <v>1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1</v>
      </c>
      <c r="AX197" s="1">
        <v>0</v>
      </c>
      <c r="AY197" s="1">
        <v>0</v>
      </c>
      <c r="AZ197" s="1">
        <v>0</v>
      </c>
      <c r="BA197" s="1">
        <v>1</v>
      </c>
      <c r="BB197" s="1">
        <v>0</v>
      </c>
      <c r="BC197" s="1">
        <v>0</v>
      </c>
      <c r="BD197" s="1">
        <v>1</v>
      </c>
      <c r="BE197" s="1">
        <v>1</v>
      </c>
      <c r="BF197" s="1">
        <v>1</v>
      </c>
      <c r="BG197" s="1">
        <v>0</v>
      </c>
      <c r="BH197" s="1">
        <v>0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3</v>
      </c>
      <c r="BO197" s="1">
        <v>3</v>
      </c>
      <c r="BP197" s="1">
        <v>3</v>
      </c>
      <c r="BQ197" s="1">
        <v>0</v>
      </c>
      <c r="BR197" s="1">
        <v>3</v>
      </c>
      <c r="BS197" s="1">
        <v>0</v>
      </c>
      <c r="BT197" s="1">
        <v>1</v>
      </c>
      <c r="BU197" s="1">
        <v>0</v>
      </c>
      <c r="BV197" s="1">
        <v>16</v>
      </c>
      <c r="BW197" s="1">
        <v>0</v>
      </c>
      <c r="BX197" s="1">
        <v>16</v>
      </c>
      <c r="BY197" s="1">
        <v>0</v>
      </c>
      <c r="BZ197" s="1">
        <v>16</v>
      </c>
      <c r="CA197" s="1">
        <v>0</v>
      </c>
      <c r="CB197" s="1">
        <v>0</v>
      </c>
      <c r="CC197" s="1">
        <v>1</v>
      </c>
      <c r="CD197" s="1">
        <v>1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5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10</v>
      </c>
      <c r="CS197" s="1">
        <v>10</v>
      </c>
      <c r="CT197" s="1">
        <v>0</v>
      </c>
      <c r="CU197" s="1">
        <v>0</v>
      </c>
      <c r="CV197" s="1">
        <v>0</v>
      </c>
      <c r="CW197" s="1">
        <v>0</v>
      </c>
      <c r="CX197" s="1">
        <v>23</v>
      </c>
      <c r="CY197" s="1">
        <v>23</v>
      </c>
      <c r="CZ197" s="1">
        <v>16</v>
      </c>
      <c r="DA197" s="1">
        <v>16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  <c r="DL197" s="1">
        <v>1</v>
      </c>
      <c r="DM197" s="1">
        <v>1</v>
      </c>
      <c r="DN197" s="1">
        <v>1</v>
      </c>
      <c r="DO197" s="1">
        <v>0</v>
      </c>
      <c r="DP197" s="1">
        <v>1</v>
      </c>
      <c r="DQ197" s="1">
        <v>1</v>
      </c>
      <c r="DR197" s="1">
        <v>1</v>
      </c>
      <c r="DS197" s="1">
        <v>0</v>
      </c>
      <c r="DT197" s="1">
        <v>0</v>
      </c>
      <c r="DU197" s="1">
        <v>14</v>
      </c>
      <c r="DV197" s="1">
        <v>2</v>
      </c>
      <c r="DW197" s="1">
        <v>1</v>
      </c>
      <c r="DX197" s="1">
        <v>1</v>
      </c>
      <c r="DY197" s="1">
        <v>1</v>
      </c>
      <c r="DZ197" s="1">
        <v>1</v>
      </c>
      <c r="EA197" s="1">
        <v>1</v>
      </c>
      <c r="EB197" s="1">
        <v>1</v>
      </c>
      <c r="EC197" s="1">
        <v>0</v>
      </c>
      <c r="ED197" s="1">
        <v>3</v>
      </c>
      <c r="EE197" s="1">
        <v>3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1</v>
      </c>
      <c r="GG197" s="1">
        <v>0</v>
      </c>
      <c r="GH197" s="1">
        <v>0</v>
      </c>
      <c r="GI197" s="1">
        <v>1</v>
      </c>
      <c r="GJ197" s="1">
        <v>1</v>
      </c>
      <c r="GK197" s="1">
        <v>1</v>
      </c>
      <c r="GL197" s="1">
        <v>1</v>
      </c>
      <c r="GM197" s="1">
        <v>1</v>
      </c>
      <c r="GN197" s="1">
        <v>0</v>
      </c>
      <c r="GO197" s="1">
        <v>0</v>
      </c>
      <c r="GP197" s="1">
        <v>1</v>
      </c>
      <c r="GQ197" s="1">
        <v>0</v>
      </c>
      <c r="GR197" s="1">
        <v>1</v>
      </c>
    </row>
    <row r="198" spans="1:200">
      <c r="A198" s="1">
        <v>2017</v>
      </c>
      <c r="B198" s="1" t="s">
        <v>396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2</v>
      </c>
      <c r="L198" s="1">
        <v>2</v>
      </c>
      <c r="M198" s="1">
        <v>0</v>
      </c>
      <c r="N198" s="1">
        <v>1</v>
      </c>
      <c r="O198" s="1">
        <v>8</v>
      </c>
      <c r="P198" s="1">
        <v>5</v>
      </c>
      <c r="Q198" s="1">
        <v>8</v>
      </c>
      <c r="R198" s="1">
        <v>5</v>
      </c>
      <c r="S198" s="1">
        <v>8</v>
      </c>
      <c r="T198" s="1">
        <v>5</v>
      </c>
      <c r="U198" s="1">
        <v>8</v>
      </c>
      <c r="V198" s="1">
        <v>8</v>
      </c>
      <c r="W198" s="1">
        <v>4</v>
      </c>
      <c r="X198" s="1">
        <v>4</v>
      </c>
      <c r="Y198" s="1">
        <v>5</v>
      </c>
      <c r="Z198" s="1">
        <v>1</v>
      </c>
      <c r="AA198" s="1">
        <v>1</v>
      </c>
      <c r="AB198" s="1">
        <v>1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2</v>
      </c>
      <c r="AJ198" s="1">
        <v>1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1</v>
      </c>
      <c r="AX198" s="1">
        <v>0</v>
      </c>
      <c r="AY198" s="1">
        <v>0</v>
      </c>
      <c r="AZ198" s="1">
        <v>0</v>
      </c>
      <c r="BA198" s="1">
        <v>1</v>
      </c>
      <c r="BB198" s="1">
        <v>0</v>
      </c>
      <c r="BC198" s="1">
        <v>0</v>
      </c>
      <c r="BD198" s="1">
        <v>1</v>
      </c>
      <c r="BE198" s="1">
        <v>1</v>
      </c>
      <c r="BF198" s="1">
        <v>1</v>
      </c>
      <c r="BG198" s="1">
        <v>0</v>
      </c>
      <c r="BH198" s="1">
        <v>0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3</v>
      </c>
      <c r="BO198" s="1">
        <v>3</v>
      </c>
      <c r="BP198" s="1">
        <v>3</v>
      </c>
      <c r="BQ198" s="1">
        <v>0</v>
      </c>
      <c r="BR198" s="1">
        <v>3</v>
      </c>
      <c r="BS198" s="1">
        <v>0</v>
      </c>
      <c r="BT198" s="1">
        <v>1</v>
      </c>
      <c r="BU198" s="1">
        <v>0</v>
      </c>
      <c r="BV198" s="1">
        <v>16</v>
      </c>
      <c r="BW198" s="1">
        <v>0</v>
      </c>
      <c r="BX198" s="1">
        <v>16</v>
      </c>
      <c r="BY198" s="1">
        <v>0</v>
      </c>
      <c r="BZ198" s="1">
        <v>16</v>
      </c>
      <c r="CA198" s="1">
        <v>0</v>
      </c>
      <c r="CB198" s="1">
        <v>0</v>
      </c>
      <c r="CC198" s="1">
        <v>1</v>
      </c>
      <c r="CD198" s="1">
        <v>1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5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10</v>
      </c>
      <c r="CS198" s="1">
        <v>10</v>
      </c>
      <c r="CT198" s="1">
        <v>0</v>
      </c>
      <c r="CU198" s="1">
        <v>0</v>
      </c>
      <c r="CV198" s="1">
        <v>0</v>
      </c>
      <c r="CW198" s="1">
        <v>0</v>
      </c>
      <c r="CX198" s="1">
        <v>23</v>
      </c>
      <c r="CY198" s="1">
        <v>23</v>
      </c>
      <c r="CZ198" s="1">
        <v>16</v>
      </c>
      <c r="DA198" s="1">
        <v>16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  <c r="DL198" s="1">
        <v>1</v>
      </c>
      <c r="DM198" s="1">
        <v>1</v>
      </c>
      <c r="DN198" s="1">
        <v>1</v>
      </c>
      <c r="DO198" s="1">
        <v>0</v>
      </c>
      <c r="DP198" s="1">
        <v>1</v>
      </c>
      <c r="DQ198" s="1">
        <v>1</v>
      </c>
      <c r="DR198" s="1">
        <v>1</v>
      </c>
      <c r="DS198" s="1">
        <v>0</v>
      </c>
      <c r="DT198" s="1">
        <v>0</v>
      </c>
      <c r="DU198" s="1">
        <v>14</v>
      </c>
      <c r="DV198" s="1">
        <v>2</v>
      </c>
      <c r="DW198" s="1">
        <v>1</v>
      </c>
      <c r="DX198" s="1">
        <v>1</v>
      </c>
      <c r="DY198" s="1">
        <v>1</v>
      </c>
      <c r="DZ198" s="1">
        <v>1</v>
      </c>
      <c r="EA198" s="1">
        <v>1</v>
      </c>
      <c r="EB198" s="1">
        <v>1</v>
      </c>
      <c r="EC198" s="1">
        <v>0</v>
      </c>
      <c r="ED198" s="1">
        <v>3</v>
      </c>
      <c r="EE198" s="1">
        <v>3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1</v>
      </c>
      <c r="GG198" s="1">
        <v>0</v>
      </c>
      <c r="GH198" s="1">
        <v>0</v>
      </c>
      <c r="GI198" s="1">
        <v>1</v>
      </c>
      <c r="GJ198" s="1">
        <v>1</v>
      </c>
      <c r="GK198" s="1">
        <v>1</v>
      </c>
      <c r="GL198" s="1">
        <v>1</v>
      </c>
      <c r="GM198" s="1">
        <v>1</v>
      </c>
      <c r="GN198" s="1">
        <v>0</v>
      </c>
      <c r="GO198" s="1">
        <v>0</v>
      </c>
      <c r="GP198" s="1">
        <v>1</v>
      </c>
      <c r="GQ198" s="1">
        <v>0</v>
      </c>
      <c r="GR198" s="1">
        <v>1</v>
      </c>
    </row>
    <row r="199" spans="1:200">
      <c r="A199" s="1">
        <v>2017</v>
      </c>
      <c r="B199" s="1" t="s">
        <v>397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2</v>
      </c>
      <c r="L199" s="1">
        <v>2</v>
      </c>
      <c r="M199" s="1">
        <v>0</v>
      </c>
      <c r="N199" s="1">
        <v>1</v>
      </c>
      <c r="O199" s="1">
        <v>8</v>
      </c>
      <c r="P199" s="1">
        <v>5</v>
      </c>
      <c r="Q199" s="1">
        <v>8</v>
      </c>
      <c r="R199" s="1">
        <v>5</v>
      </c>
      <c r="S199" s="1">
        <v>8</v>
      </c>
      <c r="T199" s="1">
        <v>5</v>
      </c>
      <c r="U199" s="1">
        <v>8</v>
      </c>
      <c r="V199" s="1">
        <v>8</v>
      </c>
      <c r="W199" s="1">
        <v>4</v>
      </c>
      <c r="X199" s="1">
        <v>4</v>
      </c>
      <c r="Y199" s="1">
        <v>5</v>
      </c>
      <c r="Z199" s="1">
        <v>1</v>
      </c>
      <c r="AA199" s="1">
        <v>1</v>
      </c>
      <c r="AB199" s="1">
        <v>1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2</v>
      </c>
      <c r="AJ199" s="1">
        <v>1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1</v>
      </c>
      <c r="AX199" s="1">
        <v>0</v>
      </c>
      <c r="AY199" s="1">
        <v>0</v>
      </c>
      <c r="AZ199" s="1">
        <v>0</v>
      </c>
      <c r="BA199" s="1">
        <v>1</v>
      </c>
      <c r="BB199" s="1">
        <v>0</v>
      </c>
      <c r="BC199" s="1">
        <v>0</v>
      </c>
      <c r="BD199" s="1">
        <v>1</v>
      </c>
      <c r="BE199" s="1">
        <v>1</v>
      </c>
      <c r="BF199" s="1">
        <v>1</v>
      </c>
      <c r="BG199" s="1">
        <v>0</v>
      </c>
      <c r="BH199" s="1">
        <v>0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3</v>
      </c>
      <c r="BO199" s="1">
        <v>3</v>
      </c>
      <c r="BP199" s="1">
        <v>3</v>
      </c>
      <c r="BQ199" s="1">
        <v>0</v>
      </c>
      <c r="BR199" s="1">
        <v>3</v>
      </c>
      <c r="BS199" s="1">
        <v>0</v>
      </c>
      <c r="BT199" s="1">
        <v>1</v>
      </c>
      <c r="BU199" s="1">
        <v>0</v>
      </c>
      <c r="BV199" s="1">
        <v>16</v>
      </c>
      <c r="BW199" s="1">
        <v>0</v>
      </c>
      <c r="BX199" s="1">
        <v>16</v>
      </c>
      <c r="BY199" s="1">
        <v>0</v>
      </c>
      <c r="BZ199" s="1">
        <v>16</v>
      </c>
      <c r="CA199" s="1">
        <v>0</v>
      </c>
      <c r="CB199" s="1">
        <v>0</v>
      </c>
      <c r="CC199" s="1">
        <v>1</v>
      </c>
      <c r="CD199" s="1">
        <v>1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5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10</v>
      </c>
      <c r="CS199" s="1">
        <v>10</v>
      </c>
      <c r="CT199" s="1">
        <v>0</v>
      </c>
      <c r="CU199" s="1">
        <v>0</v>
      </c>
      <c r="CV199" s="1">
        <v>0</v>
      </c>
      <c r="CW199" s="1">
        <v>0</v>
      </c>
      <c r="CX199" s="1">
        <v>23</v>
      </c>
      <c r="CY199" s="1">
        <v>23</v>
      </c>
      <c r="CZ199" s="1">
        <v>16</v>
      </c>
      <c r="DA199" s="1">
        <v>16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  <c r="DL199" s="1">
        <v>1</v>
      </c>
      <c r="DM199" s="1">
        <v>1</v>
      </c>
      <c r="DN199" s="1">
        <v>1</v>
      </c>
      <c r="DO199" s="1">
        <v>0</v>
      </c>
      <c r="DP199" s="1">
        <v>1</v>
      </c>
      <c r="DQ199" s="1">
        <v>1</v>
      </c>
      <c r="DR199" s="1">
        <v>1</v>
      </c>
      <c r="DS199" s="1">
        <v>0</v>
      </c>
      <c r="DT199" s="1">
        <v>0</v>
      </c>
      <c r="DU199" s="1">
        <v>14</v>
      </c>
      <c r="DV199" s="1">
        <v>2</v>
      </c>
      <c r="DW199" s="1">
        <v>1</v>
      </c>
      <c r="DX199" s="1">
        <v>1</v>
      </c>
      <c r="DY199" s="1">
        <v>1</v>
      </c>
      <c r="DZ199" s="1">
        <v>1</v>
      </c>
      <c r="EA199" s="1">
        <v>1</v>
      </c>
      <c r="EB199" s="1">
        <v>1</v>
      </c>
      <c r="EC199" s="1">
        <v>0</v>
      </c>
      <c r="ED199" s="1">
        <v>3</v>
      </c>
      <c r="EE199" s="1">
        <v>3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1</v>
      </c>
      <c r="GG199" s="1">
        <v>0</v>
      </c>
      <c r="GH199" s="1">
        <v>0</v>
      </c>
      <c r="GI199" s="1">
        <v>1</v>
      </c>
      <c r="GJ199" s="1">
        <v>1</v>
      </c>
      <c r="GK199" s="1">
        <v>1</v>
      </c>
      <c r="GL199" s="1">
        <v>1</v>
      </c>
      <c r="GM199" s="1">
        <v>1</v>
      </c>
      <c r="GN199" s="1">
        <v>0</v>
      </c>
      <c r="GO199" s="1">
        <v>0</v>
      </c>
      <c r="GP199" s="1">
        <v>1</v>
      </c>
      <c r="GQ199" s="1">
        <v>0</v>
      </c>
      <c r="GR199" s="1">
        <v>1</v>
      </c>
    </row>
    <row r="200" spans="1:200">
      <c r="A200" s="1">
        <v>2017</v>
      </c>
      <c r="B200" s="1" t="s">
        <v>398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11</v>
      </c>
      <c r="P200" s="1">
        <v>3</v>
      </c>
      <c r="Q200" s="1">
        <v>11</v>
      </c>
      <c r="R200" s="1">
        <v>3</v>
      </c>
      <c r="S200" s="1">
        <v>11</v>
      </c>
      <c r="T200" s="1">
        <v>3</v>
      </c>
      <c r="U200" s="1">
        <v>11</v>
      </c>
      <c r="V200" s="1">
        <v>11</v>
      </c>
      <c r="W200" s="1">
        <v>8</v>
      </c>
      <c r="X200" s="1">
        <v>8</v>
      </c>
      <c r="Y200" s="1">
        <v>11</v>
      </c>
      <c r="Z200" s="1">
        <v>5</v>
      </c>
      <c r="AA200" s="1">
        <v>1</v>
      </c>
      <c r="AB200" s="1">
        <v>1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2</v>
      </c>
      <c r="AJ200" s="1">
        <v>1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1</v>
      </c>
      <c r="AX200" s="1">
        <v>0</v>
      </c>
      <c r="AY200" s="1">
        <v>0</v>
      </c>
      <c r="AZ200" s="1">
        <v>0</v>
      </c>
      <c r="BA200" s="1">
        <v>1</v>
      </c>
      <c r="BB200" s="1">
        <v>0</v>
      </c>
      <c r="BC200" s="1">
        <v>0</v>
      </c>
      <c r="BD200" s="1">
        <v>1</v>
      </c>
      <c r="BE200" s="1">
        <v>1</v>
      </c>
      <c r="BF200" s="1">
        <v>1</v>
      </c>
      <c r="BG200" s="1">
        <v>0</v>
      </c>
      <c r="BH200" s="1">
        <v>0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3</v>
      </c>
      <c r="BO200" s="1">
        <v>3</v>
      </c>
      <c r="BP200" s="1">
        <v>3</v>
      </c>
      <c r="BQ200" s="1">
        <v>0</v>
      </c>
      <c r="BR200" s="1">
        <v>4</v>
      </c>
      <c r="BS200" s="1">
        <v>0</v>
      </c>
      <c r="BT200" s="1">
        <v>1</v>
      </c>
      <c r="BU200" s="1">
        <v>0</v>
      </c>
      <c r="BV200" s="1">
        <v>84</v>
      </c>
      <c r="BW200" s="1">
        <v>0</v>
      </c>
      <c r="BX200" s="1">
        <v>84</v>
      </c>
      <c r="BY200" s="1">
        <v>0</v>
      </c>
      <c r="BZ200" s="1">
        <v>84</v>
      </c>
      <c r="CA200" s="1">
        <v>4</v>
      </c>
      <c r="CB200" s="1">
        <v>0</v>
      </c>
      <c r="CC200" s="1">
        <v>4</v>
      </c>
      <c r="CD200" s="1">
        <v>4</v>
      </c>
      <c r="CE200" s="1">
        <v>0</v>
      </c>
      <c r="CF200" s="1">
        <v>0</v>
      </c>
      <c r="CG200" s="1">
        <v>20</v>
      </c>
      <c r="CH200" s="1">
        <v>20</v>
      </c>
      <c r="CI200" s="1">
        <v>0</v>
      </c>
      <c r="CJ200" s="1">
        <v>0</v>
      </c>
      <c r="CK200" s="1">
        <v>5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69</v>
      </c>
      <c r="CS200" s="1">
        <v>69</v>
      </c>
      <c r="CT200" s="1">
        <v>0</v>
      </c>
      <c r="CU200" s="1">
        <v>0</v>
      </c>
      <c r="CV200" s="1">
        <v>0</v>
      </c>
      <c r="CW200" s="1">
        <v>0</v>
      </c>
      <c r="CX200" s="1">
        <v>83</v>
      </c>
      <c r="CY200" s="1">
        <v>83</v>
      </c>
      <c r="CZ200" s="1">
        <v>84</v>
      </c>
      <c r="DA200" s="1">
        <v>84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  <c r="DL200" s="1">
        <v>1</v>
      </c>
      <c r="DM200" s="1">
        <v>1</v>
      </c>
      <c r="DN200" s="1">
        <v>1</v>
      </c>
      <c r="DO200" s="1">
        <v>0</v>
      </c>
      <c r="DP200" s="1">
        <v>1</v>
      </c>
      <c r="DQ200" s="1">
        <v>1</v>
      </c>
      <c r="DR200" s="1">
        <v>1</v>
      </c>
      <c r="DS200" s="1">
        <v>0</v>
      </c>
      <c r="DT200" s="1">
        <v>0</v>
      </c>
      <c r="DU200" s="1">
        <v>5</v>
      </c>
      <c r="DV200" s="1">
        <v>2</v>
      </c>
      <c r="DW200" s="1">
        <v>1</v>
      </c>
      <c r="DX200" s="1">
        <v>1</v>
      </c>
      <c r="DY200" s="1">
        <v>1</v>
      </c>
      <c r="DZ200" s="1">
        <v>1</v>
      </c>
      <c r="EA200" s="1">
        <v>1</v>
      </c>
      <c r="EB200" s="1">
        <v>1</v>
      </c>
      <c r="EC200" s="1">
        <v>0</v>
      </c>
      <c r="ED200" s="1">
        <v>1</v>
      </c>
      <c r="EE200" s="1">
        <v>1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1</v>
      </c>
      <c r="GG200" s="1">
        <v>0</v>
      </c>
      <c r="GH200" s="1">
        <v>0</v>
      </c>
      <c r="GI200" s="1">
        <v>1</v>
      </c>
      <c r="GJ200" s="1">
        <v>1</v>
      </c>
      <c r="GK200" s="1">
        <v>1</v>
      </c>
      <c r="GL200" s="1">
        <v>1</v>
      </c>
      <c r="GM200" s="1">
        <v>1</v>
      </c>
      <c r="GN200" s="1">
        <v>0</v>
      </c>
      <c r="GO200" s="1">
        <v>0</v>
      </c>
      <c r="GP200" s="1">
        <v>1</v>
      </c>
      <c r="GQ200" s="1">
        <v>0</v>
      </c>
      <c r="GR200" s="1">
        <v>1</v>
      </c>
    </row>
    <row r="201" spans="1:200">
      <c r="A201" s="1">
        <v>2017</v>
      </c>
      <c r="B201" s="1" t="s">
        <v>399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16</v>
      </c>
      <c r="P201" s="1">
        <v>7</v>
      </c>
      <c r="Q201" s="1">
        <v>16</v>
      </c>
      <c r="R201" s="1">
        <v>7</v>
      </c>
      <c r="S201" s="1">
        <v>16</v>
      </c>
      <c r="T201" s="1">
        <v>7</v>
      </c>
      <c r="U201" s="1">
        <v>16</v>
      </c>
      <c r="V201" s="1">
        <v>15</v>
      </c>
      <c r="W201" s="1">
        <v>8</v>
      </c>
      <c r="X201" s="1">
        <v>8</v>
      </c>
      <c r="Y201" s="1">
        <v>15</v>
      </c>
      <c r="Z201" s="1">
        <v>6</v>
      </c>
      <c r="AA201" s="1">
        <v>1</v>
      </c>
      <c r="AB201" s="1">
        <v>1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2</v>
      </c>
      <c r="AJ201" s="1">
        <v>1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1</v>
      </c>
      <c r="AX201" s="1">
        <v>0</v>
      </c>
      <c r="AY201" s="1">
        <v>0</v>
      </c>
      <c r="AZ201" s="1">
        <v>0</v>
      </c>
      <c r="BA201" s="1">
        <v>1</v>
      </c>
      <c r="BB201" s="1">
        <v>0</v>
      </c>
      <c r="BC201" s="1">
        <v>0</v>
      </c>
      <c r="BD201" s="1">
        <v>1</v>
      </c>
      <c r="BE201" s="1">
        <v>1</v>
      </c>
      <c r="BF201" s="1">
        <v>1</v>
      </c>
      <c r="BG201" s="1">
        <v>0</v>
      </c>
      <c r="BH201" s="1">
        <v>0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0</v>
      </c>
      <c r="BO201" s="1">
        <v>0</v>
      </c>
      <c r="BP201" s="1">
        <v>0</v>
      </c>
      <c r="BQ201" s="1">
        <v>0</v>
      </c>
      <c r="BR201" s="1">
        <v>1</v>
      </c>
      <c r="BS201" s="1">
        <v>0</v>
      </c>
      <c r="BT201" s="1">
        <v>1</v>
      </c>
      <c r="BU201" s="1">
        <v>0</v>
      </c>
      <c r="BV201" s="1">
        <v>27</v>
      </c>
      <c r="BW201" s="1">
        <v>0</v>
      </c>
      <c r="BX201" s="1">
        <v>27</v>
      </c>
      <c r="BY201" s="1">
        <v>0</v>
      </c>
      <c r="BZ201" s="1">
        <v>27</v>
      </c>
      <c r="CA201" s="1">
        <v>2</v>
      </c>
      <c r="CB201" s="1">
        <v>0</v>
      </c>
      <c r="CC201" s="1">
        <v>2</v>
      </c>
      <c r="CD201" s="1">
        <v>2</v>
      </c>
      <c r="CE201" s="1">
        <v>0</v>
      </c>
      <c r="CF201" s="1">
        <v>0</v>
      </c>
      <c r="CG201" s="1">
        <v>119</v>
      </c>
      <c r="CH201" s="1">
        <v>119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19</v>
      </c>
      <c r="CS201" s="1">
        <v>19</v>
      </c>
      <c r="CT201" s="1">
        <v>0</v>
      </c>
      <c r="CU201" s="1">
        <v>0</v>
      </c>
      <c r="CV201" s="1">
        <v>0</v>
      </c>
      <c r="CW201" s="1">
        <v>0</v>
      </c>
      <c r="CX201" s="1">
        <v>27</v>
      </c>
      <c r="CY201" s="1">
        <v>27</v>
      </c>
      <c r="CZ201" s="1">
        <v>27</v>
      </c>
      <c r="DA201" s="1">
        <v>27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  <c r="DL201" s="1">
        <v>1</v>
      </c>
      <c r="DM201" s="1">
        <v>1</v>
      </c>
      <c r="DN201" s="1">
        <v>1</v>
      </c>
      <c r="DO201" s="1">
        <v>0</v>
      </c>
      <c r="DP201" s="1">
        <v>1</v>
      </c>
      <c r="DQ201" s="1">
        <v>1</v>
      </c>
      <c r="DR201" s="1">
        <v>1</v>
      </c>
      <c r="DS201" s="1">
        <v>0</v>
      </c>
      <c r="DT201" s="1">
        <v>0</v>
      </c>
      <c r="DU201" s="1">
        <v>7</v>
      </c>
      <c r="DV201" s="1">
        <v>2</v>
      </c>
      <c r="DW201" s="1">
        <v>1</v>
      </c>
      <c r="DX201" s="1">
        <v>1</v>
      </c>
      <c r="DY201" s="1">
        <v>1</v>
      </c>
      <c r="DZ201" s="1">
        <v>1</v>
      </c>
      <c r="EA201" s="1">
        <v>1</v>
      </c>
      <c r="EB201" s="1">
        <v>1</v>
      </c>
      <c r="EC201" s="1">
        <v>0</v>
      </c>
      <c r="ED201" s="1">
        <v>1</v>
      </c>
      <c r="EE201" s="1">
        <v>1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1</v>
      </c>
      <c r="GG201" s="1">
        <v>0</v>
      </c>
      <c r="GH201" s="1">
        <v>0</v>
      </c>
      <c r="GI201" s="1">
        <v>1</v>
      </c>
      <c r="GJ201" s="1">
        <v>1</v>
      </c>
      <c r="GK201" s="1">
        <v>1</v>
      </c>
      <c r="GL201" s="1">
        <v>1</v>
      </c>
      <c r="GM201" s="1">
        <v>1</v>
      </c>
      <c r="GN201" s="1">
        <v>0</v>
      </c>
      <c r="GO201" s="1">
        <v>0</v>
      </c>
      <c r="GP201" s="1">
        <v>1</v>
      </c>
      <c r="GQ201" s="1">
        <v>0</v>
      </c>
      <c r="GR201" s="1">
        <v>1</v>
      </c>
    </row>
    <row r="202" spans="1:200">
      <c r="A202" s="1">
        <v>2017</v>
      </c>
      <c r="B202" s="1" t="s">
        <v>400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2</v>
      </c>
      <c r="L202" s="1">
        <v>2</v>
      </c>
      <c r="M202" s="1">
        <v>0</v>
      </c>
      <c r="N202" s="1">
        <v>1</v>
      </c>
      <c r="O202" s="1">
        <v>16</v>
      </c>
      <c r="P202" s="1">
        <v>7</v>
      </c>
      <c r="Q202" s="1">
        <v>16</v>
      </c>
      <c r="R202" s="1">
        <v>7</v>
      </c>
      <c r="S202" s="1">
        <v>16</v>
      </c>
      <c r="T202" s="1">
        <v>7</v>
      </c>
      <c r="U202" s="1">
        <v>16</v>
      </c>
      <c r="V202" s="1">
        <v>15</v>
      </c>
      <c r="W202" s="1">
        <v>8</v>
      </c>
      <c r="X202" s="1">
        <v>8</v>
      </c>
      <c r="Y202" s="1">
        <v>15</v>
      </c>
      <c r="Z202" s="1">
        <v>6</v>
      </c>
      <c r="AA202" s="1">
        <v>1</v>
      </c>
      <c r="AB202" s="1">
        <v>1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2</v>
      </c>
      <c r="AJ202" s="1">
        <v>1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1</v>
      </c>
      <c r="AX202" s="1">
        <v>0</v>
      </c>
      <c r="AY202" s="1">
        <v>0</v>
      </c>
      <c r="AZ202" s="1">
        <v>0</v>
      </c>
      <c r="BA202" s="1">
        <v>1</v>
      </c>
      <c r="BB202" s="1">
        <v>0</v>
      </c>
      <c r="BC202" s="1">
        <v>0</v>
      </c>
      <c r="BD202" s="1">
        <v>1</v>
      </c>
      <c r="BE202" s="1">
        <v>1</v>
      </c>
      <c r="BF202" s="1">
        <v>1</v>
      </c>
      <c r="BG202" s="1">
        <v>0</v>
      </c>
      <c r="BH202" s="1">
        <v>0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0</v>
      </c>
      <c r="BO202" s="1">
        <v>0</v>
      </c>
      <c r="BP202" s="1">
        <v>0</v>
      </c>
      <c r="BQ202" s="1">
        <v>0</v>
      </c>
      <c r="BR202" s="1">
        <v>1</v>
      </c>
      <c r="BS202" s="1">
        <v>0</v>
      </c>
      <c r="BT202" s="1">
        <v>1</v>
      </c>
      <c r="BU202" s="1">
        <v>0</v>
      </c>
      <c r="BV202" s="1">
        <v>27</v>
      </c>
      <c r="BW202" s="1">
        <v>0</v>
      </c>
      <c r="BX202" s="1">
        <v>27</v>
      </c>
      <c r="BY202" s="1">
        <v>0</v>
      </c>
      <c r="BZ202" s="1">
        <v>27</v>
      </c>
      <c r="CA202" s="1">
        <v>2</v>
      </c>
      <c r="CB202" s="1">
        <v>0</v>
      </c>
      <c r="CC202" s="1">
        <v>2</v>
      </c>
      <c r="CD202" s="1">
        <v>2</v>
      </c>
      <c r="CE202" s="1">
        <v>0</v>
      </c>
      <c r="CF202" s="1">
        <v>0</v>
      </c>
      <c r="CG202" s="1">
        <v>119</v>
      </c>
      <c r="CH202" s="1">
        <v>119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19</v>
      </c>
      <c r="CS202" s="1">
        <v>19</v>
      </c>
      <c r="CT202" s="1">
        <v>0</v>
      </c>
      <c r="CU202" s="1">
        <v>0</v>
      </c>
      <c r="CV202" s="1">
        <v>0</v>
      </c>
      <c r="CW202" s="1">
        <v>0</v>
      </c>
      <c r="CX202" s="1">
        <v>27</v>
      </c>
      <c r="CY202" s="1">
        <v>27</v>
      </c>
      <c r="CZ202" s="1">
        <v>27</v>
      </c>
      <c r="DA202" s="1">
        <v>27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  <c r="DL202" s="1">
        <v>1</v>
      </c>
      <c r="DM202" s="1">
        <v>1</v>
      </c>
      <c r="DN202" s="1">
        <v>1</v>
      </c>
      <c r="DO202" s="1">
        <v>0</v>
      </c>
      <c r="DP202" s="1">
        <v>1</v>
      </c>
      <c r="DQ202" s="1">
        <v>1</v>
      </c>
      <c r="DR202" s="1">
        <v>1</v>
      </c>
      <c r="DS202" s="1">
        <v>0</v>
      </c>
      <c r="DT202" s="1">
        <v>0</v>
      </c>
      <c r="DU202" s="1">
        <v>7</v>
      </c>
      <c r="DV202" s="1">
        <v>2</v>
      </c>
      <c r="DW202" s="1">
        <v>1</v>
      </c>
      <c r="DX202" s="1">
        <v>1</v>
      </c>
      <c r="DY202" s="1">
        <v>1</v>
      </c>
      <c r="DZ202" s="1">
        <v>1</v>
      </c>
      <c r="EA202" s="1">
        <v>1</v>
      </c>
      <c r="EB202" s="1">
        <v>1</v>
      </c>
      <c r="EC202" s="1">
        <v>0</v>
      </c>
      <c r="ED202" s="1">
        <v>1</v>
      </c>
      <c r="EE202" s="1">
        <v>1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1</v>
      </c>
      <c r="GG202" s="1">
        <v>0</v>
      </c>
      <c r="GH202" s="1">
        <v>0</v>
      </c>
      <c r="GI202" s="1">
        <v>1</v>
      </c>
      <c r="GJ202" s="1">
        <v>1</v>
      </c>
      <c r="GK202" s="1">
        <v>1</v>
      </c>
      <c r="GL202" s="1">
        <v>1</v>
      </c>
      <c r="GM202" s="1">
        <v>1</v>
      </c>
      <c r="GN202" s="1">
        <v>0</v>
      </c>
      <c r="GO202" s="1">
        <v>0</v>
      </c>
      <c r="GP202" s="1">
        <v>1</v>
      </c>
      <c r="GQ202" s="1">
        <v>0</v>
      </c>
      <c r="GR202" s="1">
        <v>1</v>
      </c>
    </row>
    <row r="203" spans="1:200">
      <c r="A203" s="1">
        <v>2017</v>
      </c>
      <c r="B203" s="1" t="s">
        <v>401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2</v>
      </c>
      <c r="L203" s="1">
        <v>2</v>
      </c>
      <c r="M203" s="1">
        <v>0</v>
      </c>
      <c r="N203" s="1">
        <v>1</v>
      </c>
      <c r="O203" s="1">
        <v>12</v>
      </c>
      <c r="P203" s="1">
        <v>6</v>
      </c>
      <c r="Q203" s="1">
        <v>12</v>
      </c>
      <c r="R203" s="1">
        <v>6</v>
      </c>
      <c r="S203" s="1">
        <v>12</v>
      </c>
      <c r="T203" s="1">
        <v>6</v>
      </c>
      <c r="U203" s="1">
        <v>12</v>
      </c>
      <c r="V203" s="1">
        <v>12</v>
      </c>
      <c r="W203" s="1">
        <v>6</v>
      </c>
      <c r="X203" s="1">
        <v>6</v>
      </c>
      <c r="Y203" s="1">
        <v>9</v>
      </c>
      <c r="Z203" s="1">
        <v>4</v>
      </c>
      <c r="AA203" s="1">
        <v>1</v>
      </c>
      <c r="AB203" s="1">
        <v>1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2</v>
      </c>
      <c r="AJ203" s="1">
        <v>1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1</v>
      </c>
      <c r="AX203" s="1">
        <v>0</v>
      </c>
      <c r="AY203" s="1">
        <v>0</v>
      </c>
      <c r="AZ203" s="1">
        <v>0</v>
      </c>
      <c r="BA203" s="1">
        <v>1</v>
      </c>
      <c r="BB203" s="1">
        <v>0</v>
      </c>
      <c r="BC203" s="1">
        <v>0</v>
      </c>
      <c r="BD203" s="1">
        <v>1</v>
      </c>
      <c r="BE203" s="1">
        <v>1</v>
      </c>
      <c r="BF203" s="1">
        <v>1</v>
      </c>
      <c r="BG203" s="1">
        <v>0</v>
      </c>
      <c r="BH203" s="1">
        <v>0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0</v>
      </c>
      <c r="BR203" s="1">
        <v>2</v>
      </c>
      <c r="BS203" s="1">
        <v>0</v>
      </c>
      <c r="BT203" s="1">
        <v>1</v>
      </c>
      <c r="BU203" s="1">
        <v>0</v>
      </c>
      <c r="BV203" s="1">
        <v>21</v>
      </c>
      <c r="BW203" s="1">
        <v>0</v>
      </c>
      <c r="BX203" s="1">
        <v>21</v>
      </c>
      <c r="BY203" s="1">
        <v>0</v>
      </c>
      <c r="BZ203" s="1">
        <v>21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5</v>
      </c>
      <c r="CH203" s="1">
        <v>5</v>
      </c>
      <c r="CI203" s="1">
        <v>0</v>
      </c>
      <c r="CJ203" s="1">
        <v>0</v>
      </c>
      <c r="CK203" s="1">
        <v>2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17</v>
      </c>
      <c r="CS203" s="1">
        <v>17</v>
      </c>
      <c r="CT203" s="1">
        <v>0</v>
      </c>
      <c r="CU203" s="1">
        <v>0</v>
      </c>
      <c r="CV203" s="1">
        <v>0</v>
      </c>
      <c r="CW203" s="1">
        <v>0</v>
      </c>
      <c r="CX203" s="1">
        <v>39</v>
      </c>
      <c r="CY203" s="1">
        <v>39</v>
      </c>
      <c r="CZ203" s="1">
        <v>21</v>
      </c>
      <c r="DA203" s="1">
        <v>21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  <c r="DL203" s="1">
        <v>1</v>
      </c>
      <c r="DM203" s="1">
        <v>1</v>
      </c>
      <c r="DN203" s="1">
        <v>1</v>
      </c>
      <c r="DO203" s="1">
        <v>0</v>
      </c>
      <c r="DP203" s="1">
        <v>1</v>
      </c>
      <c r="DQ203" s="1">
        <v>1</v>
      </c>
      <c r="DR203" s="1">
        <v>1</v>
      </c>
      <c r="DS203" s="1">
        <v>0</v>
      </c>
      <c r="DT203" s="1">
        <v>0</v>
      </c>
      <c r="DU203" s="1">
        <v>5</v>
      </c>
      <c r="DV203" s="1">
        <v>1</v>
      </c>
      <c r="DW203" s="1">
        <v>1</v>
      </c>
      <c r="DX203" s="1">
        <v>1</v>
      </c>
      <c r="DY203" s="1">
        <v>1</v>
      </c>
      <c r="DZ203" s="1">
        <v>1</v>
      </c>
      <c r="EA203" s="1">
        <v>1</v>
      </c>
      <c r="EB203" s="1">
        <v>1</v>
      </c>
      <c r="EC203" s="1">
        <v>0</v>
      </c>
      <c r="ED203" s="1">
        <v>1</v>
      </c>
      <c r="EE203" s="1">
        <v>1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1</v>
      </c>
      <c r="GG203" s="1">
        <v>0</v>
      </c>
      <c r="GH203" s="1">
        <v>0</v>
      </c>
      <c r="GI203" s="1">
        <v>1</v>
      </c>
      <c r="GJ203" s="1">
        <v>1</v>
      </c>
      <c r="GK203" s="1">
        <v>1</v>
      </c>
      <c r="GL203" s="1">
        <v>1</v>
      </c>
      <c r="GM203" s="1">
        <v>1</v>
      </c>
      <c r="GN203" s="1">
        <v>0</v>
      </c>
      <c r="GO203" s="1">
        <v>0</v>
      </c>
      <c r="GP203" s="1">
        <v>1</v>
      </c>
      <c r="GQ203" s="1">
        <v>0</v>
      </c>
      <c r="GR203" s="1">
        <v>1</v>
      </c>
    </row>
    <row r="204" spans="1:200">
      <c r="A204" s="1">
        <v>2017</v>
      </c>
      <c r="B204" s="1" t="s">
        <v>402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7</v>
      </c>
      <c r="P204" s="1">
        <v>3</v>
      </c>
      <c r="Q204" s="1">
        <v>7</v>
      </c>
      <c r="R204" s="1">
        <v>3</v>
      </c>
      <c r="S204" s="1">
        <v>7</v>
      </c>
      <c r="T204" s="1">
        <v>3</v>
      </c>
      <c r="U204" s="1">
        <v>7</v>
      </c>
      <c r="V204" s="1">
        <v>7</v>
      </c>
      <c r="W204" s="1">
        <v>4</v>
      </c>
      <c r="X204" s="1">
        <v>4</v>
      </c>
      <c r="Y204" s="1">
        <v>4</v>
      </c>
      <c r="Z204" s="1">
        <v>0</v>
      </c>
      <c r="AA204" s="1">
        <v>1</v>
      </c>
      <c r="AB204" s="1">
        <v>1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2</v>
      </c>
      <c r="AJ204" s="1">
        <v>1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1</v>
      </c>
      <c r="AX204" s="1">
        <v>0</v>
      </c>
      <c r="AY204" s="1">
        <v>0</v>
      </c>
      <c r="AZ204" s="1">
        <v>0</v>
      </c>
      <c r="BA204" s="1">
        <v>1</v>
      </c>
      <c r="BB204" s="1">
        <v>0</v>
      </c>
      <c r="BC204" s="1">
        <v>0</v>
      </c>
      <c r="BD204" s="1">
        <v>1</v>
      </c>
      <c r="BE204" s="1">
        <v>1</v>
      </c>
      <c r="BF204" s="1">
        <v>1</v>
      </c>
      <c r="BG204" s="1">
        <v>0</v>
      </c>
      <c r="BH204" s="1">
        <v>0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0</v>
      </c>
      <c r="BR204" s="1">
        <v>2</v>
      </c>
      <c r="BS204" s="1">
        <v>0</v>
      </c>
      <c r="BT204" s="1">
        <v>1</v>
      </c>
      <c r="BU204" s="1">
        <v>0</v>
      </c>
      <c r="BV204" s="1">
        <v>17</v>
      </c>
      <c r="BW204" s="1">
        <v>0</v>
      </c>
      <c r="BX204" s="1">
        <v>17</v>
      </c>
      <c r="BY204" s="1">
        <v>0</v>
      </c>
      <c r="BZ204" s="1">
        <v>17</v>
      </c>
      <c r="CA204" s="1">
        <v>1</v>
      </c>
      <c r="CB204" s="1">
        <v>0</v>
      </c>
      <c r="CC204" s="1">
        <v>1</v>
      </c>
      <c r="CD204" s="1">
        <v>1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9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6</v>
      </c>
      <c r="CS204" s="1">
        <v>6</v>
      </c>
      <c r="CT204" s="1">
        <v>0</v>
      </c>
      <c r="CU204" s="1">
        <v>0</v>
      </c>
      <c r="CV204" s="1">
        <v>0</v>
      </c>
      <c r="CW204" s="1">
        <v>0</v>
      </c>
      <c r="CX204" s="1">
        <v>16</v>
      </c>
      <c r="CY204" s="1">
        <v>16</v>
      </c>
      <c r="CZ204" s="1">
        <v>17</v>
      </c>
      <c r="DA204" s="1">
        <v>17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  <c r="DL204" s="1">
        <v>1</v>
      </c>
      <c r="DM204" s="1">
        <v>1</v>
      </c>
      <c r="DN204" s="1">
        <v>1</v>
      </c>
      <c r="DO204" s="1">
        <v>0</v>
      </c>
      <c r="DP204" s="1">
        <v>1</v>
      </c>
      <c r="DQ204" s="1">
        <v>1</v>
      </c>
      <c r="DR204" s="1">
        <v>1</v>
      </c>
      <c r="DS204" s="1">
        <v>0</v>
      </c>
      <c r="DT204" s="1">
        <v>0</v>
      </c>
      <c r="DU204" s="1">
        <v>3</v>
      </c>
      <c r="DV204" s="1">
        <v>1</v>
      </c>
      <c r="DW204" s="1">
        <v>1</v>
      </c>
      <c r="DX204" s="1">
        <v>1</v>
      </c>
      <c r="DY204" s="1">
        <v>1</v>
      </c>
      <c r="DZ204" s="1">
        <v>1</v>
      </c>
      <c r="EA204" s="1">
        <v>1</v>
      </c>
      <c r="EB204" s="1">
        <v>1</v>
      </c>
      <c r="EC204" s="1">
        <v>0</v>
      </c>
      <c r="ED204" s="1">
        <v>1</v>
      </c>
      <c r="EE204" s="1">
        <v>1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1</v>
      </c>
      <c r="GG204" s="1">
        <v>0</v>
      </c>
      <c r="GH204" s="1">
        <v>0</v>
      </c>
      <c r="GI204" s="1">
        <v>1</v>
      </c>
      <c r="GJ204" s="1">
        <v>1</v>
      </c>
      <c r="GK204" s="1">
        <v>1</v>
      </c>
      <c r="GL204" s="1">
        <v>1</v>
      </c>
      <c r="GM204" s="1">
        <v>1</v>
      </c>
      <c r="GN204" s="1">
        <v>0</v>
      </c>
      <c r="GO204" s="1">
        <v>0</v>
      </c>
      <c r="GP204" s="1">
        <v>1</v>
      </c>
      <c r="GQ204" s="1">
        <v>0</v>
      </c>
      <c r="GR204" s="1">
        <v>1</v>
      </c>
    </row>
    <row r="205" spans="1:200">
      <c r="A205" s="1">
        <v>2017</v>
      </c>
      <c r="B205" s="1" t="s">
        <v>403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2</v>
      </c>
      <c r="L205" s="1">
        <v>2</v>
      </c>
      <c r="M205" s="1">
        <v>0</v>
      </c>
      <c r="N205" s="1">
        <v>1</v>
      </c>
      <c r="O205" s="1">
        <v>7</v>
      </c>
      <c r="P205" s="1">
        <v>3</v>
      </c>
      <c r="Q205" s="1">
        <v>7</v>
      </c>
      <c r="R205" s="1">
        <v>3</v>
      </c>
      <c r="S205" s="1">
        <v>7</v>
      </c>
      <c r="T205" s="1">
        <v>3</v>
      </c>
      <c r="U205" s="1">
        <v>7</v>
      </c>
      <c r="V205" s="1">
        <v>7</v>
      </c>
      <c r="W205" s="1">
        <v>4</v>
      </c>
      <c r="X205" s="1">
        <v>4</v>
      </c>
      <c r="Y205" s="1">
        <v>4</v>
      </c>
      <c r="Z205" s="1">
        <v>0</v>
      </c>
      <c r="AA205" s="1">
        <v>1</v>
      </c>
      <c r="AB205" s="1">
        <v>1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2</v>
      </c>
      <c r="AJ205" s="1">
        <v>1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1</v>
      </c>
      <c r="AX205" s="1">
        <v>0</v>
      </c>
      <c r="AY205" s="1">
        <v>0</v>
      </c>
      <c r="AZ205" s="1">
        <v>0</v>
      </c>
      <c r="BA205" s="1">
        <v>1</v>
      </c>
      <c r="BB205" s="1">
        <v>0</v>
      </c>
      <c r="BC205" s="1">
        <v>0</v>
      </c>
      <c r="BD205" s="1">
        <v>1</v>
      </c>
      <c r="BE205" s="1">
        <v>1</v>
      </c>
      <c r="BF205" s="1">
        <v>1</v>
      </c>
      <c r="BG205" s="1">
        <v>0</v>
      </c>
      <c r="BH205" s="1">
        <v>0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0</v>
      </c>
      <c r="BR205" s="1">
        <v>2</v>
      </c>
      <c r="BS205" s="1">
        <v>0</v>
      </c>
      <c r="BT205" s="1">
        <v>1</v>
      </c>
      <c r="BU205" s="1">
        <v>0</v>
      </c>
      <c r="BV205" s="1">
        <v>17</v>
      </c>
      <c r="BW205" s="1">
        <v>0</v>
      </c>
      <c r="BX205" s="1">
        <v>17</v>
      </c>
      <c r="BY205" s="1">
        <v>0</v>
      </c>
      <c r="BZ205" s="1">
        <v>17</v>
      </c>
      <c r="CA205" s="1">
        <v>1</v>
      </c>
      <c r="CB205" s="1">
        <v>0</v>
      </c>
      <c r="CC205" s="1">
        <v>1</v>
      </c>
      <c r="CD205" s="1">
        <v>1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9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6</v>
      </c>
      <c r="CS205" s="1">
        <v>6</v>
      </c>
      <c r="CT205" s="1">
        <v>0</v>
      </c>
      <c r="CU205" s="1">
        <v>0</v>
      </c>
      <c r="CV205" s="1">
        <v>0</v>
      </c>
      <c r="CW205" s="1">
        <v>0</v>
      </c>
      <c r="CX205" s="1">
        <v>16</v>
      </c>
      <c r="CY205" s="1">
        <v>16</v>
      </c>
      <c r="CZ205" s="1">
        <v>17</v>
      </c>
      <c r="DA205" s="1">
        <v>17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  <c r="DL205" s="1">
        <v>1</v>
      </c>
      <c r="DM205" s="1">
        <v>1</v>
      </c>
      <c r="DN205" s="1">
        <v>1</v>
      </c>
      <c r="DO205" s="1">
        <v>0</v>
      </c>
      <c r="DP205" s="1">
        <v>1</v>
      </c>
      <c r="DQ205" s="1">
        <v>1</v>
      </c>
      <c r="DR205" s="1">
        <v>1</v>
      </c>
      <c r="DS205" s="1">
        <v>0</v>
      </c>
      <c r="DT205" s="1">
        <v>0</v>
      </c>
      <c r="DU205" s="1">
        <v>3</v>
      </c>
      <c r="DV205" s="1">
        <v>1</v>
      </c>
      <c r="DW205" s="1">
        <v>1</v>
      </c>
      <c r="DX205" s="1">
        <v>1</v>
      </c>
      <c r="DY205" s="1">
        <v>1</v>
      </c>
      <c r="DZ205" s="1">
        <v>1</v>
      </c>
      <c r="EA205" s="1">
        <v>1</v>
      </c>
      <c r="EB205" s="1">
        <v>1</v>
      </c>
      <c r="EC205" s="1">
        <v>0</v>
      </c>
      <c r="ED205" s="1">
        <v>1</v>
      </c>
      <c r="EE205" s="1">
        <v>1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1</v>
      </c>
      <c r="GG205" s="1">
        <v>0</v>
      </c>
      <c r="GH205" s="1">
        <v>0</v>
      </c>
      <c r="GI205" s="1">
        <v>1</v>
      </c>
      <c r="GJ205" s="1">
        <v>1</v>
      </c>
      <c r="GK205" s="1">
        <v>1</v>
      </c>
      <c r="GL205" s="1">
        <v>1</v>
      </c>
      <c r="GM205" s="1">
        <v>1</v>
      </c>
      <c r="GN205" s="1">
        <v>0</v>
      </c>
      <c r="GO205" s="1">
        <v>0</v>
      </c>
      <c r="GP205" s="1">
        <v>1</v>
      </c>
      <c r="GQ205" s="1">
        <v>0</v>
      </c>
      <c r="GR205" s="1">
        <v>1</v>
      </c>
    </row>
    <row r="206" spans="1:200">
      <c r="A206" s="1">
        <v>2017</v>
      </c>
      <c r="B206" s="1" t="s">
        <v>404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7</v>
      </c>
      <c r="P206" s="1">
        <v>3</v>
      </c>
      <c r="Q206" s="1">
        <v>7</v>
      </c>
      <c r="R206" s="1">
        <v>3</v>
      </c>
      <c r="S206" s="1">
        <v>7</v>
      </c>
      <c r="T206" s="1">
        <v>3</v>
      </c>
      <c r="U206" s="1">
        <v>7</v>
      </c>
      <c r="V206" s="1">
        <v>7</v>
      </c>
      <c r="W206" s="1">
        <v>4</v>
      </c>
      <c r="X206" s="1">
        <v>4</v>
      </c>
      <c r="Y206" s="1">
        <v>4</v>
      </c>
      <c r="Z206" s="1">
        <v>0</v>
      </c>
      <c r="AA206" s="1">
        <v>1</v>
      </c>
      <c r="AB206" s="1">
        <v>1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2</v>
      </c>
      <c r="AJ206" s="1">
        <v>1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1</v>
      </c>
      <c r="AX206" s="1">
        <v>0</v>
      </c>
      <c r="AY206" s="1">
        <v>0</v>
      </c>
      <c r="AZ206" s="1">
        <v>0</v>
      </c>
      <c r="BA206" s="1">
        <v>1</v>
      </c>
      <c r="BB206" s="1">
        <v>0</v>
      </c>
      <c r="BC206" s="1">
        <v>0</v>
      </c>
      <c r="BD206" s="1">
        <v>1</v>
      </c>
      <c r="BE206" s="1">
        <v>1</v>
      </c>
      <c r="BF206" s="1">
        <v>1</v>
      </c>
      <c r="BG206" s="1">
        <v>0</v>
      </c>
      <c r="BH206" s="1">
        <v>0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0</v>
      </c>
      <c r="BR206" s="1">
        <v>2</v>
      </c>
      <c r="BS206" s="1">
        <v>0</v>
      </c>
      <c r="BT206" s="1">
        <v>1</v>
      </c>
      <c r="BU206" s="1">
        <v>0</v>
      </c>
      <c r="BV206" s="1">
        <v>17</v>
      </c>
      <c r="BW206" s="1">
        <v>0</v>
      </c>
      <c r="BX206" s="1">
        <v>17</v>
      </c>
      <c r="BY206" s="1">
        <v>0</v>
      </c>
      <c r="BZ206" s="1">
        <v>17</v>
      </c>
      <c r="CA206" s="1">
        <v>1</v>
      </c>
      <c r="CB206" s="1">
        <v>0</v>
      </c>
      <c r="CC206" s="1">
        <v>1</v>
      </c>
      <c r="CD206" s="1">
        <v>1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9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6</v>
      </c>
      <c r="CS206" s="1">
        <v>6</v>
      </c>
      <c r="CT206" s="1">
        <v>0</v>
      </c>
      <c r="CU206" s="1">
        <v>0</v>
      </c>
      <c r="CV206" s="1">
        <v>0</v>
      </c>
      <c r="CW206" s="1">
        <v>0</v>
      </c>
      <c r="CX206" s="1">
        <v>16</v>
      </c>
      <c r="CY206" s="1">
        <v>16</v>
      </c>
      <c r="CZ206" s="1">
        <v>17</v>
      </c>
      <c r="DA206" s="1">
        <v>17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  <c r="DL206" s="1">
        <v>1</v>
      </c>
      <c r="DM206" s="1">
        <v>1</v>
      </c>
      <c r="DN206" s="1">
        <v>1</v>
      </c>
      <c r="DO206" s="1">
        <v>0</v>
      </c>
      <c r="DP206" s="1">
        <v>1</v>
      </c>
      <c r="DQ206" s="1">
        <v>1</v>
      </c>
      <c r="DR206" s="1">
        <v>1</v>
      </c>
      <c r="DS206" s="1">
        <v>0</v>
      </c>
      <c r="DT206" s="1">
        <v>0</v>
      </c>
      <c r="DU206" s="1">
        <v>3</v>
      </c>
      <c r="DV206" s="1">
        <v>1</v>
      </c>
      <c r="DW206" s="1">
        <v>1</v>
      </c>
      <c r="DX206" s="1">
        <v>1</v>
      </c>
      <c r="DY206" s="1">
        <v>1</v>
      </c>
      <c r="DZ206" s="1">
        <v>1</v>
      </c>
      <c r="EA206" s="1">
        <v>1</v>
      </c>
      <c r="EB206" s="1">
        <v>1</v>
      </c>
      <c r="EC206" s="1">
        <v>0</v>
      </c>
      <c r="ED206" s="1">
        <v>1</v>
      </c>
      <c r="EE206" s="1">
        <v>1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1</v>
      </c>
      <c r="GG206" s="1">
        <v>0</v>
      </c>
      <c r="GH206" s="1">
        <v>0</v>
      </c>
      <c r="GI206" s="1">
        <v>1</v>
      </c>
      <c r="GJ206" s="1">
        <v>1</v>
      </c>
      <c r="GK206" s="1">
        <v>1</v>
      </c>
      <c r="GL206" s="1">
        <v>1</v>
      </c>
      <c r="GM206" s="1">
        <v>1</v>
      </c>
      <c r="GN206" s="1">
        <v>0</v>
      </c>
      <c r="GO206" s="1">
        <v>0</v>
      </c>
      <c r="GP206" s="1">
        <v>1</v>
      </c>
      <c r="GQ206" s="1">
        <v>0</v>
      </c>
      <c r="GR206" s="1">
        <v>1</v>
      </c>
    </row>
    <row r="207" spans="1:200">
      <c r="A207" s="1">
        <v>2017</v>
      </c>
      <c r="B207" s="1" t="s">
        <v>405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2</v>
      </c>
      <c r="L207" s="1">
        <v>2</v>
      </c>
      <c r="M207" s="1">
        <v>0</v>
      </c>
      <c r="N207" s="1">
        <v>1</v>
      </c>
      <c r="O207" s="1">
        <v>3</v>
      </c>
      <c r="P207" s="1">
        <v>1</v>
      </c>
      <c r="Q207" s="1">
        <v>3</v>
      </c>
      <c r="R207" s="1">
        <v>1</v>
      </c>
      <c r="S207" s="1">
        <v>3</v>
      </c>
      <c r="T207" s="1">
        <v>1</v>
      </c>
      <c r="U207" s="1">
        <v>3</v>
      </c>
      <c r="V207" s="1">
        <v>3</v>
      </c>
      <c r="W207" s="1">
        <v>2</v>
      </c>
      <c r="X207" s="1">
        <v>2</v>
      </c>
      <c r="Y207" s="1">
        <v>2</v>
      </c>
      <c r="Z207" s="1">
        <v>0</v>
      </c>
      <c r="AA207" s="1">
        <v>1</v>
      </c>
      <c r="AB207" s="1">
        <v>1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2</v>
      </c>
      <c r="AJ207" s="1">
        <v>1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1</v>
      </c>
      <c r="AX207" s="1">
        <v>0</v>
      </c>
      <c r="AY207" s="1">
        <v>0</v>
      </c>
      <c r="AZ207" s="1">
        <v>0</v>
      </c>
      <c r="BA207" s="1">
        <v>1</v>
      </c>
      <c r="BB207" s="1">
        <v>0</v>
      </c>
      <c r="BC207" s="1">
        <v>0</v>
      </c>
      <c r="BD207" s="1">
        <v>1</v>
      </c>
      <c r="BE207" s="1">
        <v>1</v>
      </c>
      <c r="BF207" s="1">
        <v>1</v>
      </c>
      <c r="BG207" s="1">
        <v>0</v>
      </c>
      <c r="BH207" s="1">
        <v>0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0</v>
      </c>
      <c r="BR207" s="1">
        <v>2</v>
      </c>
      <c r="BS207" s="1">
        <v>0</v>
      </c>
      <c r="BT207" s="1">
        <v>1</v>
      </c>
      <c r="BU207" s="1">
        <v>0</v>
      </c>
      <c r="BV207" s="1">
        <v>13</v>
      </c>
      <c r="BW207" s="1">
        <v>0</v>
      </c>
      <c r="BX207" s="1">
        <v>13</v>
      </c>
      <c r="BY207" s="1">
        <v>0</v>
      </c>
      <c r="BZ207" s="1">
        <v>13</v>
      </c>
      <c r="CA207" s="1">
        <v>1</v>
      </c>
      <c r="CB207" s="1">
        <v>0</v>
      </c>
      <c r="CC207" s="1">
        <v>2</v>
      </c>
      <c r="CD207" s="1">
        <v>2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8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2</v>
      </c>
      <c r="CS207" s="1">
        <v>2</v>
      </c>
      <c r="CT207" s="1">
        <v>0</v>
      </c>
      <c r="CU207" s="1">
        <v>0</v>
      </c>
      <c r="CV207" s="1">
        <v>0</v>
      </c>
      <c r="CW207" s="1">
        <v>0</v>
      </c>
      <c r="CX207" s="1">
        <v>12</v>
      </c>
      <c r="CY207" s="1">
        <v>12</v>
      </c>
      <c r="CZ207" s="1">
        <v>13</v>
      </c>
      <c r="DA207" s="1">
        <v>13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  <c r="DL207" s="1">
        <v>1</v>
      </c>
      <c r="DM207" s="1">
        <v>1</v>
      </c>
      <c r="DN207" s="1">
        <v>1</v>
      </c>
      <c r="DO207" s="1">
        <v>0</v>
      </c>
      <c r="DP207" s="1">
        <v>1</v>
      </c>
      <c r="DQ207" s="1">
        <v>1</v>
      </c>
      <c r="DR207" s="1">
        <v>1</v>
      </c>
      <c r="DS207" s="1">
        <v>0</v>
      </c>
      <c r="DT207" s="1">
        <v>0</v>
      </c>
      <c r="DU207" s="1">
        <v>3</v>
      </c>
      <c r="DV207" s="1">
        <v>1</v>
      </c>
      <c r="DW207" s="1">
        <v>1</v>
      </c>
      <c r="DX207" s="1">
        <v>1</v>
      </c>
      <c r="DY207" s="1">
        <v>1</v>
      </c>
      <c r="DZ207" s="1">
        <v>1</v>
      </c>
      <c r="EA207" s="1">
        <v>1</v>
      </c>
      <c r="EB207" s="1">
        <v>1</v>
      </c>
      <c r="EC207" s="1">
        <v>0</v>
      </c>
      <c r="ED207" s="1">
        <v>1</v>
      </c>
      <c r="EE207" s="1">
        <v>1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1</v>
      </c>
      <c r="GG207" s="1">
        <v>0</v>
      </c>
      <c r="GH207" s="1">
        <v>0</v>
      </c>
      <c r="GI207" s="1">
        <v>1</v>
      </c>
      <c r="GJ207" s="1">
        <v>1</v>
      </c>
      <c r="GK207" s="1">
        <v>1</v>
      </c>
      <c r="GL207" s="1">
        <v>1</v>
      </c>
      <c r="GM207" s="1">
        <v>1</v>
      </c>
      <c r="GN207" s="1">
        <v>0</v>
      </c>
      <c r="GO207" s="1">
        <v>0</v>
      </c>
      <c r="GP207" s="1">
        <v>1</v>
      </c>
      <c r="GQ207" s="1">
        <v>0</v>
      </c>
      <c r="GR207" s="1">
        <v>1</v>
      </c>
    </row>
    <row r="208" spans="1:200">
      <c r="A208" s="1">
        <v>2017</v>
      </c>
      <c r="B208" s="1" t="s">
        <v>406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3</v>
      </c>
      <c r="P208" s="1">
        <v>1</v>
      </c>
      <c r="Q208" s="1">
        <v>3</v>
      </c>
      <c r="R208" s="1">
        <v>1</v>
      </c>
      <c r="S208" s="1">
        <v>3</v>
      </c>
      <c r="T208" s="1">
        <v>1</v>
      </c>
      <c r="U208" s="1">
        <v>3</v>
      </c>
      <c r="V208" s="1">
        <v>3</v>
      </c>
      <c r="W208" s="1">
        <v>2</v>
      </c>
      <c r="X208" s="1">
        <v>2</v>
      </c>
      <c r="Y208" s="1">
        <v>2</v>
      </c>
      <c r="Z208" s="1">
        <v>0</v>
      </c>
      <c r="AA208" s="1">
        <v>1</v>
      </c>
      <c r="AB208" s="1">
        <v>1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2</v>
      </c>
      <c r="AJ208" s="1">
        <v>1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1</v>
      </c>
      <c r="AX208" s="1">
        <v>0</v>
      </c>
      <c r="AY208" s="1">
        <v>0</v>
      </c>
      <c r="AZ208" s="1">
        <v>0</v>
      </c>
      <c r="BA208" s="1">
        <v>1</v>
      </c>
      <c r="BB208" s="1">
        <v>0</v>
      </c>
      <c r="BC208" s="1">
        <v>0</v>
      </c>
      <c r="BD208" s="1">
        <v>1</v>
      </c>
      <c r="BE208" s="1">
        <v>1</v>
      </c>
      <c r="BF208" s="1">
        <v>1</v>
      </c>
      <c r="BG208" s="1">
        <v>0</v>
      </c>
      <c r="BH208" s="1">
        <v>0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0</v>
      </c>
      <c r="BR208" s="1">
        <v>2</v>
      </c>
      <c r="BS208" s="1">
        <v>0</v>
      </c>
      <c r="BT208" s="1">
        <v>1</v>
      </c>
      <c r="BU208" s="1">
        <v>0</v>
      </c>
      <c r="BV208" s="1">
        <v>12</v>
      </c>
      <c r="BW208" s="1">
        <v>0</v>
      </c>
      <c r="BX208" s="1">
        <v>12</v>
      </c>
      <c r="BY208" s="1">
        <v>0</v>
      </c>
      <c r="BZ208" s="1">
        <v>12</v>
      </c>
      <c r="CA208" s="1">
        <v>1</v>
      </c>
      <c r="CB208" s="1">
        <v>0</v>
      </c>
      <c r="CC208" s="1">
        <v>2</v>
      </c>
      <c r="CD208" s="1">
        <v>2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7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2</v>
      </c>
      <c r="CS208" s="1">
        <v>2</v>
      </c>
      <c r="CT208" s="1">
        <v>0</v>
      </c>
      <c r="CU208" s="1">
        <v>0</v>
      </c>
      <c r="CV208" s="1">
        <v>0</v>
      </c>
      <c r="CW208" s="1">
        <v>0</v>
      </c>
      <c r="CX208" s="1">
        <v>11</v>
      </c>
      <c r="CY208" s="1">
        <v>11</v>
      </c>
      <c r="CZ208" s="1">
        <v>12</v>
      </c>
      <c r="DA208" s="1">
        <v>12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  <c r="DL208" s="1">
        <v>1</v>
      </c>
      <c r="DM208" s="1">
        <v>1</v>
      </c>
      <c r="DN208" s="1">
        <v>1</v>
      </c>
      <c r="DO208" s="1">
        <v>0</v>
      </c>
      <c r="DP208" s="1">
        <v>1</v>
      </c>
      <c r="DQ208" s="1">
        <v>1</v>
      </c>
      <c r="DR208" s="1">
        <v>1</v>
      </c>
      <c r="DS208" s="1">
        <v>0</v>
      </c>
      <c r="DT208" s="1">
        <v>0</v>
      </c>
      <c r="DU208" s="1">
        <v>3</v>
      </c>
      <c r="DV208" s="1">
        <v>1</v>
      </c>
      <c r="DW208" s="1">
        <v>1</v>
      </c>
      <c r="DX208" s="1">
        <v>1</v>
      </c>
      <c r="DY208" s="1">
        <v>1</v>
      </c>
      <c r="DZ208" s="1">
        <v>1</v>
      </c>
      <c r="EA208" s="1">
        <v>1</v>
      </c>
      <c r="EB208" s="1">
        <v>1</v>
      </c>
      <c r="EC208" s="1">
        <v>0</v>
      </c>
      <c r="ED208" s="1">
        <v>1</v>
      </c>
      <c r="EE208" s="1">
        <v>1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1</v>
      </c>
      <c r="GG208" s="1">
        <v>0</v>
      </c>
      <c r="GH208" s="1">
        <v>0</v>
      </c>
      <c r="GI208" s="1">
        <v>1</v>
      </c>
      <c r="GJ208" s="1">
        <v>1</v>
      </c>
      <c r="GK208" s="1">
        <v>1</v>
      </c>
      <c r="GL208" s="1">
        <v>1</v>
      </c>
      <c r="GM208" s="1">
        <v>1</v>
      </c>
      <c r="GN208" s="1">
        <v>0</v>
      </c>
      <c r="GO208" s="1">
        <v>0</v>
      </c>
      <c r="GP208" s="1">
        <v>1</v>
      </c>
      <c r="GQ208" s="1">
        <v>0</v>
      </c>
      <c r="GR208" s="1">
        <v>1</v>
      </c>
    </row>
    <row r="209" spans="1:200">
      <c r="A209" s="1">
        <v>2017</v>
      </c>
      <c r="B209" s="1" t="s">
        <v>407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2</v>
      </c>
      <c r="L209" s="1">
        <v>2</v>
      </c>
      <c r="M209" s="1">
        <v>0</v>
      </c>
      <c r="N209" s="1">
        <v>1</v>
      </c>
      <c r="O209" s="1">
        <v>3</v>
      </c>
      <c r="P209" s="1">
        <v>1</v>
      </c>
      <c r="Q209" s="1">
        <v>3</v>
      </c>
      <c r="R209" s="1">
        <v>1</v>
      </c>
      <c r="S209" s="1">
        <v>3</v>
      </c>
      <c r="T209" s="1">
        <v>1</v>
      </c>
      <c r="U209" s="1">
        <v>3</v>
      </c>
      <c r="V209" s="1">
        <v>3</v>
      </c>
      <c r="W209" s="1">
        <v>2</v>
      </c>
      <c r="X209" s="1">
        <v>2</v>
      </c>
      <c r="Y209" s="1">
        <v>2</v>
      </c>
      <c r="Z209" s="1">
        <v>0</v>
      </c>
      <c r="AA209" s="1">
        <v>1</v>
      </c>
      <c r="AB209" s="1">
        <v>1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2</v>
      </c>
      <c r="AJ209" s="1">
        <v>1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1</v>
      </c>
      <c r="AX209" s="1">
        <v>0</v>
      </c>
      <c r="AY209" s="1">
        <v>0</v>
      </c>
      <c r="AZ209" s="1">
        <v>0</v>
      </c>
      <c r="BA209" s="1">
        <v>1</v>
      </c>
      <c r="BB209" s="1">
        <v>0</v>
      </c>
      <c r="BC209" s="1">
        <v>0</v>
      </c>
      <c r="BD209" s="1">
        <v>1</v>
      </c>
      <c r="BE209" s="1">
        <v>1</v>
      </c>
      <c r="BF209" s="1">
        <v>1</v>
      </c>
      <c r="BG209" s="1">
        <v>0</v>
      </c>
      <c r="BH209" s="1">
        <v>0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0</v>
      </c>
      <c r="BR209" s="1">
        <v>2</v>
      </c>
      <c r="BS209" s="1">
        <v>0</v>
      </c>
      <c r="BT209" s="1">
        <v>1</v>
      </c>
      <c r="BU209" s="1">
        <v>0</v>
      </c>
      <c r="BV209" s="1">
        <v>12</v>
      </c>
      <c r="BW209" s="1">
        <v>0</v>
      </c>
      <c r="BX209" s="1">
        <v>12</v>
      </c>
      <c r="BY209" s="1">
        <v>0</v>
      </c>
      <c r="BZ209" s="1">
        <v>12</v>
      </c>
      <c r="CA209" s="1">
        <v>1</v>
      </c>
      <c r="CB209" s="1">
        <v>0</v>
      </c>
      <c r="CC209" s="1">
        <v>2</v>
      </c>
      <c r="CD209" s="1">
        <v>2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7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2</v>
      </c>
      <c r="CS209" s="1">
        <v>2</v>
      </c>
      <c r="CT209" s="1">
        <v>0</v>
      </c>
      <c r="CU209" s="1">
        <v>0</v>
      </c>
      <c r="CV209" s="1">
        <v>0</v>
      </c>
      <c r="CW209" s="1">
        <v>0</v>
      </c>
      <c r="CX209" s="1">
        <v>11</v>
      </c>
      <c r="CY209" s="1">
        <v>11</v>
      </c>
      <c r="CZ209" s="1">
        <v>12</v>
      </c>
      <c r="DA209" s="1">
        <v>12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  <c r="DL209" s="1">
        <v>1</v>
      </c>
      <c r="DM209" s="1">
        <v>1</v>
      </c>
      <c r="DN209" s="1">
        <v>1</v>
      </c>
      <c r="DO209" s="1">
        <v>0</v>
      </c>
      <c r="DP209" s="1">
        <v>1</v>
      </c>
      <c r="DQ209" s="1">
        <v>1</v>
      </c>
      <c r="DR209" s="1">
        <v>1</v>
      </c>
      <c r="DS209" s="1">
        <v>0</v>
      </c>
      <c r="DT209" s="1">
        <v>0</v>
      </c>
      <c r="DU209" s="1">
        <v>3</v>
      </c>
      <c r="DV209" s="1">
        <v>1</v>
      </c>
      <c r="DW209" s="1">
        <v>1</v>
      </c>
      <c r="DX209" s="1">
        <v>1</v>
      </c>
      <c r="DY209" s="1">
        <v>1</v>
      </c>
      <c r="DZ209" s="1">
        <v>1</v>
      </c>
      <c r="EA209" s="1">
        <v>1</v>
      </c>
      <c r="EB209" s="1">
        <v>1</v>
      </c>
      <c r="EC209" s="1">
        <v>0</v>
      </c>
      <c r="ED209" s="1">
        <v>1</v>
      </c>
      <c r="EE209" s="1">
        <v>1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1</v>
      </c>
      <c r="GG209" s="1">
        <v>0</v>
      </c>
      <c r="GH209" s="1">
        <v>0</v>
      </c>
      <c r="GI209" s="1">
        <v>1</v>
      </c>
      <c r="GJ209" s="1">
        <v>1</v>
      </c>
      <c r="GK209" s="1">
        <v>1</v>
      </c>
      <c r="GL209" s="1">
        <v>1</v>
      </c>
      <c r="GM209" s="1">
        <v>1</v>
      </c>
      <c r="GN209" s="1">
        <v>0</v>
      </c>
      <c r="GO209" s="1">
        <v>0</v>
      </c>
      <c r="GP209" s="1">
        <v>1</v>
      </c>
      <c r="GQ209" s="1">
        <v>0</v>
      </c>
      <c r="GR209" s="1">
        <v>1</v>
      </c>
    </row>
    <row r="210" spans="1:200">
      <c r="A210" s="1">
        <v>2017</v>
      </c>
      <c r="B210" s="1" t="s">
        <v>408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1</v>
      </c>
      <c r="O210" s="1">
        <v>3</v>
      </c>
      <c r="P210" s="1">
        <v>1</v>
      </c>
      <c r="Q210" s="1">
        <v>3</v>
      </c>
      <c r="R210" s="1">
        <v>1</v>
      </c>
      <c r="S210" s="1">
        <v>3</v>
      </c>
      <c r="T210" s="1">
        <v>1</v>
      </c>
      <c r="U210" s="1">
        <v>3</v>
      </c>
      <c r="V210" s="1">
        <v>3</v>
      </c>
      <c r="W210" s="1">
        <v>2</v>
      </c>
      <c r="X210" s="1">
        <v>2</v>
      </c>
      <c r="Y210" s="1">
        <v>2</v>
      </c>
      <c r="Z210" s="1">
        <v>0</v>
      </c>
      <c r="AA210" s="1">
        <v>1</v>
      </c>
      <c r="AB210" s="1">
        <v>1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2</v>
      </c>
      <c r="AJ210" s="1">
        <v>1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1</v>
      </c>
      <c r="AX210" s="1">
        <v>0</v>
      </c>
      <c r="AY210" s="1">
        <v>0</v>
      </c>
      <c r="AZ210" s="1">
        <v>0</v>
      </c>
      <c r="BA210" s="1">
        <v>1</v>
      </c>
      <c r="BB210" s="1">
        <v>0</v>
      </c>
      <c r="BC210" s="1">
        <v>0</v>
      </c>
      <c r="BD210" s="1">
        <v>1</v>
      </c>
      <c r="BE210" s="1">
        <v>1</v>
      </c>
      <c r="BF210" s="1">
        <v>1</v>
      </c>
      <c r="BG210" s="1">
        <v>0</v>
      </c>
      <c r="BH210" s="1">
        <v>0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0</v>
      </c>
      <c r="BR210" s="1">
        <v>2</v>
      </c>
      <c r="BS210" s="1">
        <v>0</v>
      </c>
      <c r="BT210" s="1">
        <v>1</v>
      </c>
      <c r="BU210" s="1">
        <v>0</v>
      </c>
      <c r="BV210" s="1">
        <v>12</v>
      </c>
      <c r="BW210" s="1">
        <v>0</v>
      </c>
      <c r="BX210" s="1">
        <v>12</v>
      </c>
      <c r="BY210" s="1">
        <v>0</v>
      </c>
      <c r="BZ210" s="1">
        <v>12</v>
      </c>
      <c r="CA210" s="1">
        <v>1</v>
      </c>
      <c r="CB210" s="1">
        <v>0</v>
      </c>
      <c r="CC210" s="1">
        <v>2</v>
      </c>
      <c r="CD210" s="1">
        <v>2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7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2</v>
      </c>
      <c r="CS210" s="1">
        <v>2</v>
      </c>
      <c r="CT210" s="1">
        <v>0</v>
      </c>
      <c r="CU210" s="1">
        <v>0</v>
      </c>
      <c r="CV210" s="1">
        <v>0</v>
      </c>
      <c r="CW210" s="1">
        <v>0</v>
      </c>
      <c r="CX210" s="1">
        <v>11</v>
      </c>
      <c r="CY210" s="1">
        <v>11</v>
      </c>
      <c r="CZ210" s="1">
        <v>12</v>
      </c>
      <c r="DA210" s="1">
        <v>12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  <c r="DL210" s="1">
        <v>1</v>
      </c>
      <c r="DM210" s="1">
        <v>1</v>
      </c>
      <c r="DN210" s="1">
        <v>1</v>
      </c>
      <c r="DO210" s="1">
        <v>0</v>
      </c>
      <c r="DP210" s="1">
        <v>1</v>
      </c>
      <c r="DQ210" s="1">
        <v>1</v>
      </c>
      <c r="DR210" s="1">
        <v>1</v>
      </c>
      <c r="DS210" s="1">
        <v>0</v>
      </c>
      <c r="DT210" s="1">
        <v>0</v>
      </c>
      <c r="DU210" s="1">
        <v>3</v>
      </c>
      <c r="DV210" s="1">
        <v>1</v>
      </c>
      <c r="DW210" s="1">
        <v>1</v>
      </c>
      <c r="DX210" s="1">
        <v>1</v>
      </c>
      <c r="DY210" s="1">
        <v>1</v>
      </c>
      <c r="DZ210" s="1">
        <v>1</v>
      </c>
      <c r="EA210" s="1">
        <v>1</v>
      </c>
      <c r="EB210" s="1">
        <v>1</v>
      </c>
      <c r="EC210" s="1">
        <v>0</v>
      </c>
      <c r="ED210" s="1">
        <v>1</v>
      </c>
      <c r="EE210" s="1">
        <v>1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1</v>
      </c>
      <c r="GG210" s="1">
        <v>0</v>
      </c>
      <c r="GH210" s="1">
        <v>0</v>
      </c>
      <c r="GI210" s="1">
        <v>1</v>
      </c>
      <c r="GJ210" s="1">
        <v>1</v>
      </c>
      <c r="GK210" s="1">
        <v>1</v>
      </c>
      <c r="GL210" s="1">
        <v>1</v>
      </c>
      <c r="GM210" s="1">
        <v>1</v>
      </c>
      <c r="GN210" s="1">
        <v>0</v>
      </c>
      <c r="GO210" s="1">
        <v>0</v>
      </c>
      <c r="GP210" s="1">
        <v>1</v>
      </c>
      <c r="GQ210" s="1">
        <v>0</v>
      </c>
      <c r="GR210" s="1">
        <v>1</v>
      </c>
    </row>
    <row r="211" spans="1:200">
      <c r="A211" s="1">
        <v>2017</v>
      </c>
      <c r="B211" s="1" t="s">
        <v>409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2</v>
      </c>
      <c r="L211" s="1">
        <v>2</v>
      </c>
      <c r="M211" s="1">
        <v>0</v>
      </c>
      <c r="N211" s="1">
        <v>1</v>
      </c>
      <c r="O211" s="1">
        <v>8</v>
      </c>
      <c r="P211" s="1">
        <v>5</v>
      </c>
      <c r="Q211" s="1">
        <v>8</v>
      </c>
      <c r="R211" s="1">
        <v>5</v>
      </c>
      <c r="S211" s="1">
        <v>8</v>
      </c>
      <c r="T211" s="1">
        <v>5</v>
      </c>
      <c r="U211" s="1">
        <v>8</v>
      </c>
      <c r="V211" s="1">
        <v>8</v>
      </c>
      <c r="W211" s="1">
        <v>3</v>
      </c>
      <c r="X211" s="1">
        <v>3</v>
      </c>
      <c r="Y211" s="1">
        <v>3</v>
      </c>
      <c r="Z211" s="1">
        <v>0</v>
      </c>
      <c r="AA211" s="1">
        <v>1</v>
      </c>
      <c r="AB211" s="1">
        <v>1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2</v>
      </c>
      <c r="AJ211" s="1">
        <v>1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1</v>
      </c>
      <c r="AX211" s="1">
        <v>0</v>
      </c>
      <c r="AY211" s="1">
        <v>0</v>
      </c>
      <c r="AZ211" s="1">
        <v>0</v>
      </c>
      <c r="BA211" s="1">
        <v>1</v>
      </c>
      <c r="BB211" s="1">
        <v>0</v>
      </c>
      <c r="BC211" s="1">
        <v>0</v>
      </c>
      <c r="BD211" s="1">
        <v>1</v>
      </c>
      <c r="BE211" s="1">
        <v>1</v>
      </c>
      <c r="BF211" s="1">
        <v>1</v>
      </c>
      <c r="BG211" s="1">
        <v>0</v>
      </c>
      <c r="BH211" s="1">
        <v>0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0</v>
      </c>
      <c r="BR211" s="1">
        <v>2</v>
      </c>
      <c r="BS211" s="1">
        <v>0</v>
      </c>
      <c r="BT211" s="1">
        <v>1</v>
      </c>
      <c r="BU211" s="1">
        <v>0</v>
      </c>
      <c r="BV211" s="1">
        <v>17</v>
      </c>
      <c r="BW211" s="1">
        <v>0</v>
      </c>
      <c r="BX211" s="1">
        <v>17</v>
      </c>
      <c r="BY211" s="1">
        <v>0</v>
      </c>
      <c r="BZ211" s="1">
        <v>17</v>
      </c>
      <c r="CA211" s="1">
        <v>1</v>
      </c>
      <c r="CB211" s="1">
        <v>0</v>
      </c>
      <c r="CC211" s="1">
        <v>2</v>
      </c>
      <c r="CD211" s="1">
        <v>2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6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8</v>
      </c>
      <c r="CS211" s="1">
        <v>8</v>
      </c>
      <c r="CT211" s="1">
        <v>0</v>
      </c>
      <c r="CU211" s="1">
        <v>0</v>
      </c>
      <c r="CV211" s="1">
        <v>0</v>
      </c>
      <c r="CW211" s="1">
        <v>0</v>
      </c>
      <c r="CX211" s="1">
        <v>16</v>
      </c>
      <c r="CY211" s="1">
        <v>16</v>
      </c>
      <c r="CZ211" s="1">
        <v>17</v>
      </c>
      <c r="DA211" s="1">
        <v>17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  <c r="DL211" s="1">
        <v>1</v>
      </c>
      <c r="DM211" s="1">
        <v>1</v>
      </c>
      <c r="DN211" s="1">
        <v>1</v>
      </c>
      <c r="DO211" s="1">
        <v>0</v>
      </c>
      <c r="DP211" s="1">
        <v>1</v>
      </c>
      <c r="DQ211" s="1">
        <v>1</v>
      </c>
      <c r="DR211" s="1">
        <v>1</v>
      </c>
      <c r="DS211" s="1">
        <v>0</v>
      </c>
      <c r="DT211" s="1">
        <v>0</v>
      </c>
      <c r="DU211" s="1">
        <v>3</v>
      </c>
      <c r="DV211" s="1">
        <v>1</v>
      </c>
      <c r="DW211" s="1">
        <v>1</v>
      </c>
      <c r="DX211" s="1">
        <v>1</v>
      </c>
      <c r="DY211" s="1">
        <v>1</v>
      </c>
      <c r="DZ211" s="1">
        <v>1</v>
      </c>
      <c r="EA211" s="1">
        <v>1</v>
      </c>
      <c r="EB211" s="1">
        <v>1</v>
      </c>
      <c r="EC211" s="1">
        <v>0</v>
      </c>
      <c r="ED211" s="1">
        <v>1</v>
      </c>
      <c r="EE211" s="1">
        <v>1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1</v>
      </c>
      <c r="GG211" s="1">
        <v>0</v>
      </c>
      <c r="GH211" s="1">
        <v>0</v>
      </c>
      <c r="GI211" s="1">
        <v>1</v>
      </c>
      <c r="GJ211" s="1">
        <v>1</v>
      </c>
      <c r="GK211" s="1">
        <v>1</v>
      </c>
      <c r="GL211" s="1">
        <v>1</v>
      </c>
      <c r="GM211" s="1">
        <v>1</v>
      </c>
      <c r="GN211" s="1">
        <v>0</v>
      </c>
      <c r="GO211" s="1">
        <v>0</v>
      </c>
      <c r="GP211" s="1">
        <v>1</v>
      </c>
      <c r="GQ211" s="1">
        <v>0</v>
      </c>
      <c r="GR211" s="1">
        <v>1</v>
      </c>
    </row>
    <row r="212" spans="1:200">
      <c r="A212" s="1">
        <v>2017</v>
      </c>
      <c r="B212" s="1" t="s">
        <v>410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2</v>
      </c>
      <c r="L212" s="1">
        <v>2</v>
      </c>
      <c r="M212" s="1">
        <v>0</v>
      </c>
      <c r="N212" s="1">
        <v>1</v>
      </c>
      <c r="O212" s="1">
        <v>2</v>
      </c>
      <c r="P212" s="1">
        <v>0</v>
      </c>
      <c r="Q212" s="1">
        <v>2</v>
      </c>
      <c r="R212" s="1">
        <v>0</v>
      </c>
      <c r="S212" s="1">
        <v>2</v>
      </c>
      <c r="T212" s="1">
        <v>0</v>
      </c>
      <c r="U212" s="1">
        <v>2</v>
      </c>
      <c r="V212" s="1">
        <v>1</v>
      </c>
      <c r="W212" s="1">
        <v>1</v>
      </c>
      <c r="X212" s="1">
        <v>1</v>
      </c>
      <c r="Y212" s="1">
        <v>1</v>
      </c>
      <c r="Z212" s="1">
        <v>0</v>
      </c>
      <c r="AA212" s="1">
        <v>1</v>
      </c>
      <c r="AB212" s="1">
        <v>1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2</v>
      </c>
      <c r="AJ212" s="1">
        <v>1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1</v>
      </c>
      <c r="AX212" s="1">
        <v>0</v>
      </c>
      <c r="AY212" s="1">
        <v>0</v>
      </c>
      <c r="AZ212" s="1">
        <v>0</v>
      </c>
      <c r="BA212" s="1">
        <v>1</v>
      </c>
      <c r="BB212" s="1">
        <v>0</v>
      </c>
      <c r="BC212" s="1">
        <v>0</v>
      </c>
      <c r="BD212" s="1">
        <v>1</v>
      </c>
      <c r="BE212" s="1">
        <v>1</v>
      </c>
      <c r="BF212" s="1">
        <v>1</v>
      </c>
      <c r="BG212" s="1">
        <v>0</v>
      </c>
      <c r="BH212" s="1">
        <v>0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0</v>
      </c>
      <c r="BR212" s="1">
        <v>2</v>
      </c>
      <c r="BS212" s="1">
        <v>0</v>
      </c>
      <c r="BT212" s="1">
        <v>1</v>
      </c>
      <c r="BU212" s="1">
        <v>0</v>
      </c>
      <c r="BV212" s="1">
        <v>28</v>
      </c>
      <c r="BW212" s="1">
        <v>0</v>
      </c>
      <c r="BX212" s="1">
        <v>28</v>
      </c>
      <c r="BY212" s="1">
        <v>0</v>
      </c>
      <c r="BZ212" s="1">
        <v>28</v>
      </c>
      <c r="CA212" s="1">
        <v>1</v>
      </c>
      <c r="CB212" s="1">
        <v>0</v>
      </c>
      <c r="CC212" s="1">
        <v>2</v>
      </c>
      <c r="CD212" s="1">
        <v>2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5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20</v>
      </c>
      <c r="CS212" s="1">
        <v>20</v>
      </c>
      <c r="CT212" s="1">
        <v>0</v>
      </c>
      <c r="CU212" s="1">
        <v>0</v>
      </c>
      <c r="CV212" s="1">
        <v>0</v>
      </c>
      <c r="CW212" s="1">
        <v>0</v>
      </c>
      <c r="CX212" s="1">
        <v>27</v>
      </c>
      <c r="CY212" s="1">
        <v>27</v>
      </c>
      <c r="CZ212" s="1">
        <v>28</v>
      </c>
      <c r="DA212" s="1">
        <v>28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  <c r="DL212" s="1">
        <v>1</v>
      </c>
      <c r="DM212" s="1">
        <v>1</v>
      </c>
      <c r="DN212" s="1">
        <v>1</v>
      </c>
      <c r="DO212" s="1">
        <v>0</v>
      </c>
      <c r="DP212" s="1">
        <v>1</v>
      </c>
      <c r="DQ212" s="1">
        <v>1</v>
      </c>
      <c r="DR212" s="1">
        <v>1</v>
      </c>
      <c r="DS212" s="1">
        <v>0</v>
      </c>
      <c r="DT212" s="1">
        <v>0</v>
      </c>
      <c r="DU212" s="1">
        <v>4</v>
      </c>
      <c r="DV212" s="1">
        <v>1</v>
      </c>
      <c r="DW212" s="1">
        <v>1</v>
      </c>
      <c r="DX212" s="1">
        <v>1</v>
      </c>
      <c r="DY212" s="1">
        <v>1</v>
      </c>
      <c r="DZ212" s="1">
        <v>1</v>
      </c>
      <c r="EA212" s="1">
        <v>1</v>
      </c>
      <c r="EB212" s="1">
        <v>1</v>
      </c>
      <c r="EC212" s="1">
        <v>0</v>
      </c>
      <c r="ED212" s="1">
        <v>1</v>
      </c>
      <c r="EE212" s="1">
        <v>1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1</v>
      </c>
      <c r="GG212" s="1">
        <v>0</v>
      </c>
      <c r="GH212" s="1">
        <v>0</v>
      </c>
      <c r="GI212" s="1">
        <v>1</v>
      </c>
      <c r="GJ212" s="1">
        <v>1</v>
      </c>
      <c r="GK212" s="1">
        <v>1</v>
      </c>
      <c r="GL212" s="1">
        <v>1</v>
      </c>
      <c r="GM212" s="1">
        <v>1</v>
      </c>
      <c r="GN212" s="1">
        <v>0</v>
      </c>
      <c r="GO212" s="1">
        <v>0</v>
      </c>
      <c r="GP212" s="1">
        <v>1</v>
      </c>
      <c r="GQ212" s="1">
        <v>0</v>
      </c>
      <c r="GR212" s="1">
        <v>1</v>
      </c>
    </row>
    <row r="213" spans="1:200">
      <c r="A213" s="1">
        <v>2017</v>
      </c>
      <c r="B213" s="1" t="s">
        <v>411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2</v>
      </c>
      <c r="M213" s="1">
        <v>0</v>
      </c>
      <c r="N213" s="1">
        <v>1</v>
      </c>
      <c r="O213" s="1">
        <v>8</v>
      </c>
      <c r="P213" s="1">
        <v>4</v>
      </c>
      <c r="Q213" s="1">
        <v>8</v>
      </c>
      <c r="R213" s="1">
        <v>4</v>
      </c>
      <c r="S213" s="1">
        <v>8</v>
      </c>
      <c r="T213" s="1">
        <v>4</v>
      </c>
      <c r="U213" s="1">
        <v>8</v>
      </c>
      <c r="V213" s="1">
        <v>8</v>
      </c>
      <c r="W213" s="1">
        <v>4</v>
      </c>
      <c r="X213" s="1">
        <v>4</v>
      </c>
      <c r="Y213" s="1">
        <v>5</v>
      </c>
      <c r="Z213" s="1">
        <v>1</v>
      </c>
      <c r="AA213" s="1">
        <v>1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2</v>
      </c>
      <c r="AJ213" s="1">
        <v>1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1</v>
      </c>
      <c r="AX213" s="1">
        <v>0</v>
      </c>
      <c r="AY213" s="1">
        <v>0</v>
      </c>
      <c r="AZ213" s="1">
        <v>0</v>
      </c>
      <c r="BA213" s="1">
        <v>1</v>
      </c>
      <c r="BB213" s="1">
        <v>0</v>
      </c>
      <c r="BC213" s="1">
        <v>0</v>
      </c>
      <c r="BD213" s="1">
        <v>1</v>
      </c>
      <c r="BE213" s="1">
        <v>1</v>
      </c>
      <c r="BF213" s="1">
        <v>1</v>
      </c>
      <c r="BG213" s="1">
        <v>0</v>
      </c>
      <c r="BH213" s="1">
        <v>0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3</v>
      </c>
      <c r="BO213" s="1">
        <v>3</v>
      </c>
      <c r="BP213" s="1">
        <v>3</v>
      </c>
      <c r="BQ213" s="1">
        <v>0</v>
      </c>
      <c r="BR213" s="1">
        <v>4</v>
      </c>
      <c r="BS213" s="1">
        <v>0</v>
      </c>
      <c r="BT213" s="1">
        <v>1</v>
      </c>
      <c r="BU213" s="1">
        <v>0</v>
      </c>
      <c r="BV213" s="1">
        <v>18</v>
      </c>
      <c r="BW213" s="1">
        <v>0</v>
      </c>
      <c r="BX213" s="1">
        <v>18</v>
      </c>
      <c r="BY213" s="1">
        <v>0</v>
      </c>
      <c r="BZ213" s="1">
        <v>18</v>
      </c>
      <c r="CA213" s="1">
        <v>0</v>
      </c>
      <c r="CB213" s="1">
        <v>0</v>
      </c>
      <c r="CC213" s="1">
        <v>3</v>
      </c>
      <c r="CD213" s="1">
        <v>3</v>
      </c>
      <c r="CE213" s="1">
        <v>0</v>
      </c>
      <c r="CF213" s="1">
        <v>0</v>
      </c>
      <c r="CG213" s="1">
        <v>9</v>
      </c>
      <c r="CH213" s="1">
        <v>9</v>
      </c>
      <c r="CI213" s="1">
        <v>0</v>
      </c>
      <c r="CJ213" s="1">
        <v>0</v>
      </c>
      <c r="CK213" s="1">
        <v>8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6</v>
      </c>
      <c r="CS213" s="1">
        <v>6</v>
      </c>
      <c r="CT213" s="1">
        <v>0</v>
      </c>
      <c r="CU213" s="1">
        <v>0</v>
      </c>
      <c r="CV213" s="1">
        <v>0</v>
      </c>
      <c r="CW213" s="1">
        <v>0</v>
      </c>
      <c r="CX213" s="1">
        <v>26</v>
      </c>
      <c r="CY213" s="1">
        <v>26</v>
      </c>
      <c r="CZ213" s="1">
        <v>18</v>
      </c>
      <c r="DA213" s="1">
        <v>18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  <c r="DL213" s="1">
        <v>1</v>
      </c>
      <c r="DM213" s="1">
        <v>1</v>
      </c>
      <c r="DN213" s="1">
        <v>1</v>
      </c>
      <c r="DO213" s="1">
        <v>0</v>
      </c>
      <c r="DP213" s="1">
        <v>1</v>
      </c>
      <c r="DQ213" s="1">
        <v>1</v>
      </c>
      <c r="DR213" s="1">
        <v>1</v>
      </c>
      <c r="DS213" s="1">
        <v>0</v>
      </c>
      <c r="DT213" s="1">
        <v>0</v>
      </c>
      <c r="DU213" s="1">
        <v>16</v>
      </c>
      <c r="DV213" s="1">
        <v>2</v>
      </c>
      <c r="DW213" s="1">
        <v>1</v>
      </c>
      <c r="DX213" s="1">
        <v>1</v>
      </c>
      <c r="DY213" s="1">
        <v>1</v>
      </c>
      <c r="DZ213" s="1">
        <v>1</v>
      </c>
      <c r="EA213" s="1">
        <v>1</v>
      </c>
      <c r="EB213" s="1">
        <v>1</v>
      </c>
      <c r="EC213" s="1">
        <v>0</v>
      </c>
      <c r="ED213" s="1">
        <v>1</v>
      </c>
      <c r="EE213" s="1">
        <v>1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1</v>
      </c>
      <c r="GG213" s="1">
        <v>0</v>
      </c>
      <c r="GH213" s="1">
        <v>0</v>
      </c>
      <c r="GI213" s="1">
        <v>1</v>
      </c>
      <c r="GJ213" s="1">
        <v>1</v>
      </c>
      <c r="GK213" s="1">
        <v>1</v>
      </c>
      <c r="GL213" s="1">
        <v>1</v>
      </c>
      <c r="GM213" s="1">
        <v>1</v>
      </c>
      <c r="GN213" s="1">
        <v>0</v>
      </c>
      <c r="GO213" s="1">
        <v>0</v>
      </c>
      <c r="GP213" s="1">
        <v>1</v>
      </c>
      <c r="GQ213" s="1">
        <v>0</v>
      </c>
      <c r="GR213" s="1">
        <v>1</v>
      </c>
    </row>
    <row r="214" spans="1:200">
      <c r="A214" s="1">
        <v>2017</v>
      </c>
      <c r="B214" s="1" t="s">
        <v>412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1</v>
      </c>
      <c r="O214" s="1">
        <v>8</v>
      </c>
      <c r="P214" s="1">
        <v>4</v>
      </c>
      <c r="Q214" s="1">
        <v>8</v>
      </c>
      <c r="R214" s="1">
        <v>4</v>
      </c>
      <c r="S214" s="1">
        <v>8</v>
      </c>
      <c r="T214" s="1">
        <v>4</v>
      </c>
      <c r="U214" s="1">
        <v>8</v>
      </c>
      <c r="V214" s="1">
        <v>8</v>
      </c>
      <c r="W214" s="1">
        <v>4</v>
      </c>
      <c r="X214" s="1">
        <v>4</v>
      </c>
      <c r="Y214" s="1">
        <v>5</v>
      </c>
      <c r="Z214" s="1">
        <v>1</v>
      </c>
      <c r="AA214" s="1">
        <v>1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2</v>
      </c>
      <c r="AJ214" s="1">
        <v>1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1</v>
      </c>
      <c r="AX214" s="1">
        <v>0</v>
      </c>
      <c r="AY214" s="1">
        <v>0</v>
      </c>
      <c r="AZ214" s="1">
        <v>0</v>
      </c>
      <c r="BA214" s="1">
        <v>1</v>
      </c>
      <c r="BB214" s="1">
        <v>0</v>
      </c>
      <c r="BC214" s="1">
        <v>0</v>
      </c>
      <c r="BD214" s="1">
        <v>1</v>
      </c>
      <c r="BE214" s="1">
        <v>1</v>
      </c>
      <c r="BF214" s="1">
        <v>1</v>
      </c>
      <c r="BG214" s="1">
        <v>0</v>
      </c>
      <c r="BH214" s="1">
        <v>0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3</v>
      </c>
      <c r="BO214" s="1">
        <v>3</v>
      </c>
      <c r="BP214" s="1">
        <v>3</v>
      </c>
      <c r="BQ214" s="1">
        <v>0</v>
      </c>
      <c r="BR214" s="1">
        <v>4</v>
      </c>
      <c r="BS214" s="1">
        <v>0</v>
      </c>
      <c r="BT214" s="1">
        <v>1</v>
      </c>
      <c r="BU214" s="1">
        <v>0</v>
      </c>
      <c r="BV214" s="1">
        <v>18</v>
      </c>
      <c r="BW214" s="1">
        <v>0</v>
      </c>
      <c r="BX214" s="1">
        <v>18</v>
      </c>
      <c r="BY214" s="1">
        <v>0</v>
      </c>
      <c r="BZ214" s="1">
        <v>18</v>
      </c>
      <c r="CA214" s="1">
        <v>0</v>
      </c>
      <c r="CB214" s="1">
        <v>0</v>
      </c>
      <c r="CC214" s="1">
        <v>3</v>
      </c>
      <c r="CD214" s="1">
        <v>3</v>
      </c>
      <c r="CE214" s="1">
        <v>0</v>
      </c>
      <c r="CF214" s="1">
        <v>0</v>
      </c>
      <c r="CG214" s="1">
        <v>9</v>
      </c>
      <c r="CH214" s="1">
        <v>9</v>
      </c>
      <c r="CI214" s="1">
        <v>0</v>
      </c>
      <c r="CJ214" s="1">
        <v>0</v>
      </c>
      <c r="CK214" s="1">
        <v>8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6</v>
      </c>
      <c r="CS214" s="1">
        <v>6</v>
      </c>
      <c r="CT214" s="1">
        <v>0</v>
      </c>
      <c r="CU214" s="1">
        <v>0</v>
      </c>
      <c r="CV214" s="1">
        <v>0</v>
      </c>
      <c r="CW214" s="1">
        <v>0</v>
      </c>
      <c r="CX214" s="1">
        <v>26</v>
      </c>
      <c r="CY214" s="1">
        <v>26</v>
      </c>
      <c r="CZ214" s="1">
        <v>18</v>
      </c>
      <c r="DA214" s="1">
        <v>18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  <c r="DL214" s="1">
        <v>1</v>
      </c>
      <c r="DM214" s="1">
        <v>1</v>
      </c>
      <c r="DN214" s="1">
        <v>1</v>
      </c>
      <c r="DO214" s="1">
        <v>0</v>
      </c>
      <c r="DP214" s="1">
        <v>1</v>
      </c>
      <c r="DQ214" s="1">
        <v>1</v>
      </c>
      <c r="DR214" s="1">
        <v>1</v>
      </c>
      <c r="DS214" s="1">
        <v>0</v>
      </c>
      <c r="DT214" s="1">
        <v>0</v>
      </c>
      <c r="DU214" s="1">
        <v>16</v>
      </c>
      <c r="DV214" s="1">
        <v>2</v>
      </c>
      <c r="DW214" s="1">
        <v>1</v>
      </c>
      <c r="DX214" s="1">
        <v>1</v>
      </c>
      <c r="DY214" s="1">
        <v>1</v>
      </c>
      <c r="DZ214" s="1">
        <v>1</v>
      </c>
      <c r="EA214" s="1">
        <v>1</v>
      </c>
      <c r="EB214" s="1">
        <v>1</v>
      </c>
      <c r="EC214" s="1">
        <v>0</v>
      </c>
      <c r="ED214" s="1">
        <v>1</v>
      </c>
      <c r="EE214" s="1">
        <v>1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1</v>
      </c>
      <c r="GG214" s="1">
        <v>0</v>
      </c>
      <c r="GH214" s="1">
        <v>0</v>
      </c>
      <c r="GI214" s="1">
        <v>1</v>
      </c>
      <c r="GJ214" s="1">
        <v>1</v>
      </c>
      <c r="GK214" s="1">
        <v>1</v>
      </c>
      <c r="GL214" s="1">
        <v>1</v>
      </c>
      <c r="GM214" s="1">
        <v>1</v>
      </c>
      <c r="GN214" s="1">
        <v>0</v>
      </c>
      <c r="GO214" s="1">
        <v>0</v>
      </c>
      <c r="GP214" s="1">
        <v>1</v>
      </c>
      <c r="GQ214" s="1">
        <v>0</v>
      </c>
      <c r="GR214" s="1">
        <v>1</v>
      </c>
    </row>
    <row r="215" spans="1:200">
      <c r="A215" s="1">
        <v>2017</v>
      </c>
      <c r="B215" s="1" t="s">
        <v>413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2</v>
      </c>
      <c r="L215" s="1">
        <v>2</v>
      </c>
      <c r="M215" s="1">
        <v>0</v>
      </c>
      <c r="N215" s="1">
        <v>1</v>
      </c>
      <c r="O215" s="1">
        <v>8</v>
      </c>
      <c r="P215" s="1">
        <v>4</v>
      </c>
      <c r="Q215" s="1">
        <v>8</v>
      </c>
      <c r="R215" s="1">
        <v>4</v>
      </c>
      <c r="S215" s="1">
        <v>8</v>
      </c>
      <c r="T215" s="1">
        <v>4</v>
      </c>
      <c r="U215" s="1">
        <v>8</v>
      </c>
      <c r="V215" s="1">
        <v>8</v>
      </c>
      <c r="W215" s="1">
        <v>4</v>
      </c>
      <c r="X215" s="1">
        <v>4</v>
      </c>
      <c r="Y215" s="1">
        <v>5</v>
      </c>
      <c r="Z215" s="1">
        <v>1</v>
      </c>
      <c r="AA215" s="1">
        <v>1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2</v>
      </c>
      <c r="AJ215" s="1">
        <v>1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1</v>
      </c>
      <c r="AX215" s="1">
        <v>0</v>
      </c>
      <c r="AY215" s="1">
        <v>0</v>
      </c>
      <c r="AZ215" s="1">
        <v>0</v>
      </c>
      <c r="BA215" s="1">
        <v>1</v>
      </c>
      <c r="BB215" s="1">
        <v>0</v>
      </c>
      <c r="BC215" s="1">
        <v>0</v>
      </c>
      <c r="BD215" s="1">
        <v>1</v>
      </c>
      <c r="BE215" s="1">
        <v>1</v>
      </c>
      <c r="BF215" s="1">
        <v>1</v>
      </c>
      <c r="BG215" s="1">
        <v>0</v>
      </c>
      <c r="BH215" s="1">
        <v>0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3</v>
      </c>
      <c r="BO215" s="1">
        <v>3</v>
      </c>
      <c r="BP215" s="1">
        <v>3</v>
      </c>
      <c r="BQ215" s="1">
        <v>0</v>
      </c>
      <c r="BR215" s="1">
        <v>4</v>
      </c>
      <c r="BS215" s="1">
        <v>0</v>
      </c>
      <c r="BT215" s="1">
        <v>1</v>
      </c>
      <c r="BU215" s="1">
        <v>0</v>
      </c>
      <c r="BV215" s="1">
        <v>18</v>
      </c>
      <c r="BW215" s="1">
        <v>0</v>
      </c>
      <c r="BX215" s="1">
        <v>18</v>
      </c>
      <c r="BY215" s="1">
        <v>0</v>
      </c>
      <c r="BZ215" s="1">
        <v>18</v>
      </c>
      <c r="CA215" s="1">
        <v>0</v>
      </c>
      <c r="CB215" s="1">
        <v>0</v>
      </c>
      <c r="CC215" s="1">
        <v>3</v>
      </c>
      <c r="CD215" s="1">
        <v>3</v>
      </c>
      <c r="CE215" s="1">
        <v>0</v>
      </c>
      <c r="CF215" s="1">
        <v>0</v>
      </c>
      <c r="CG215" s="1">
        <v>9</v>
      </c>
      <c r="CH215" s="1">
        <v>9</v>
      </c>
      <c r="CI215" s="1">
        <v>0</v>
      </c>
      <c r="CJ215" s="1">
        <v>0</v>
      </c>
      <c r="CK215" s="1">
        <v>8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6</v>
      </c>
      <c r="CS215" s="1">
        <v>6</v>
      </c>
      <c r="CT215" s="1">
        <v>0</v>
      </c>
      <c r="CU215" s="1">
        <v>0</v>
      </c>
      <c r="CV215" s="1">
        <v>0</v>
      </c>
      <c r="CW215" s="1">
        <v>0</v>
      </c>
      <c r="CX215" s="1">
        <v>26</v>
      </c>
      <c r="CY215" s="1">
        <v>26</v>
      </c>
      <c r="CZ215" s="1">
        <v>18</v>
      </c>
      <c r="DA215" s="1">
        <v>18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  <c r="DL215" s="1">
        <v>1</v>
      </c>
      <c r="DM215" s="1">
        <v>1</v>
      </c>
      <c r="DN215" s="1">
        <v>1</v>
      </c>
      <c r="DO215" s="1">
        <v>0</v>
      </c>
      <c r="DP215" s="1">
        <v>1</v>
      </c>
      <c r="DQ215" s="1">
        <v>1</v>
      </c>
      <c r="DR215" s="1">
        <v>1</v>
      </c>
      <c r="DS215" s="1">
        <v>0</v>
      </c>
      <c r="DT215" s="1">
        <v>0</v>
      </c>
      <c r="DU215" s="1">
        <v>16</v>
      </c>
      <c r="DV215" s="1">
        <v>2</v>
      </c>
      <c r="DW215" s="1">
        <v>1</v>
      </c>
      <c r="DX215" s="1">
        <v>1</v>
      </c>
      <c r="DY215" s="1">
        <v>1</v>
      </c>
      <c r="DZ215" s="1">
        <v>1</v>
      </c>
      <c r="EA215" s="1">
        <v>1</v>
      </c>
      <c r="EB215" s="1">
        <v>1</v>
      </c>
      <c r="EC215" s="1">
        <v>0</v>
      </c>
      <c r="ED215" s="1">
        <v>1</v>
      </c>
      <c r="EE215" s="1">
        <v>1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1</v>
      </c>
      <c r="GG215" s="1">
        <v>0</v>
      </c>
      <c r="GH215" s="1">
        <v>0</v>
      </c>
      <c r="GI215" s="1">
        <v>1</v>
      </c>
      <c r="GJ215" s="1">
        <v>1</v>
      </c>
      <c r="GK215" s="1">
        <v>1</v>
      </c>
      <c r="GL215" s="1">
        <v>1</v>
      </c>
      <c r="GM215" s="1">
        <v>1</v>
      </c>
      <c r="GN215" s="1">
        <v>0</v>
      </c>
      <c r="GO215" s="1">
        <v>0</v>
      </c>
      <c r="GP215" s="1">
        <v>1</v>
      </c>
      <c r="GQ215" s="1">
        <v>0</v>
      </c>
      <c r="GR215" s="1">
        <v>1</v>
      </c>
    </row>
    <row r="216" spans="1:200">
      <c r="A216" s="1">
        <v>2017</v>
      </c>
      <c r="B216" s="1" t="s">
        <v>414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1</v>
      </c>
      <c r="AB216" s="1">
        <v>1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2</v>
      </c>
      <c r="AJ216" s="1">
        <v>1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1</v>
      </c>
      <c r="AX216" s="1">
        <v>0</v>
      </c>
      <c r="AY216" s="1">
        <v>0</v>
      </c>
      <c r="AZ216" s="1">
        <v>0</v>
      </c>
      <c r="BA216" s="1">
        <v>1</v>
      </c>
      <c r="BB216" s="1">
        <v>0</v>
      </c>
      <c r="BC216" s="1">
        <v>0</v>
      </c>
      <c r="BD216" s="1">
        <v>1</v>
      </c>
      <c r="BE216" s="1">
        <v>1</v>
      </c>
      <c r="BF216" s="1">
        <v>1</v>
      </c>
      <c r="BG216" s="1">
        <v>0</v>
      </c>
      <c r="BH216" s="1">
        <v>0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0</v>
      </c>
      <c r="BR216" s="1">
        <v>2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1</v>
      </c>
      <c r="DQ216" s="1">
        <v>1</v>
      </c>
      <c r="DR216" s="1">
        <v>1</v>
      </c>
      <c r="DS216" s="1">
        <v>0</v>
      </c>
      <c r="DT216" s="1">
        <v>0</v>
      </c>
      <c r="DU216" s="1">
        <v>5</v>
      </c>
      <c r="DV216" s="1">
        <v>1</v>
      </c>
      <c r="DW216" s="1">
        <v>1</v>
      </c>
      <c r="DX216" s="1">
        <v>1</v>
      </c>
      <c r="DY216" s="1">
        <v>1</v>
      </c>
      <c r="DZ216" s="1">
        <v>1</v>
      </c>
      <c r="EA216" s="1">
        <v>1</v>
      </c>
      <c r="EB216" s="1">
        <v>1</v>
      </c>
      <c r="EC216" s="1">
        <v>0</v>
      </c>
      <c r="ED216" s="1">
        <v>2</v>
      </c>
      <c r="EE216" s="1">
        <v>2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1</v>
      </c>
      <c r="FD216" s="1">
        <v>1</v>
      </c>
      <c r="FE216" s="1">
        <v>1</v>
      </c>
      <c r="FF216" s="1">
        <v>1</v>
      </c>
      <c r="FG216" s="1">
        <v>1</v>
      </c>
      <c r="FH216" s="1">
        <v>1</v>
      </c>
      <c r="FI216" s="1">
        <v>1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1</v>
      </c>
      <c r="GG216" s="1">
        <v>0</v>
      </c>
      <c r="GH216" s="1">
        <v>0</v>
      </c>
      <c r="GI216" s="1">
        <v>1</v>
      </c>
      <c r="GJ216" s="1">
        <v>1</v>
      </c>
      <c r="GK216" s="1">
        <v>1</v>
      </c>
      <c r="GL216" s="1">
        <v>1</v>
      </c>
      <c r="GM216" s="1">
        <v>1</v>
      </c>
      <c r="GN216" s="1">
        <v>0</v>
      </c>
      <c r="GO216" s="1">
        <v>0</v>
      </c>
      <c r="GP216" s="1">
        <v>1</v>
      </c>
      <c r="GQ216" s="1">
        <v>0</v>
      </c>
      <c r="GR216" s="1">
        <v>1</v>
      </c>
    </row>
    <row r="217" spans="1:200">
      <c r="A217" s="1">
        <v>2017</v>
      </c>
      <c r="B217" s="1" t="s">
        <v>415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1</v>
      </c>
      <c r="AB217" s="1">
        <v>1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2</v>
      </c>
      <c r="AJ217" s="1">
        <v>1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1</v>
      </c>
      <c r="AX217" s="1">
        <v>0</v>
      </c>
      <c r="AY217" s="1">
        <v>0</v>
      </c>
      <c r="AZ217" s="1">
        <v>0</v>
      </c>
      <c r="BA217" s="1">
        <v>1</v>
      </c>
      <c r="BB217" s="1">
        <v>0</v>
      </c>
      <c r="BC217" s="1">
        <v>0</v>
      </c>
      <c r="BD217" s="1">
        <v>1</v>
      </c>
      <c r="BE217" s="1">
        <v>1</v>
      </c>
      <c r="BF217" s="1">
        <v>1</v>
      </c>
      <c r="BG217" s="1">
        <v>0</v>
      </c>
      <c r="BH217" s="1">
        <v>0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0</v>
      </c>
      <c r="BR217" s="1">
        <v>2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1</v>
      </c>
      <c r="DQ217" s="1">
        <v>1</v>
      </c>
      <c r="DR217" s="1">
        <v>1</v>
      </c>
      <c r="DS217" s="1">
        <v>0</v>
      </c>
      <c r="DT217" s="1">
        <v>0</v>
      </c>
      <c r="DU217" s="1">
        <v>4</v>
      </c>
      <c r="DV217" s="1">
        <v>1</v>
      </c>
      <c r="DW217" s="1">
        <v>1</v>
      </c>
      <c r="DX217" s="1">
        <v>1</v>
      </c>
      <c r="DY217" s="1">
        <v>1</v>
      </c>
      <c r="DZ217" s="1">
        <v>1</v>
      </c>
      <c r="EA217" s="1">
        <v>1</v>
      </c>
      <c r="EB217" s="1">
        <v>1</v>
      </c>
      <c r="EC217" s="1">
        <v>0</v>
      </c>
      <c r="ED217" s="1">
        <v>1</v>
      </c>
      <c r="EE217" s="1">
        <v>1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1</v>
      </c>
      <c r="FD217" s="1">
        <v>1</v>
      </c>
      <c r="FE217" s="1">
        <v>1</v>
      </c>
      <c r="FF217" s="1">
        <v>1</v>
      </c>
      <c r="FG217" s="1">
        <v>1</v>
      </c>
      <c r="FH217" s="1">
        <v>1</v>
      </c>
      <c r="FI217" s="1">
        <v>1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1</v>
      </c>
      <c r="GG217" s="1">
        <v>0</v>
      </c>
      <c r="GH217" s="1">
        <v>0</v>
      </c>
      <c r="GI217" s="1">
        <v>1</v>
      </c>
      <c r="GJ217" s="1">
        <v>1</v>
      </c>
      <c r="GK217" s="1">
        <v>1</v>
      </c>
      <c r="GL217" s="1">
        <v>1</v>
      </c>
      <c r="GM217" s="1">
        <v>1</v>
      </c>
      <c r="GN217" s="1">
        <v>0</v>
      </c>
      <c r="GO217" s="1">
        <v>0</v>
      </c>
      <c r="GP217" s="1">
        <v>1</v>
      </c>
      <c r="GQ217" s="1">
        <v>0</v>
      </c>
      <c r="GR217" s="1">
        <v>1</v>
      </c>
    </row>
    <row r="218" spans="1:200">
      <c r="A218" s="1">
        <v>2017</v>
      </c>
      <c r="B218" s="1" t="s">
        <v>416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2</v>
      </c>
      <c r="L218" s="1">
        <v>2</v>
      </c>
      <c r="M218" s="1">
        <v>0</v>
      </c>
      <c r="N218" s="1">
        <v>1</v>
      </c>
      <c r="O218" s="1">
        <v>6</v>
      </c>
      <c r="P218" s="1">
        <v>3</v>
      </c>
      <c r="Q218" s="1">
        <v>6</v>
      </c>
      <c r="R218" s="1">
        <v>3</v>
      </c>
      <c r="S218" s="1">
        <v>6</v>
      </c>
      <c r="T218" s="1">
        <v>3</v>
      </c>
      <c r="U218" s="1">
        <v>6</v>
      </c>
      <c r="V218" s="1">
        <v>6</v>
      </c>
      <c r="W218" s="1">
        <v>4</v>
      </c>
      <c r="X218" s="1">
        <v>4</v>
      </c>
      <c r="Y218" s="1">
        <v>7</v>
      </c>
      <c r="Z218" s="1">
        <v>3</v>
      </c>
      <c r="AA218" s="1">
        <v>1</v>
      </c>
      <c r="AB218" s="1">
        <v>1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2</v>
      </c>
      <c r="AJ218" s="1">
        <v>1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1</v>
      </c>
      <c r="AX218" s="1">
        <v>0</v>
      </c>
      <c r="AY218" s="1">
        <v>0</v>
      </c>
      <c r="AZ218" s="1">
        <v>0</v>
      </c>
      <c r="BA218" s="1">
        <v>1</v>
      </c>
      <c r="BB218" s="1">
        <v>0</v>
      </c>
      <c r="BC218" s="1">
        <v>0</v>
      </c>
      <c r="BD218" s="1">
        <v>1</v>
      </c>
      <c r="BE218" s="1">
        <v>1</v>
      </c>
      <c r="BF218" s="1">
        <v>1</v>
      </c>
      <c r="BG218" s="1">
        <v>0</v>
      </c>
      <c r="BH218" s="1">
        <v>0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0</v>
      </c>
      <c r="BR218" s="1">
        <v>2</v>
      </c>
      <c r="BS218" s="1">
        <v>0</v>
      </c>
      <c r="BT218" s="1">
        <v>1</v>
      </c>
      <c r="BU218" s="1">
        <v>0</v>
      </c>
      <c r="BV218" s="1">
        <v>8</v>
      </c>
      <c r="BW218" s="1">
        <v>0</v>
      </c>
      <c r="BX218" s="1">
        <v>8</v>
      </c>
      <c r="BY218" s="1">
        <v>0</v>
      </c>
      <c r="BZ218" s="1">
        <v>8</v>
      </c>
      <c r="CA218" s="1">
        <v>2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2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4</v>
      </c>
      <c r="CS218" s="1">
        <v>4</v>
      </c>
      <c r="CT218" s="1">
        <v>0</v>
      </c>
      <c r="CU218" s="1">
        <v>0</v>
      </c>
      <c r="CV218" s="1">
        <v>0</v>
      </c>
      <c r="CW218" s="1">
        <v>0</v>
      </c>
      <c r="CX218" s="1">
        <v>7</v>
      </c>
      <c r="CY218" s="1">
        <v>7</v>
      </c>
      <c r="CZ218" s="1">
        <v>8</v>
      </c>
      <c r="DA218" s="1">
        <v>8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  <c r="DL218" s="1">
        <v>1</v>
      </c>
      <c r="DM218" s="1">
        <v>1</v>
      </c>
      <c r="DN218" s="1">
        <v>1</v>
      </c>
      <c r="DO218" s="1">
        <v>0</v>
      </c>
      <c r="DP218" s="1">
        <v>1</v>
      </c>
      <c r="DQ218" s="1">
        <v>1</v>
      </c>
      <c r="DR218" s="1">
        <v>1</v>
      </c>
      <c r="DS218" s="1">
        <v>0</v>
      </c>
      <c r="DT218" s="1">
        <v>0</v>
      </c>
      <c r="DU218" s="1">
        <v>4</v>
      </c>
      <c r="DV218" s="1">
        <v>1</v>
      </c>
      <c r="DW218" s="1">
        <v>1</v>
      </c>
      <c r="DX218" s="1">
        <v>1</v>
      </c>
      <c r="DY218" s="1">
        <v>1</v>
      </c>
      <c r="DZ218" s="1">
        <v>1</v>
      </c>
      <c r="EA218" s="1">
        <v>1</v>
      </c>
      <c r="EB218" s="1">
        <v>1</v>
      </c>
      <c r="EC218" s="1">
        <v>0</v>
      </c>
      <c r="ED218" s="1">
        <v>1</v>
      </c>
      <c r="EE218" s="1">
        <v>1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1</v>
      </c>
      <c r="GG218" s="1">
        <v>0</v>
      </c>
      <c r="GH218" s="1">
        <v>0</v>
      </c>
      <c r="GI218" s="1">
        <v>1</v>
      </c>
      <c r="GJ218" s="1">
        <v>1</v>
      </c>
      <c r="GK218" s="1">
        <v>1</v>
      </c>
      <c r="GL218" s="1">
        <v>1</v>
      </c>
      <c r="GM218" s="1">
        <v>1</v>
      </c>
      <c r="GN218" s="1">
        <v>0</v>
      </c>
      <c r="GO218" s="1">
        <v>0</v>
      </c>
      <c r="GP218" s="1">
        <v>1</v>
      </c>
      <c r="GQ218" s="1">
        <v>0</v>
      </c>
      <c r="GR218" s="1">
        <v>1</v>
      </c>
    </row>
    <row r="219" spans="1:200">
      <c r="A219" s="1">
        <v>2017</v>
      </c>
      <c r="B219" s="1" t="s">
        <v>417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2</v>
      </c>
      <c r="L219" s="1">
        <v>2</v>
      </c>
      <c r="M219" s="1">
        <v>0</v>
      </c>
      <c r="N219" s="1">
        <v>1</v>
      </c>
      <c r="O219" s="1">
        <v>3</v>
      </c>
      <c r="P219" s="1">
        <v>1</v>
      </c>
      <c r="Q219" s="1">
        <v>3</v>
      </c>
      <c r="R219" s="1">
        <v>1</v>
      </c>
      <c r="S219" s="1">
        <v>3</v>
      </c>
      <c r="T219" s="1">
        <v>1</v>
      </c>
      <c r="U219" s="1">
        <v>3</v>
      </c>
      <c r="V219" s="1">
        <v>3</v>
      </c>
      <c r="W219" s="1">
        <v>2</v>
      </c>
      <c r="X219" s="1">
        <v>2</v>
      </c>
      <c r="Y219" s="1">
        <v>4</v>
      </c>
      <c r="Z219" s="1">
        <v>3</v>
      </c>
      <c r="AA219" s="1">
        <v>1</v>
      </c>
      <c r="AB219" s="1">
        <v>1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2</v>
      </c>
      <c r="AJ219" s="1">
        <v>1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1</v>
      </c>
      <c r="AX219" s="1">
        <v>0</v>
      </c>
      <c r="AY219" s="1">
        <v>0</v>
      </c>
      <c r="AZ219" s="1">
        <v>0</v>
      </c>
      <c r="BA219" s="1">
        <v>1</v>
      </c>
      <c r="BB219" s="1">
        <v>0</v>
      </c>
      <c r="BC219" s="1">
        <v>0</v>
      </c>
      <c r="BD219" s="1">
        <v>1</v>
      </c>
      <c r="BE219" s="1">
        <v>1</v>
      </c>
      <c r="BF219" s="1">
        <v>1</v>
      </c>
      <c r="BG219" s="1">
        <v>0</v>
      </c>
      <c r="BH219" s="1">
        <v>0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0</v>
      </c>
      <c r="BR219" s="1">
        <v>2</v>
      </c>
      <c r="BS219" s="1">
        <v>0</v>
      </c>
      <c r="BT219" s="1">
        <v>1</v>
      </c>
      <c r="BU219" s="1">
        <v>0</v>
      </c>
      <c r="BV219" s="1">
        <v>18</v>
      </c>
      <c r="BW219" s="1">
        <v>0</v>
      </c>
      <c r="BX219" s="1">
        <v>18</v>
      </c>
      <c r="BY219" s="1">
        <v>0</v>
      </c>
      <c r="BZ219" s="1">
        <v>18</v>
      </c>
      <c r="CA219" s="1">
        <v>2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2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14</v>
      </c>
      <c r="CS219" s="1">
        <v>14</v>
      </c>
      <c r="CT219" s="1">
        <v>0</v>
      </c>
      <c r="CU219" s="1">
        <v>0</v>
      </c>
      <c r="CV219" s="1">
        <v>0</v>
      </c>
      <c r="CW219" s="1">
        <v>0</v>
      </c>
      <c r="CX219" s="1">
        <v>21</v>
      </c>
      <c r="CY219" s="1">
        <v>21</v>
      </c>
      <c r="CZ219" s="1">
        <v>18</v>
      </c>
      <c r="DA219" s="1">
        <v>18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  <c r="DL219" s="1">
        <v>1</v>
      </c>
      <c r="DM219" s="1">
        <v>1</v>
      </c>
      <c r="DN219" s="1">
        <v>1</v>
      </c>
      <c r="DO219" s="1">
        <v>0</v>
      </c>
      <c r="DP219" s="1">
        <v>1</v>
      </c>
      <c r="DQ219" s="1">
        <v>1</v>
      </c>
      <c r="DR219" s="1">
        <v>1</v>
      </c>
      <c r="DS219" s="1">
        <v>0</v>
      </c>
      <c r="DT219" s="1">
        <v>0</v>
      </c>
      <c r="DU219" s="1">
        <v>5</v>
      </c>
      <c r="DV219" s="1">
        <v>1</v>
      </c>
      <c r="DW219" s="1">
        <v>1</v>
      </c>
      <c r="DX219" s="1">
        <v>1</v>
      </c>
      <c r="DY219" s="1">
        <v>1</v>
      </c>
      <c r="DZ219" s="1">
        <v>1</v>
      </c>
      <c r="EA219" s="1">
        <v>1</v>
      </c>
      <c r="EB219" s="1">
        <v>1</v>
      </c>
      <c r="EC219" s="1">
        <v>0</v>
      </c>
      <c r="ED219" s="1">
        <v>2</v>
      </c>
      <c r="EE219" s="1">
        <v>2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1</v>
      </c>
      <c r="GG219" s="1">
        <v>0</v>
      </c>
      <c r="GH219" s="1">
        <v>0</v>
      </c>
      <c r="GI219" s="1">
        <v>1</v>
      </c>
      <c r="GJ219" s="1">
        <v>1</v>
      </c>
      <c r="GK219" s="1">
        <v>1</v>
      </c>
      <c r="GL219" s="1">
        <v>1</v>
      </c>
      <c r="GM219" s="1">
        <v>1</v>
      </c>
      <c r="GN219" s="1">
        <v>0</v>
      </c>
      <c r="GO219" s="1">
        <v>0</v>
      </c>
      <c r="GP219" s="1">
        <v>1</v>
      </c>
      <c r="GQ219" s="1">
        <v>0</v>
      </c>
      <c r="GR219" s="1">
        <v>1</v>
      </c>
    </row>
    <row r="220" spans="1:200">
      <c r="A220" s="1">
        <v>2017</v>
      </c>
      <c r="B220" s="1" t="s">
        <v>418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2</v>
      </c>
      <c r="M220" s="1">
        <v>0</v>
      </c>
      <c r="N220" s="1">
        <v>1</v>
      </c>
      <c r="O220" s="1">
        <v>5</v>
      </c>
      <c r="P220" s="1">
        <v>1</v>
      </c>
      <c r="Q220" s="1">
        <v>5</v>
      </c>
      <c r="R220" s="1">
        <v>1</v>
      </c>
      <c r="S220" s="1">
        <v>5</v>
      </c>
      <c r="T220" s="1">
        <v>1</v>
      </c>
      <c r="U220" s="1">
        <v>5</v>
      </c>
      <c r="V220" s="1">
        <v>3</v>
      </c>
      <c r="W220" s="1">
        <v>3</v>
      </c>
      <c r="X220" s="1">
        <v>3</v>
      </c>
      <c r="Y220" s="1">
        <v>3</v>
      </c>
      <c r="Z220" s="1">
        <v>1</v>
      </c>
      <c r="AA220" s="1">
        <v>1</v>
      </c>
      <c r="AB220" s="1">
        <v>1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2</v>
      </c>
      <c r="AJ220" s="1">
        <v>1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1</v>
      </c>
      <c r="AX220" s="1">
        <v>0</v>
      </c>
      <c r="AY220" s="1">
        <v>0</v>
      </c>
      <c r="AZ220" s="1">
        <v>0</v>
      </c>
      <c r="BA220" s="1">
        <v>1</v>
      </c>
      <c r="BB220" s="1">
        <v>0</v>
      </c>
      <c r="BC220" s="1">
        <v>0</v>
      </c>
      <c r="BD220" s="1">
        <v>1</v>
      </c>
      <c r="BE220" s="1">
        <v>1</v>
      </c>
      <c r="BF220" s="1">
        <v>1</v>
      </c>
      <c r="BG220" s="1">
        <v>0</v>
      </c>
      <c r="BH220" s="1">
        <v>0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0</v>
      </c>
      <c r="BR220" s="1">
        <v>2</v>
      </c>
      <c r="BS220" s="1">
        <v>0</v>
      </c>
      <c r="BT220" s="1">
        <v>1</v>
      </c>
      <c r="BU220" s="1">
        <v>0</v>
      </c>
      <c r="BV220" s="1">
        <v>10</v>
      </c>
      <c r="BW220" s="1">
        <v>0</v>
      </c>
      <c r="BX220" s="1">
        <v>10</v>
      </c>
      <c r="BY220" s="1">
        <v>0</v>
      </c>
      <c r="BZ220" s="1">
        <v>10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3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7</v>
      </c>
      <c r="CS220" s="1">
        <v>7</v>
      </c>
      <c r="CT220" s="1">
        <v>0</v>
      </c>
      <c r="CU220" s="1">
        <v>0</v>
      </c>
      <c r="CV220" s="1">
        <v>0</v>
      </c>
      <c r="CW220" s="1">
        <v>0</v>
      </c>
      <c r="CX220" s="1">
        <v>15</v>
      </c>
      <c r="CY220" s="1">
        <v>15</v>
      </c>
      <c r="CZ220" s="1">
        <v>10</v>
      </c>
      <c r="DA220" s="1">
        <v>10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  <c r="DL220" s="1">
        <v>1</v>
      </c>
      <c r="DM220" s="1">
        <v>1</v>
      </c>
      <c r="DN220" s="1">
        <v>1</v>
      </c>
      <c r="DO220" s="1">
        <v>0</v>
      </c>
      <c r="DP220" s="1">
        <v>1</v>
      </c>
      <c r="DQ220" s="1">
        <v>1</v>
      </c>
      <c r="DR220" s="1">
        <v>1</v>
      </c>
      <c r="DS220" s="1">
        <v>0</v>
      </c>
      <c r="DT220" s="1">
        <v>0</v>
      </c>
      <c r="DU220" s="1">
        <v>6</v>
      </c>
      <c r="DV220" s="1">
        <v>1</v>
      </c>
      <c r="DW220" s="1">
        <v>1</v>
      </c>
      <c r="DX220" s="1">
        <v>1</v>
      </c>
      <c r="DY220" s="1">
        <v>1</v>
      </c>
      <c r="DZ220" s="1">
        <v>1</v>
      </c>
      <c r="EA220" s="1">
        <v>1</v>
      </c>
      <c r="EB220" s="1">
        <v>1</v>
      </c>
      <c r="EC220" s="1">
        <v>0</v>
      </c>
      <c r="ED220" s="1">
        <v>1</v>
      </c>
      <c r="EE220" s="1">
        <v>1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1</v>
      </c>
      <c r="GG220" s="1">
        <v>0</v>
      </c>
      <c r="GH220" s="1">
        <v>0</v>
      </c>
      <c r="GI220" s="1">
        <v>1</v>
      </c>
      <c r="GJ220" s="1">
        <v>1</v>
      </c>
      <c r="GK220" s="1">
        <v>1</v>
      </c>
      <c r="GL220" s="1">
        <v>1</v>
      </c>
      <c r="GM220" s="1">
        <v>1</v>
      </c>
      <c r="GN220" s="1">
        <v>0</v>
      </c>
      <c r="GO220" s="1">
        <v>0</v>
      </c>
      <c r="GP220" s="1">
        <v>1</v>
      </c>
      <c r="GQ220" s="1">
        <v>0</v>
      </c>
      <c r="GR220" s="1">
        <v>1</v>
      </c>
    </row>
    <row r="221" spans="1:200">
      <c r="A221" s="1">
        <v>2017</v>
      </c>
      <c r="B221" s="1" t="s">
        <v>419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8</v>
      </c>
      <c r="P221" s="1">
        <v>2</v>
      </c>
      <c r="Q221" s="1">
        <v>8</v>
      </c>
      <c r="R221" s="1">
        <v>2</v>
      </c>
      <c r="S221" s="1">
        <v>8</v>
      </c>
      <c r="T221" s="1">
        <v>2</v>
      </c>
      <c r="U221" s="1">
        <v>8</v>
      </c>
      <c r="V221" s="1">
        <v>7</v>
      </c>
      <c r="W221" s="1">
        <v>5</v>
      </c>
      <c r="X221" s="1">
        <v>5</v>
      </c>
      <c r="Y221" s="1">
        <v>8</v>
      </c>
      <c r="Z221" s="1">
        <v>3</v>
      </c>
      <c r="AA221" s="1">
        <v>1</v>
      </c>
      <c r="AB221" s="1">
        <v>1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2</v>
      </c>
      <c r="AJ221" s="1">
        <v>1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1</v>
      </c>
      <c r="AX221" s="1">
        <v>0</v>
      </c>
      <c r="AY221" s="1">
        <v>0</v>
      </c>
      <c r="AZ221" s="1">
        <v>0</v>
      </c>
      <c r="BA221" s="1">
        <v>1</v>
      </c>
      <c r="BB221" s="1">
        <v>0</v>
      </c>
      <c r="BC221" s="1">
        <v>0</v>
      </c>
      <c r="BD221" s="1">
        <v>1</v>
      </c>
      <c r="BE221" s="1">
        <v>1</v>
      </c>
      <c r="BF221" s="1">
        <v>1</v>
      </c>
      <c r="BG221" s="1">
        <v>0</v>
      </c>
      <c r="BH221" s="1">
        <v>0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0</v>
      </c>
      <c r="BR221" s="1">
        <v>2</v>
      </c>
      <c r="BS221" s="1">
        <v>0</v>
      </c>
      <c r="BT221" s="1">
        <v>1</v>
      </c>
      <c r="BU221" s="1">
        <v>0</v>
      </c>
      <c r="BV221" s="1">
        <v>14</v>
      </c>
      <c r="BW221" s="1">
        <v>0</v>
      </c>
      <c r="BX221" s="1">
        <v>14</v>
      </c>
      <c r="BY221" s="1">
        <v>0</v>
      </c>
      <c r="BZ221" s="1">
        <v>14</v>
      </c>
      <c r="CA221" s="1">
        <v>1</v>
      </c>
      <c r="CB221" s="1">
        <v>0</v>
      </c>
      <c r="CC221" s="1">
        <v>2</v>
      </c>
      <c r="CD221" s="1">
        <v>2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2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9</v>
      </c>
      <c r="CS221" s="1">
        <v>9</v>
      </c>
      <c r="CT221" s="1">
        <v>0</v>
      </c>
      <c r="CU221" s="1">
        <v>0</v>
      </c>
      <c r="CV221" s="1">
        <v>0</v>
      </c>
      <c r="CW221" s="1">
        <v>0</v>
      </c>
      <c r="CX221" s="1">
        <v>14</v>
      </c>
      <c r="CY221" s="1">
        <v>14</v>
      </c>
      <c r="CZ221" s="1">
        <v>14</v>
      </c>
      <c r="DA221" s="1">
        <v>14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  <c r="DL221" s="1">
        <v>1</v>
      </c>
      <c r="DM221" s="1">
        <v>1</v>
      </c>
      <c r="DN221" s="1">
        <v>1</v>
      </c>
      <c r="DO221" s="1">
        <v>0</v>
      </c>
      <c r="DP221" s="1">
        <v>1</v>
      </c>
      <c r="DQ221" s="1">
        <v>1</v>
      </c>
      <c r="DR221" s="1">
        <v>1</v>
      </c>
      <c r="DS221" s="1">
        <v>0</v>
      </c>
      <c r="DT221" s="1">
        <v>0</v>
      </c>
      <c r="DU221" s="1">
        <v>6</v>
      </c>
      <c r="DV221" s="1">
        <v>1</v>
      </c>
      <c r="DW221" s="1">
        <v>1</v>
      </c>
      <c r="DX221" s="1">
        <v>1</v>
      </c>
      <c r="DY221" s="1">
        <v>1</v>
      </c>
      <c r="DZ221" s="1">
        <v>1</v>
      </c>
      <c r="EA221" s="1">
        <v>1</v>
      </c>
      <c r="EB221" s="1">
        <v>1</v>
      </c>
      <c r="EC221" s="1">
        <v>0</v>
      </c>
      <c r="ED221" s="1">
        <v>2</v>
      </c>
      <c r="EE221" s="1">
        <v>2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1</v>
      </c>
      <c r="GG221" s="1">
        <v>0</v>
      </c>
      <c r="GH221" s="1">
        <v>0</v>
      </c>
      <c r="GI221" s="1">
        <v>1</v>
      </c>
      <c r="GJ221" s="1">
        <v>1</v>
      </c>
      <c r="GK221" s="1">
        <v>1</v>
      </c>
      <c r="GL221" s="1">
        <v>1</v>
      </c>
      <c r="GM221" s="1">
        <v>1</v>
      </c>
      <c r="GN221" s="1">
        <v>0</v>
      </c>
      <c r="GO221" s="1">
        <v>0</v>
      </c>
      <c r="GP221" s="1">
        <v>1</v>
      </c>
      <c r="GQ221" s="1">
        <v>0</v>
      </c>
      <c r="GR221" s="1">
        <v>1</v>
      </c>
    </row>
    <row r="222" spans="1:200">
      <c r="A222" s="1">
        <v>2017</v>
      </c>
      <c r="B222" s="1" t="s">
        <v>420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2</v>
      </c>
      <c r="L222" s="1">
        <v>2</v>
      </c>
      <c r="M222" s="1">
        <v>0</v>
      </c>
      <c r="N222" s="1">
        <v>1</v>
      </c>
      <c r="O222" s="1">
        <v>5</v>
      </c>
      <c r="P222" s="1">
        <v>2</v>
      </c>
      <c r="Q222" s="1">
        <v>5</v>
      </c>
      <c r="R222" s="1">
        <v>2</v>
      </c>
      <c r="S222" s="1">
        <v>5</v>
      </c>
      <c r="T222" s="1">
        <v>2</v>
      </c>
      <c r="U222" s="1">
        <v>5</v>
      </c>
      <c r="V222" s="1">
        <v>5</v>
      </c>
      <c r="W222" s="1">
        <v>3</v>
      </c>
      <c r="X222" s="1">
        <v>3</v>
      </c>
      <c r="Y222" s="1">
        <v>5</v>
      </c>
      <c r="Z222" s="1">
        <v>2</v>
      </c>
      <c r="AA222" s="1">
        <v>1</v>
      </c>
      <c r="AB222" s="1">
        <v>1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2</v>
      </c>
      <c r="AJ222" s="1">
        <v>1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1</v>
      </c>
      <c r="AX222" s="1">
        <v>0</v>
      </c>
      <c r="AY222" s="1">
        <v>0</v>
      </c>
      <c r="AZ222" s="1">
        <v>0</v>
      </c>
      <c r="BA222" s="1">
        <v>1</v>
      </c>
      <c r="BB222" s="1">
        <v>0</v>
      </c>
      <c r="BC222" s="1">
        <v>0</v>
      </c>
      <c r="BD222" s="1">
        <v>1</v>
      </c>
      <c r="BE222" s="1">
        <v>1</v>
      </c>
      <c r="BF222" s="1">
        <v>1</v>
      </c>
      <c r="BG222" s="1">
        <v>0</v>
      </c>
      <c r="BH222" s="1">
        <v>0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0</v>
      </c>
      <c r="BR222" s="1">
        <v>2</v>
      </c>
      <c r="BS222" s="1">
        <v>0</v>
      </c>
      <c r="BT222" s="1">
        <v>1</v>
      </c>
      <c r="BU222" s="1">
        <v>0</v>
      </c>
      <c r="BV222" s="1">
        <v>12</v>
      </c>
      <c r="BW222" s="1">
        <v>0</v>
      </c>
      <c r="BX222" s="1">
        <v>12</v>
      </c>
      <c r="BY222" s="1">
        <v>0</v>
      </c>
      <c r="BZ222" s="1">
        <v>12</v>
      </c>
      <c r="CA222" s="1">
        <v>3</v>
      </c>
      <c r="CB222" s="1">
        <v>0</v>
      </c>
      <c r="CC222" s="1">
        <v>4</v>
      </c>
      <c r="CD222" s="1">
        <v>4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1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4</v>
      </c>
      <c r="CS222" s="1">
        <v>4</v>
      </c>
      <c r="CT222" s="1">
        <v>0</v>
      </c>
      <c r="CU222" s="1">
        <v>0</v>
      </c>
      <c r="CV222" s="1">
        <v>0</v>
      </c>
      <c r="CW222" s="1">
        <v>0</v>
      </c>
      <c r="CX222" s="1">
        <v>23</v>
      </c>
      <c r="CY222" s="1">
        <v>23</v>
      </c>
      <c r="CZ222" s="1">
        <v>12</v>
      </c>
      <c r="DA222" s="1">
        <v>12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  <c r="DL222" s="1">
        <v>1</v>
      </c>
      <c r="DM222" s="1">
        <v>1</v>
      </c>
      <c r="DN222" s="1">
        <v>1</v>
      </c>
      <c r="DO222" s="1">
        <v>0</v>
      </c>
      <c r="DP222" s="1">
        <v>1</v>
      </c>
      <c r="DQ222" s="1">
        <v>1</v>
      </c>
      <c r="DR222" s="1">
        <v>1</v>
      </c>
      <c r="DS222" s="1">
        <v>0</v>
      </c>
      <c r="DT222" s="1">
        <v>0</v>
      </c>
      <c r="DU222" s="1">
        <v>7</v>
      </c>
      <c r="DV222" s="1">
        <v>2</v>
      </c>
      <c r="DW222" s="1">
        <v>1</v>
      </c>
      <c r="DX222" s="1">
        <v>1</v>
      </c>
      <c r="DY222" s="1">
        <v>1</v>
      </c>
      <c r="DZ222" s="1">
        <v>1</v>
      </c>
      <c r="EA222" s="1">
        <v>1</v>
      </c>
      <c r="EB222" s="1">
        <v>1</v>
      </c>
      <c r="EC222" s="1">
        <v>0</v>
      </c>
      <c r="ED222" s="1">
        <v>3</v>
      </c>
      <c r="EE222" s="1">
        <v>3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1</v>
      </c>
      <c r="GG222" s="1">
        <v>0</v>
      </c>
      <c r="GH222" s="1">
        <v>0</v>
      </c>
      <c r="GI222" s="1">
        <v>1</v>
      </c>
      <c r="GJ222" s="1">
        <v>1</v>
      </c>
      <c r="GK222" s="1">
        <v>1</v>
      </c>
      <c r="GL222" s="1">
        <v>1</v>
      </c>
      <c r="GM222" s="1">
        <v>1</v>
      </c>
      <c r="GN222" s="1">
        <v>0</v>
      </c>
      <c r="GO222" s="1">
        <v>0</v>
      </c>
      <c r="GP222" s="1">
        <v>1</v>
      </c>
      <c r="GQ222" s="1">
        <v>0</v>
      </c>
      <c r="GR222" s="1">
        <v>1</v>
      </c>
    </row>
    <row r="223" spans="1:200">
      <c r="A223" s="1">
        <v>2017</v>
      </c>
      <c r="B223" s="1" t="s">
        <v>421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2</v>
      </c>
      <c r="L223" s="1">
        <v>2</v>
      </c>
      <c r="M223" s="1">
        <v>0</v>
      </c>
      <c r="N223" s="1">
        <v>1</v>
      </c>
      <c r="O223" s="1">
        <v>5</v>
      </c>
      <c r="P223" s="1">
        <v>2</v>
      </c>
      <c r="Q223" s="1">
        <v>5</v>
      </c>
      <c r="R223" s="1">
        <v>2</v>
      </c>
      <c r="S223" s="1">
        <v>5</v>
      </c>
      <c r="T223" s="1">
        <v>2</v>
      </c>
      <c r="U223" s="1">
        <v>5</v>
      </c>
      <c r="V223" s="1">
        <v>5</v>
      </c>
      <c r="W223" s="1">
        <v>3</v>
      </c>
      <c r="X223" s="1">
        <v>3</v>
      </c>
      <c r="Y223" s="1">
        <v>5</v>
      </c>
      <c r="Z223" s="1">
        <v>2</v>
      </c>
      <c r="AA223" s="1">
        <v>1</v>
      </c>
      <c r="AB223" s="1">
        <v>1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2</v>
      </c>
      <c r="AJ223" s="1">
        <v>1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1</v>
      </c>
      <c r="AX223" s="1">
        <v>0</v>
      </c>
      <c r="AY223" s="1">
        <v>0</v>
      </c>
      <c r="AZ223" s="1">
        <v>0</v>
      </c>
      <c r="BA223" s="1">
        <v>1</v>
      </c>
      <c r="BB223" s="1">
        <v>0</v>
      </c>
      <c r="BC223" s="1">
        <v>0</v>
      </c>
      <c r="BD223" s="1">
        <v>1</v>
      </c>
      <c r="BE223" s="1">
        <v>1</v>
      </c>
      <c r="BF223" s="1">
        <v>1</v>
      </c>
      <c r="BG223" s="1">
        <v>0</v>
      </c>
      <c r="BH223" s="1">
        <v>0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2</v>
      </c>
      <c r="BO223" s="1">
        <v>2</v>
      </c>
      <c r="BP223" s="1">
        <v>2</v>
      </c>
      <c r="BQ223" s="1">
        <v>0</v>
      </c>
      <c r="BR223" s="1">
        <v>3</v>
      </c>
      <c r="BS223" s="1">
        <v>0</v>
      </c>
      <c r="BT223" s="1">
        <v>1</v>
      </c>
      <c r="BU223" s="1">
        <v>0</v>
      </c>
      <c r="BV223" s="1">
        <v>12</v>
      </c>
      <c r="BW223" s="1">
        <v>0</v>
      </c>
      <c r="BX223" s="1">
        <v>12</v>
      </c>
      <c r="BY223" s="1">
        <v>0</v>
      </c>
      <c r="BZ223" s="1">
        <v>12</v>
      </c>
      <c r="CA223" s="1">
        <v>3</v>
      </c>
      <c r="CB223" s="1">
        <v>0</v>
      </c>
      <c r="CC223" s="1">
        <v>4</v>
      </c>
      <c r="CD223" s="1">
        <v>4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1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4</v>
      </c>
      <c r="CS223" s="1">
        <v>4</v>
      </c>
      <c r="CT223" s="1">
        <v>0</v>
      </c>
      <c r="CU223" s="1">
        <v>0</v>
      </c>
      <c r="CV223" s="1">
        <v>0</v>
      </c>
      <c r="CW223" s="1">
        <v>0</v>
      </c>
      <c r="CX223" s="1">
        <v>23</v>
      </c>
      <c r="CY223" s="1">
        <v>23</v>
      </c>
      <c r="CZ223" s="1">
        <v>12</v>
      </c>
      <c r="DA223" s="1">
        <v>12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  <c r="DL223" s="1">
        <v>1</v>
      </c>
      <c r="DM223" s="1">
        <v>1</v>
      </c>
      <c r="DN223" s="1">
        <v>1</v>
      </c>
      <c r="DO223" s="1">
        <v>0</v>
      </c>
      <c r="DP223" s="1">
        <v>1</v>
      </c>
      <c r="DQ223" s="1">
        <v>1</v>
      </c>
      <c r="DR223" s="1">
        <v>1</v>
      </c>
      <c r="DS223" s="1">
        <v>0</v>
      </c>
      <c r="DT223" s="1">
        <v>0</v>
      </c>
      <c r="DU223" s="1">
        <v>7</v>
      </c>
      <c r="DV223" s="1">
        <v>2</v>
      </c>
      <c r="DW223" s="1">
        <v>1</v>
      </c>
      <c r="DX223" s="1">
        <v>1</v>
      </c>
      <c r="DY223" s="1">
        <v>1</v>
      </c>
      <c r="DZ223" s="1">
        <v>1</v>
      </c>
      <c r="EA223" s="1">
        <v>1</v>
      </c>
      <c r="EB223" s="1">
        <v>1</v>
      </c>
      <c r="EC223" s="1">
        <v>0</v>
      </c>
      <c r="ED223" s="1">
        <v>3</v>
      </c>
      <c r="EE223" s="1">
        <v>3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1</v>
      </c>
      <c r="FD223" s="1">
        <v>1</v>
      </c>
      <c r="FE223" s="1">
        <v>1</v>
      </c>
      <c r="FF223" s="1">
        <v>1</v>
      </c>
      <c r="FG223" s="1">
        <v>1</v>
      </c>
      <c r="FH223" s="1">
        <v>1</v>
      </c>
      <c r="FI223" s="1">
        <v>1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1</v>
      </c>
      <c r="GG223" s="1">
        <v>0</v>
      </c>
      <c r="GH223" s="1">
        <v>0</v>
      </c>
      <c r="GI223" s="1">
        <v>1</v>
      </c>
      <c r="GJ223" s="1">
        <v>1</v>
      </c>
      <c r="GK223" s="1">
        <v>1</v>
      </c>
      <c r="GL223" s="1">
        <v>1</v>
      </c>
      <c r="GM223" s="1">
        <v>1</v>
      </c>
      <c r="GN223" s="1">
        <v>0</v>
      </c>
      <c r="GO223" s="1">
        <v>0</v>
      </c>
      <c r="GP223" s="1">
        <v>1</v>
      </c>
      <c r="GQ223" s="1">
        <v>0</v>
      </c>
      <c r="GR223" s="1">
        <v>1</v>
      </c>
    </row>
    <row r="224" spans="1:200">
      <c r="A224" s="1">
        <v>2017</v>
      </c>
      <c r="B224" s="1" t="s">
        <v>422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2</v>
      </c>
      <c r="L224" s="1">
        <v>2</v>
      </c>
      <c r="M224" s="1">
        <v>0</v>
      </c>
      <c r="N224" s="1">
        <v>1</v>
      </c>
      <c r="O224" s="1">
        <v>8</v>
      </c>
      <c r="P224" s="1">
        <v>5</v>
      </c>
      <c r="Q224" s="1">
        <v>8</v>
      </c>
      <c r="R224" s="1">
        <v>5</v>
      </c>
      <c r="S224" s="1">
        <v>8</v>
      </c>
      <c r="T224" s="1">
        <v>5</v>
      </c>
      <c r="U224" s="1">
        <v>8</v>
      </c>
      <c r="V224" s="1">
        <v>8</v>
      </c>
      <c r="W224" s="1">
        <v>4</v>
      </c>
      <c r="X224" s="1">
        <v>4</v>
      </c>
      <c r="Y224" s="1">
        <v>5</v>
      </c>
      <c r="Z224" s="1">
        <v>1</v>
      </c>
      <c r="AA224" s="1">
        <v>1</v>
      </c>
      <c r="AB224" s="1">
        <v>1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2</v>
      </c>
      <c r="AJ224" s="1">
        <v>1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1</v>
      </c>
      <c r="AX224" s="1">
        <v>0</v>
      </c>
      <c r="AY224" s="1">
        <v>0</v>
      </c>
      <c r="AZ224" s="1">
        <v>0</v>
      </c>
      <c r="BA224" s="1">
        <v>1</v>
      </c>
      <c r="BB224" s="1">
        <v>0</v>
      </c>
      <c r="BC224" s="1">
        <v>0</v>
      </c>
      <c r="BD224" s="1">
        <v>1</v>
      </c>
      <c r="BE224" s="1">
        <v>1</v>
      </c>
      <c r="BF224" s="1">
        <v>1</v>
      </c>
      <c r="BG224" s="1">
        <v>0</v>
      </c>
      <c r="BH224" s="1">
        <v>0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3</v>
      </c>
      <c r="BO224" s="1">
        <v>3</v>
      </c>
      <c r="BP224" s="1">
        <v>3</v>
      </c>
      <c r="BQ224" s="1">
        <v>0</v>
      </c>
      <c r="BR224" s="1">
        <v>3</v>
      </c>
      <c r="BS224" s="1">
        <v>0</v>
      </c>
      <c r="BT224" s="1">
        <v>1</v>
      </c>
      <c r="BU224" s="1">
        <v>0</v>
      </c>
      <c r="BV224" s="1">
        <v>19</v>
      </c>
      <c r="BW224" s="1">
        <v>0</v>
      </c>
      <c r="BX224" s="1">
        <v>19</v>
      </c>
      <c r="BY224" s="1">
        <v>0</v>
      </c>
      <c r="BZ224" s="1">
        <v>19</v>
      </c>
      <c r="CA224" s="1">
        <v>0</v>
      </c>
      <c r="CB224" s="1">
        <v>0</v>
      </c>
      <c r="CC224" s="1">
        <v>3</v>
      </c>
      <c r="CD224" s="1">
        <v>3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6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10</v>
      </c>
      <c r="CS224" s="1">
        <v>10</v>
      </c>
      <c r="CT224" s="1">
        <v>0</v>
      </c>
      <c r="CU224" s="1">
        <v>0</v>
      </c>
      <c r="CV224" s="1">
        <v>0</v>
      </c>
      <c r="CW224" s="1">
        <v>0</v>
      </c>
      <c r="CX224" s="1">
        <v>28</v>
      </c>
      <c r="CY224" s="1">
        <v>28</v>
      </c>
      <c r="CZ224" s="1">
        <v>19</v>
      </c>
      <c r="DA224" s="1">
        <v>19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  <c r="DL224" s="1">
        <v>1</v>
      </c>
      <c r="DM224" s="1">
        <v>1</v>
      </c>
      <c r="DN224" s="1">
        <v>1</v>
      </c>
      <c r="DO224" s="1">
        <v>0</v>
      </c>
      <c r="DP224" s="1">
        <v>1</v>
      </c>
      <c r="DQ224" s="1">
        <v>1</v>
      </c>
      <c r="DR224" s="1">
        <v>1</v>
      </c>
      <c r="DS224" s="1">
        <v>0</v>
      </c>
      <c r="DT224" s="1">
        <v>0</v>
      </c>
      <c r="DU224" s="1">
        <v>14</v>
      </c>
      <c r="DV224" s="1">
        <v>2</v>
      </c>
      <c r="DW224" s="1">
        <v>1</v>
      </c>
      <c r="DX224" s="1">
        <v>1</v>
      </c>
      <c r="DY224" s="1">
        <v>1</v>
      </c>
      <c r="DZ224" s="1">
        <v>1</v>
      </c>
      <c r="EA224" s="1">
        <v>1</v>
      </c>
      <c r="EB224" s="1">
        <v>1</v>
      </c>
      <c r="EC224" s="1">
        <v>0</v>
      </c>
      <c r="ED224" s="1">
        <v>3</v>
      </c>
      <c r="EE224" s="1">
        <v>3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1</v>
      </c>
      <c r="GG224" s="1">
        <v>0</v>
      </c>
      <c r="GH224" s="1">
        <v>0</v>
      </c>
      <c r="GI224" s="1">
        <v>1</v>
      </c>
      <c r="GJ224" s="1">
        <v>1</v>
      </c>
      <c r="GK224" s="1">
        <v>1</v>
      </c>
      <c r="GL224" s="1">
        <v>1</v>
      </c>
      <c r="GM224" s="1">
        <v>1</v>
      </c>
      <c r="GN224" s="1">
        <v>0</v>
      </c>
      <c r="GO224" s="1">
        <v>0</v>
      </c>
      <c r="GP224" s="1">
        <v>1</v>
      </c>
      <c r="GQ224" s="1">
        <v>0</v>
      </c>
      <c r="GR224" s="1">
        <v>1</v>
      </c>
    </row>
    <row r="225" spans="1:200">
      <c r="A225" s="1">
        <v>2017</v>
      </c>
      <c r="B225" s="1" t="s">
        <v>423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2</v>
      </c>
      <c r="L225" s="1">
        <v>2</v>
      </c>
      <c r="M225" s="1">
        <v>0</v>
      </c>
      <c r="N225" s="1">
        <v>1</v>
      </c>
      <c r="O225" s="1">
        <v>8</v>
      </c>
      <c r="P225" s="1">
        <v>5</v>
      </c>
      <c r="Q225" s="1">
        <v>8</v>
      </c>
      <c r="R225" s="1">
        <v>5</v>
      </c>
      <c r="S225" s="1">
        <v>8</v>
      </c>
      <c r="T225" s="1">
        <v>5</v>
      </c>
      <c r="U225" s="1">
        <v>8</v>
      </c>
      <c r="V225" s="1">
        <v>8</v>
      </c>
      <c r="W225" s="1">
        <v>4</v>
      </c>
      <c r="X225" s="1">
        <v>4</v>
      </c>
      <c r="Y225" s="1">
        <v>5</v>
      </c>
      <c r="Z225" s="1">
        <v>1</v>
      </c>
      <c r="AA225" s="1">
        <v>1</v>
      </c>
      <c r="AB225" s="1">
        <v>1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2</v>
      </c>
      <c r="AJ225" s="1">
        <v>1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1</v>
      </c>
      <c r="AX225" s="1">
        <v>0</v>
      </c>
      <c r="AY225" s="1">
        <v>0</v>
      </c>
      <c r="AZ225" s="1">
        <v>0</v>
      </c>
      <c r="BA225" s="1">
        <v>1</v>
      </c>
      <c r="BB225" s="1">
        <v>0</v>
      </c>
      <c r="BC225" s="1">
        <v>0</v>
      </c>
      <c r="BD225" s="1">
        <v>1</v>
      </c>
      <c r="BE225" s="1">
        <v>1</v>
      </c>
      <c r="BF225" s="1">
        <v>1</v>
      </c>
      <c r="BG225" s="1">
        <v>0</v>
      </c>
      <c r="BH225" s="1">
        <v>0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3</v>
      </c>
      <c r="BO225" s="1">
        <v>3</v>
      </c>
      <c r="BP225" s="1">
        <v>3</v>
      </c>
      <c r="BQ225" s="1">
        <v>0</v>
      </c>
      <c r="BR225" s="1">
        <v>3</v>
      </c>
      <c r="BS225" s="1">
        <v>0</v>
      </c>
      <c r="BT225" s="1">
        <v>1</v>
      </c>
      <c r="BU225" s="1">
        <v>0</v>
      </c>
      <c r="BV225" s="1">
        <v>19</v>
      </c>
      <c r="BW225" s="1">
        <v>0</v>
      </c>
      <c r="BX225" s="1">
        <v>19</v>
      </c>
      <c r="BY225" s="1">
        <v>0</v>
      </c>
      <c r="BZ225" s="1">
        <v>19</v>
      </c>
      <c r="CA225" s="1">
        <v>0</v>
      </c>
      <c r="CB225" s="1">
        <v>0</v>
      </c>
      <c r="CC225" s="1">
        <v>3</v>
      </c>
      <c r="CD225" s="1">
        <v>3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6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10</v>
      </c>
      <c r="CS225" s="1">
        <v>10</v>
      </c>
      <c r="CT225" s="1">
        <v>0</v>
      </c>
      <c r="CU225" s="1">
        <v>0</v>
      </c>
      <c r="CV225" s="1">
        <v>0</v>
      </c>
      <c r="CW225" s="1">
        <v>0</v>
      </c>
      <c r="CX225" s="1">
        <v>28</v>
      </c>
      <c r="CY225" s="1">
        <v>28</v>
      </c>
      <c r="CZ225" s="1">
        <v>19</v>
      </c>
      <c r="DA225" s="1">
        <v>19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  <c r="DL225" s="1">
        <v>1</v>
      </c>
      <c r="DM225" s="1">
        <v>1</v>
      </c>
      <c r="DN225" s="1">
        <v>1</v>
      </c>
      <c r="DO225" s="1">
        <v>0</v>
      </c>
      <c r="DP225" s="1">
        <v>1</v>
      </c>
      <c r="DQ225" s="1">
        <v>1</v>
      </c>
      <c r="DR225" s="1">
        <v>1</v>
      </c>
      <c r="DS225" s="1">
        <v>0</v>
      </c>
      <c r="DT225" s="1">
        <v>0</v>
      </c>
      <c r="DU225" s="1">
        <v>14</v>
      </c>
      <c r="DV225" s="1">
        <v>2</v>
      </c>
      <c r="DW225" s="1">
        <v>1</v>
      </c>
      <c r="DX225" s="1">
        <v>1</v>
      </c>
      <c r="DY225" s="1">
        <v>1</v>
      </c>
      <c r="DZ225" s="1">
        <v>1</v>
      </c>
      <c r="EA225" s="1">
        <v>1</v>
      </c>
      <c r="EB225" s="1">
        <v>1</v>
      </c>
      <c r="EC225" s="1">
        <v>0</v>
      </c>
      <c r="ED225" s="1">
        <v>3</v>
      </c>
      <c r="EE225" s="1">
        <v>3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1</v>
      </c>
      <c r="GG225" s="1">
        <v>0</v>
      </c>
      <c r="GH225" s="1">
        <v>0</v>
      </c>
      <c r="GI225" s="1">
        <v>1</v>
      </c>
      <c r="GJ225" s="1">
        <v>1</v>
      </c>
      <c r="GK225" s="1">
        <v>1</v>
      </c>
      <c r="GL225" s="1">
        <v>1</v>
      </c>
      <c r="GM225" s="1">
        <v>1</v>
      </c>
      <c r="GN225" s="1">
        <v>0</v>
      </c>
      <c r="GO225" s="1">
        <v>0</v>
      </c>
      <c r="GP225" s="1">
        <v>1</v>
      </c>
      <c r="GQ225" s="1">
        <v>0</v>
      </c>
      <c r="GR225" s="1">
        <v>1</v>
      </c>
    </row>
    <row r="226" spans="1:200">
      <c r="A226" s="1">
        <v>2017</v>
      </c>
      <c r="B226" s="1" t="s">
        <v>424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8</v>
      </c>
      <c r="P226" s="1">
        <v>5</v>
      </c>
      <c r="Q226" s="1">
        <v>8</v>
      </c>
      <c r="R226" s="1">
        <v>5</v>
      </c>
      <c r="S226" s="1">
        <v>8</v>
      </c>
      <c r="T226" s="1">
        <v>5</v>
      </c>
      <c r="U226" s="1">
        <v>8</v>
      </c>
      <c r="V226" s="1">
        <v>8</v>
      </c>
      <c r="W226" s="1">
        <v>4</v>
      </c>
      <c r="X226" s="1">
        <v>4</v>
      </c>
      <c r="Y226" s="1">
        <v>5</v>
      </c>
      <c r="Z226" s="1">
        <v>1</v>
      </c>
      <c r="AA226" s="1">
        <v>1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2</v>
      </c>
      <c r="AJ226" s="1">
        <v>1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1</v>
      </c>
      <c r="AX226" s="1">
        <v>0</v>
      </c>
      <c r="AY226" s="1">
        <v>0</v>
      </c>
      <c r="AZ226" s="1">
        <v>0</v>
      </c>
      <c r="BA226" s="1">
        <v>1</v>
      </c>
      <c r="BB226" s="1">
        <v>0</v>
      </c>
      <c r="BC226" s="1">
        <v>0</v>
      </c>
      <c r="BD226" s="1">
        <v>1</v>
      </c>
      <c r="BE226" s="1">
        <v>1</v>
      </c>
      <c r="BF226" s="1">
        <v>1</v>
      </c>
      <c r="BG226" s="1">
        <v>0</v>
      </c>
      <c r="BH226" s="1">
        <v>0</v>
      </c>
      <c r="BI226" s="1">
        <v>1</v>
      </c>
      <c r="BJ226" s="1">
        <v>1</v>
      </c>
      <c r="BK226" s="1">
        <v>1</v>
      </c>
      <c r="BL226" s="1">
        <v>1</v>
      </c>
      <c r="BM226" s="1">
        <v>1</v>
      </c>
      <c r="BN226" s="1">
        <v>3</v>
      </c>
      <c r="BO226" s="1">
        <v>3</v>
      </c>
      <c r="BP226" s="1">
        <v>3</v>
      </c>
      <c r="BQ226" s="1">
        <v>0</v>
      </c>
      <c r="BR226" s="1">
        <v>3</v>
      </c>
      <c r="BS226" s="1">
        <v>0</v>
      </c>
      <c r="BT226" s="1">
        <v>1</v>
      </c>
      <c r="BU226" s="1">
        <v>0</v>
      </c>
      <c r="BV226" s="1">
        <v>19</v>
      </c>
      <c r="BW226" s="1">
        <v>0</v>
      </c>
      <c r="BX226" s="1">
        <v>19</v>
      </c>
      <c r="BY226" s="1">
        <v>0</v>
      </c>
      <c r="BZ226" s="1">
        <v>19</v>
      </c>
      <c r="CA226" s="1">
        <v>0</v>
      </c>
      <c r="CB226" s="1">
        <v>0</v>
      </c>
      <c r="CC226" s="1">
        <v>3</v>
      </c>
      <c r="CD226" s="1">
        <v>3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6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10</v>
      </c>
      <c r="CS226" s="1">
        <v>10</v>
      </c>
      <c r="CT226" s="1">
        <v>0</v>
      </c>
      <c r="CU226" s="1">
        <v>0</v>
      </c>
      <c r="CV226" s="1">
        <v>0</v>
      </c>
      <c r="CW226" s="1">
        <v>0</v>
      </c>
      <c r="CX226" s="1">
        <v>28</v>
      </c>
      <c r="CY226" s="1">
        <v>28</v>
      </c>
      <c r="CZ226" s="1">
        <v>19</v>
      </c>
      <c r="DA226" s="1">
        <v>19</v>
      </c>
      <c r="DB226" s="1">
        <v>1</v>
      </c>
      <c r="DC226" s="1">
        <v>1</v>
      </c>
      <c r="DD226" s="1">
        <v>1</v>
      </c>
      <c r="DE226" s="1">
        <v>1</v>
      </c>
      <c r="DF226" s="1">
        <v>1</v>
      </c>
      <c r="DG226" s="1">
        <v>1</v>
      </c>
      <c r="DH226" s="1">
        <v>1</v>
      </c>
      <c r="DI226" s="1">
        <v>1</v>
      </c>
      <c r="DJ226" s="1">
        <v>1</v>
      </c>
      <c r="DK226" s="1">
        <v>1</v>
      </c>
      <c r="DL226" s="1">
        <v>1</v>
      </c>
      <c r="DM226" s="1">
        <v>1</v>
      </c>
      <c r="DN226" s="1">
        <v>1</v>
      </c>
      <c r="DO226" s="1">
        <v>0</v>
      </c>
      <c r="DP226" s="1">
        <v>1</v>
      </c>
      <c r="DQ226" s="1">
        <v>1</v>
      </c>
      <c r="DR226" s="1">
        <v>1</v>
      </c>
      <c r="DS226" s="1">
        <v>0</v>
      </c>
      <c r="DT226" s="1">
        <v>0</v>
      </c>
      <c r="DU226" s="1">
        <v>14</v>
      </c>
      <c r="DV226" s="1">
        <v>2</v>
      </c>
      <c r="DW226" s="1">
        <v>1</v>
      </c>
      <c r="DX226" s="1">
        <v>1</v>
      </c>
      <c r="DY226" s="1">
        <v>1</v>
      </c>
      <c r="DZ226" s="1">
        <v>1</v>
      </c>
      <c r="EA226" s="1">
        <v>1</v>
      </c>
      <c r="EB226" s="1">
        <v>1</v>
      </c>
      <c r="EC226" s="1">
        <v>0</v>
      </c>
      <c r="ED226" s="1">
        <v>3</v>
      </c>
      <c r="EE226" s="1">
        <v>3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1</v>
      </c>
      <c r="GG226" s="1">
        <v>0</v>
      </c>
      <c r="GH226" s="1">
        <v>0</v>
      </c>
      <c r="GI226" s="1">
        <v>1</v>
      </c>
      <c r="GJ226" s="1">
        <v>1</v>
      </c>
      <c r="GK226" s="1">
        <v>1</v>
      </c>
      <c r="GL226" s="1">
        <v>1</v>
      </c>
      <c r="GM226" s="1">
        <v>1</v>
      </c>
      <c r="GN226" s="1">
        <v>0</v>
      </c>
      <c r="GO226" s="1">
        <v>0</v>
      </c>
      <c r="GP226" s="1">
        <v>1</v>
      </c>
      <c r="GQ226" s="1">
        <v>0</v>
      </c>
      <c r="GR226" s="1">
        <v>1</v>
      </c>
    </row>
    <row r="227" spans="1:200">
      <c r="A227" s="1">
        <v>2017</v>
      </c>
      <c r="B227" s="1" t="s">
        <v>233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2</v>
      </c>
      <c r="M227" s="1">
        <v>0</v>
      </c>
      <c r="N227" s="1">
        <v>1</v>
      </c>
      <c r="O227" s="1">
        <v>11</v>
      </c>
      <c r="P227" s="1">
        <v>6</v>
      </c>
      <c r="Q227" s="1">
        <v>11</v>
      </c>
      <c r="R227" s="1">
        <v>6</v>
      </c>
      <c r="S227" s="1">
        <v>11</v>
      </c>
      <c r="T227" s="1">
        <v>6</v>
      </c>
      <c r="U227" s="1">
        <v>11</v>
      </c>
      <c r="V227" s="1">
        <v>11</v>
      </c>
      <c r="W227" s="1">
        <v>5</v>
      </c>
      <c r="X227" s="1">
        <v>5</v>
      </c>
      <c r="Y227" s="1">
        <v>8</v>
      </c>
      <c r="Z227" s="1">
        <v>2</v>
      </c>
      <c r="AA227" s="1">
        <v>1</v>
      </c>
      <c r="AB227" s="1">
        <v>1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2</v>
      </c>
      <c r="AJ227" s="1">
        <v>1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1</v>
      </c>
      <c r="AX227" s="1">
        <v>0</v>
      </c>
      <c r="AY227" s="1">
        <v>0</v>
      </c>
      <c r="AZ227" s="1">
        <v>0</v>
      </c>
      <c r="BA227" s="1">
        <v>1</v>
      </c>
      <c r="BB227" s="1">
        <v>0</v>
      </c>
      <c r="BC227" s="1">
        <v>0</v>
      </c>
      <c r="BD227" s="1">
        <v>1</v>
      </c>
      <c r="BE227" s="1">
        <v>1</v>
      </c>
      <c r="BF227" s="1">
        <v>1</v>
      </c>
      <c r="BG227" s="1">
        <v>0</v>
      </c>
      <c r="BH227" s="1">
        <v>0</v>
      </c>
      <c r="BI227" s="1">
        <v>1</v>
      </c>
      <c r="BJ227" s="1">
        <v>1</v>
      </c>
      <c r="BK227" s="1">
        <v>1</v>
      </c>
      <c r="BL227" s="1">
        <v>1</v>
      </c>
      <c r="BM227" s="1">
        <v>1</v>
      </c>
      <c r="BN227" s="1">
        <v>1</v>
      </c>
      <c r="BO227" s="1">
        <v>1</v>
      </c>
      <c r="BP227" s="1">
        <v>1</v>
      </c>
      <c r="BQ227" s="1">
        <v>0</v>
      </c>
      <c r="BR227" s="1">
        <v>2</v>
      </c>
      <c r="BS227" s="1">
        <v>0</v>
      </c>
      <c r="BT227" s="1">
        <v>1</v>
      </c>
      <c r="BU227" s="1">
        <v>0</v>
      </c>
      <c r="BV227" s="1">
        <v>24</v>
      </c>
      <c r="BW227" s="1">
        <v>0</v>
      </c>
      <c r="BX227" s="1">
        <v>24</v>
      </c>
      <c r="BY227" s="1">
        <v>0</v>
      </c>
      <c r="BZ227" s="1">
        <v>24</v>
      </c>
      <c r="CA227" s="1">
        <v>1</v>
      </c>
      <c r="CB227" s="1">
        <v>0</v>
      </c>
      <c r="CC227" s="1">
        <v>4</v>
      </c>
      <c r="CD227" s="1">
        <v>4</v>
      </c>
      <c r="CE227" s="1">
        <v>0</v>
      </c>
      <c r="CF227" s="1">
        <v>0</v>
      </c>
      <c r="CG227" s="1">
        <v>1</v>
      </c>
      <c r="CH227" s="1">
        <v>1</v>
      </c>
      <c r="CI227" s="1">
        <v>2</v>
      </c>
      <c r="CJ227" s="1">
        <v>2</v>
      </c>
      <c r="CK227" s="1">
        <v>2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14</v>
      </c>
      <c r="CS227" s="1">
        <v>14</v>
      </c>
      <c r="CT227" s="1">
        <v>0</v>
      </c>
      <c r="CU227" s="1">
        <v>0</v>
      </c>
      <c r="CV227" s="1">
        <v>0</v>
      </c>
      <c r="CW227" s="1">
        <v>0</v>
      </c>
      <c r="CX227" s="1">
        <v>48</v>
      </c>
      <c r="CY227" s="1">
        <v>48</v>
      </c>
      <c r="CZ227" s="1">
        <v>24</v>
      </c>
      <c r="DA227" s="1">
        <v>24</v>
      </c>
      <c r="DB227" s="1">
        <v>1</v>
      </c>
      <c r="DC227" s="1">
        <v>1</v>
      </c>
      <c r="DD227" s="1">
        <v>1</v>
      </c>
      <c r="DE227" s="1">
        <v>1</v>
      </c>
      <c r="DF227" s="1">
        <v>1</v>
      </c>
      <c r="DG227" s="1">
        <v>1</v>
      </c>
      <c r="DH227" s="1">
        <v>1</v>
      </c>
      <c r="DI227" s="1">
        <v>1</v>
      </c>
      <c r="DJ227" s="1">
        <v>1</v>
      </c>
      <c r="DK227" s="1">
        <v>1</v>
      </c>
      <c r="DL227" s="1">
        <v>1</v>
      </c>
      <c r="DM227" s="1">
        <v>1</v>
      </c>
      <c r="DN227" s="1">
        <v>1</v>
      </c>
      <c r="DO227" s="1">
        <v>0</v>
      </c>
      <c r="DP227" s="1">
        <v>1</v>
      </c>
      <c r="DQ227" s="1">
        <v>1</v>
      </c>
      <c r="DR227" s="1">
        <v>1</v>
      </c>
      <c r="DS227" s="1">
        <v>0</v>
      </c>
      <c r="DT227" s="1">
        <v>0</v>
      </c>
      <c r="DU227" s="1">
        <v>7</v>
      </c>
      <c r="DV227" s="1">
        <v>2</v>
      </c>
      <c r="DW227" s="1">
        <v>1</v>
      </c>
      <c r="DX227" s="1">
        <v>1</v>
      </c>
      <c r="DY227" s="1">
        <v>1</v>
      </c>
      <c r="DZ227" s="1">
        <v>1</v>
      </c>
      <c r="EA227" s="1">
        <v>1</v>
      </c>
      <c r="EB227" s="1">
        <v>1</v>
      </c>
      <c r="EC227" s="1">
        <v>0</v>
      </c>
      <c r="ED227" s="1">
        <v>2</v>
      </c>
      <c r="EE227" s="1">
        <v>2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1</v>
      </c>
      <c r="GG227" s="1">
        <v>0</v>
      </c>
      <c r="GH227" s="1">
        <v>0</v>
      </c>
      <c r="GI227" s="1">
        <v>1</v>
      </c>
      <c r="GJ227" s="1">
        <v>1</v>
      </c>
      <c r="GK227" s="1">
        <v>1</v>
      </c>
      <c r="GL227" s="1">
        <v>1</v>
      </c>
      <c r="GM227" s="1">
        <v>1</v>
      </c>
      <c r="GN227" s="1">
        <v>0</v>
      </c>
      <c r="GO227" s="1">
        <v>0</v>
      </c>
      <c r="GP227" s="1">
        <v>1</v>
      </c>
      <c r="GQ227" s="1">
        <v>0</v>
      </c>
      <c r="GR227" s="1">
        <v>1</v>
      </c>
    </row>
    <row r="228" spans="1:200">
      <c r="A228" s="1">
        <v>2017</v>
      </c>
      <c r="B228" s="1" t="s">
        <v>425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2</v>
      </c>
      <c r="L228" s="1">
        <v>2</v>
      </c>
      <c r="M228" s="1">
        <v>0</v>
      </c>
      <c r="N228" s="1">
        <v>1</v>
      </c>
      <c r="O228" s="1">
        <v>11</v>
      </c>
      <c r="P228" s="1">
        <v>6</v>
      </c>
      <c r="Q228" s="1">
        <v>11</v>
      </c>
      <c r="R228" s="1">
        <v>6</v>
      </c>
      <c r="S228" s="1">
        <v>11</v>
      </c>
      <c r="T228" s="1">
        <v>6</v>
      </c>
      <c r="U228" s="1">
        <v>11</v>
      </c>
      <c r="V228" s="1">
        <v>11</v>
      </c>
      <c r="W228" s="1">
        <v>5</v>
      </c>
      <c r="X228" s="1">
        <v>5</v>
      </c>
      <c r="Y228" s="1">
        <v>8</v>
      </c>
      <c r="Z228" s="1">
        <v>2</v>
      </c>
      <c r="AA228" s="1">
        <v>1</v>
      </c>
      <c r="AB228" s="1">
        <v>1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2</v>
      </c>
      <c r="AJ228" s="1">
        <v>1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1</v>
      </c>
      <c r="AX228" s="1">
        <v>0</v>
      </c>
      <c r="AY228" s="1">
        <v>0</v>
      </c>
      <c r="AZ228" s="1">
        <v>0</v>
      </c>
      <c r="BA228" s="1">
        <v>1</v>
      </c>
      <c r="BB228" s="1">
        <v>0</v>
      </c>
      <c r="BC228" s="1">
        <v>0</v>
      </c>
      <c r="BD228" s="1">
        <v>1</v>
      </c>
      <c r="BE228" s="1">
        <v>1</v>
      </c>
      <c r="BF228" s="1">
        <v>1</v>
      </c>
      <c r="BG228" s="1">
        <v>0</v>
      </c>
      <c r="BH228" s="1">
        <v>0</v>
      </c>
      <c r="BI228" s="1">
        <v>1</v>
      </c>
      <c r="BJ228" s="1">
        <v>1</v>
      </c>
      <c r="BK228" s="1">
        <v>1</v>
      </c>
      <c r="BL228" s="1">
        <v>1</v>
      </c>
      <c r="BM228" s="1">
        <v>1</v>
      </c>
      <c r="BN228" s="1">
        <v>1</v>
      </c>
      <c r="BO228" s="1">
        <v>1</v>
      </c>
      <c r="BP228" s="1">
        <v>1</v>
      </c>
      <c r="BQ228" s="1">
        <v>0</v>
      </c>
      <c r="BR228" s="1">
        <v>2</v>
      </c>
      <c r="BS228" s="1">
        <v>0</v>
      </c>
      <c r="BT228" s="1">
        <v>1</v>
      </c>
      <c r="BU228" s="1">
        <v>0</v>
      </c>
      <c r="BV228" s="1">
        <v>24</v>
      </c>
      <c r="BW228" s="1">
        <v>0</v>
      </c>
      <c r="BX228" s="1">
        <v>24</v>
      </c>
      <c r="BY228" s="1">
        <v>0</v>
      </c>
      <c r="BZ228" s="1">
        <v>24</v>
      </c>
      <c r="CA228" s="1">
        <v>1</v>
      </c>
      <c r="CB228" s="1">
        <v>0</v>
      </c>
      <c r="CC228" s="1">
        <v>4</v>
      </c>
      <c r="CD228" s="1">
        <v>4</v>
      </c>
      <c r="CE228" s="1">
        <v>0</v>
      </c>
      <c r="CF228" s="1">
        <v>0</v>
      </c>
      <c r="CG228" s="1">
        <v>1</v>
      </c>
      <c r="CH228" s="1">
        <v>1</v>
      </c>
      <c r="CI228" s="1">
        <v>2</v>
      </c>
      <c r="CJ228" s="1">
        <v>2</v>
      </c>
      <c r="CK228" s="1">
        <v>2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14</v>
      </c>
      <c r="CS228" s="1">
        <v>14</v>
      </c>
      <c r="CT228" s="1">
        <v>0</v>
      </c>
      <c r="CU228" s="1">
        <v>0</v>
      </c>
      <c r="CV228" s="1">
        <v>0</v>
      </c>
      <c r="CW228" s="1">
        <v>0</v>
      </c>
      <c r="CX228" s="1">
        <v>49</v>
      </c>
      <c r="CY228" s="1">
        <v>49</v>
      </c>
      <c r="CZ228" s="1">
        <v>24</v>
      </c>
      <c r="DA228" s="1">
        <v>24</v>
      </c>
      <c r="DB228" s="1">
        <v>1</v>
      </c>
      <c r="DC228" s="1">
        <v>1</v>
      </c>
      <c r="DD228" s="1">
        <v>1</v>
      </c>
      <c r="DE228" s="1">
        <v>1</v>
      </c>
      <c r="DF228" s="1">
        <v>1</v>
      </c>
      <c r="DG228" s="1">
        <v>1</v>
      </c>
      <c r="DH228" s="1">
        <v>1</v>
      </c>
      <c r="DI228" s="1">
        <v>1</v>
      </c>
      <c r="DJ228" s="1">
        <v>1</v>
      </c>
      <c r="DK228" s="1">
        <v>1</v>
      </c>
      <c r="DL228" s="1">
        <v>1</v>
      </c>
      <c r="DM228" s="1">
        <v>1</v>
      </c>
      <c r="DN228" s="1">
        <v>1</v>
      </c>
      <c r="DO228" s="1">
        <v>0</v>
      </c>
      <c r="DP228" s="1">
        <v>1</v>
      </c>
      <c r="DQ228" s="1">
        <v>1</v>
      </c>
      <c r="DR228" s="1">
        <v>1</v>
      </c>
      <c r="DS228" s="1">
        <v>0</v>
      </c>
      <c r="DT228" s="1">
        <v>0</v>
      </c>
      <c r="DU228" s="1">
        <v>7</v>
      </c>
      <c r="DV228" s="1">
        <v>2</v>
      </c>
      <c r="DW228" s="1">
        <v>1</v>
      </c>
      <c r="DX228" s="1">
        <v>1</v>
      </c>
      <c r="DY228" s="1">
        <v>1</v>
      </c>
      <c r="DZ228" s="1">
        <v>1</v>
      </c>
      <c r="EA228" s="1">
        <v>1</v>
      </c>
      <c r="EB228" s="1">
        <v>1</v>
      </c>
      <c r="EC228" s="1">
        <v>0</v>
      </c>
      <c r="ED228" s="1">
        <v>2</v>
      </c>
      <c r="EE228" s="1">
        <v>2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1</v>
      </c>
      <c r="GG228" s="1">
        <v>0</v>
      </c>
      <c r="GH228" s="1">
        <v>0</v>
      </c>
      <c r="GI228" s="1">
        <v>1</v>
      </c>
      <c r="GJ228" s="1">
        <v>1</v>
      </c>
      <c r="GK228" s="1">
        <v>1</v>
      </c>
      <c r="GL228" s="1">
        <v>1</v>
      </c>
      <c r="GM228" s="1">
        <v>1</v>
      </c>
      <c r="GN228" s="1">
        <v>0</v>
      </c>
      <c r="GO228" s="1">
        <v>0</v>
      </c>
      <c r="GP228" s="1">
        <v>1</v>
      </c>
      <c r="GQ228" s="1">
        <v>0</v>
      </c>
      <c r="GR228" s="1">
        <v>1</v>
      </c>
    </row>
    <row r="229" spans="1:200">
      <c r="A229" s="1">
        <v>2017</v>
      </c>
      <c r="B229" s="1" t="s">
        <v>426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2</v>
      </c>
      <c r="L229" s="1">
        <v>2</v>
      </c>
      <c r="M229" s="1">
        <v>0</v>
      </c>
      <c r="N229" s="1">
        <v>1</v>
      </c>
      <c r="O229" s="1">
        <v>11</v>
      </c>
      <c r="P229" s="1">
        <v>6</v>
      </c>
      <c r="Q229" s="1">
        <v>11</v>
      </c>
      <c r="R229" s="1">
        <v>6</v>
      </c>
      <c r="S229" s="1">
        <v>11</v>
      </c>
      <c r="T229" s="1">
        <v>6</v>
      </c>
      <c r="U229" s="1">
        <v>11</v>
      </c>
      <c r="V229" s="1">
        <v>11</v>
      </c>
      <c r="W229" s="1">
        <v>5</v>
      </c>
      <c r="X229" s="1">
        <v>5</v>
      </c>
      <c r="Y229" s="1">
        <v>8</v>
      </c>
      <c r="Z229" s="1">
        <v>2</v>
      </c>
      <c r="AA229" s="1">
        <v>1</v>
      </c>
      <c r="AB229" s="1">
        <v>1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2</v>
      </c>
      <c r="AJ229" s="1">
        <v>1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1</v>
      </c>
      <c r="AX229" s="1">
        <v>0</v>
      </c>
      <c r="AY229" s="1">
        <v>0</v>
      </c>
      <c r="AZ229" s="1">
        <v>0</v>
      </c>
      <c r="BA229" s="1">
        <v>1</v>
      </c>
      <c r="BB229" s="1">
        <v>0</v>
      </c>
      <c r="BC229" s="1">
        <v>0</v>
      </c>
      <c r="BD229" s="1">
        <v>1</v>
      </c>
      <c r="BE229" s="1">
        <v>1</v>
      </c>
      <c r="BF229" s="1">
        <v>1</v>
      </c>
      <c r="BG229" s="1">
        <v>0</v>
      </c>
      <c r="BH229" s="1">
        <v>0</v>
      </c>
      <c r="BI229" s="1">
        <v>1</v>
      </c>
      <c r="BJ229" s="1">
        <v>1</v>
      </c>
      <c r="BK229" s="1">
        <v>1</v>
      </c>
      <c r="BL229" s="1">
        <v>1</v>
      </c>
      <c r="BM229" s="1">
        <v>1</v>
      </c>
      <c r="BN229" s="1">
        <v>1</v>
      </c>
      <c r="BO229" s="1">
        <v>1</v>
      </c>
      <c r="BP229" s="1">
        <v>1</v>
      </c>
      <c r="BQ229" s="1">
        <v>0</v>
      </c>
      <c r="BR229" s="1">
        <v>2</v>
      </c>
      <c r="BS229" s="1">
        <v>0</v>
      </c>
      <c r="BT229" s="1">
        <v>1</v>
      </c>
      <c r="BU229" s="1">
        <v>0</v>
      </c>
      <c r="BV229" s="1">
        <v>24</v>
      </c>
      <c r="BW229" s="1">
        <v>0</v>
      </c>
      <c r="BX229" s="1">
        <v>24</v>
      </c>
      <c r="BY229" s="1">
        <v>0</v>
      </c>
      <c r="BZ229" s="1">
        <v>24</v>
      </c>
      <c r="CA229" s="1">
        <v>1</v>
      </c>
      <c r="CB229" s="1">
        <v>0</v>
      </c>
      <c r="CC229" s="1">
        <v>4</v>
      </c>
      <c r="CD229" s="1">
        <v>4</v>
      </c>
      <c r="CE229" s="1">
        <v>0</v>
      </c>
      <c r="CF229" s="1">
        <v>0</v>
      </c>
      <c r="CG229" s="1">
        <v>1</v>
      </c>
      <c r="CH229" s="1">
        <v>1</v>
      </c>
      <c r="CI229" s="1">
        <v>2</v>
      </c>
      <c r="CJ229" s="1">
        <v>2</v>
      </c>
      <c r="CK229" s="1">
        <v>2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14</v>
      </c>
      <c r="CS229" s="1">
        <v>14</v>
      </c>
      <c r="CT229" s="1">
        <v>0</v>
      </c>
      <c r="CU229" s="1">
        <v>0</v>
      </c>
      <c r="CV229" s="1">
        <v>0</v>
      </c>
      <c r="CW229" s="1">
        <v>0</v>
      </c>
      <c r="CX229" s="1">
        <v>49</v>
      </c>
      <c r="CY229" s="1">
        <v>49</v>
      </c>
      <c r="CZ229" s="1">
        <v>24</v>
      </c>
      <c r="DA229" s="1">
        <v>24</v>
      </c>
      <c r="DB229" s="1">
        <v>1</v>
      </c>
      <c r="DC229" s="1">
        <v>1</v>
      </c>
      <c r="DD229" s="1">
        <v>1</v>
      </c>
      <c r="DE229" s="1">
        <v>1</v>
      </c>
      <c r="DF229" s="1">
        <v>1</v>
      </c>
      <c r="DG229" s="1">
        <v>1</v>
      </c>
      <c r="DH229" s="1">
        <v>1</v>
      </c>
      <c r="DI229" s="1">
        <v>1</v>
      </c>
      <c r="DJ229" s="1">
        <v>1</v>
      </c>
      <c r="DK229" s="1">
        <v>1</v>
      </c>
      <c r="DL229" s="1">
        <v>1</v>
      </c>
      <c r="DM229" s="1">
        <v>1</v>
      </c>
      <c r="DN229" s="1">
        <v>1</v>
      </c>
      <c r="DO229" s="1">
        <v>0</v>
      </c>
      <c r="DP229" s="1">
        <v>1</v>
      </c>
      <c r="DQ229" s="1">
        <v>1</v>
      </c>
      <c r="DR229" s="1">
        <v>1</v>
      </c>
      <c r="DS229" s="1">
        <v>0</v>
      </c>
      <c r="DT229" s="1">
        <v>0</v>
      </c>
      <c r="DU229" s="1">
        <v>7</v>
      </c>
      <c r="DV229" s="1">
        <v>2</v>
      </c>
      <c r="DW229" s="1">
        <v>1</v>
      </c>
      <c r="DX229" s="1">
        <v>1</v>
      </c>
      <c r="DY229" s="1">
        <v>1</v>
      </c>
      <c r="DZ229" s="1">
        <v>1</v>
      </c>
      <c r="EA229" s="1">
        <v>1</v>
      </c>
      <c r="EB229" s="1">
        <v>1</v>
      </c>
      <c r="EC229" s="1">
        <v>0</v>
      </c>
      <c r="ED229" s="1">
        <v>2</v>
      </c>
      <c r="EE229" s="1">
        <v>2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1</v>
      </c>
      <c r="GG229" s="1">
        <v>0</v>
      </c>
      <c r="GH229" s="1">
        <v>0</v>
      </c>
      <c r="GI229" s="1">
        <v>1</v>
      </c>
      <c r="GJ229" s="1">
        <v>1</v>
      </c>
      <c r="GK229" s="1">
        <v>1</v>
      </c>
      <c r="GL229" s="1">
        <v>1</v>
      </c>
      <c r="GM229" s="1">
        <v>1</v>
      </c>
      <c r="GN229" s="1">
        <v>0</v>
      </c>
      <c r="GO229" s="1">
        <v>0</v>
      </c>
      <c r="GP229" s="1">
        <v>1</v>
      </c>
      <c r="GQ229" s="1">
        <v>0</v>
      </c>
      <c r="GR229" s="1">
        <v>1</v>
      </c>
    </row>
    <row r="230" spans="1:200">
      <c r="A230" s="1">
        <v>2017</v>
      </c>
      <c r="B230" s="1" t="s">
        <v>427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1</v>
      </c>
      <c r="O230" s="1">
        <v>11</v>
      </c>
      <c r="P230" s="1">
        <v>6</v>
      </c>
      <c r="Q230" s="1">
        <v>11</v>
      </c>
      <c r="R230" s="1">
        <v>6</v>
      </c>
      <c r="S230" s="1">
        <v>11</v>
      </c>
      <c r="T230" s="1">
        <v>6</v>
      </c>
      <c r="U230" s="1">
        <v>11</v>
      </c>
      <c r="V230" s="1">
        <v>11</v>
      </c>
      <c r="W230" s="1">
        <v>5</v>
      </c>
      <c r="X230" s="1">
        <v>5</v>
      </c>
      <c r="Y230" s="1">
        <v>8</v>
      </c>
      <c r="Z230" s="1">
        <v>2</v>
      </c>
      <c r="AA230" s="1">
        <v>1</v>
      </c>
      <c r="AB230" s="1">
        <v>1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2</v>
      </c>
      <c r="AJ230" s="1">
        <v>1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1</v>
      </c>
      <c r="AX230" s="1">
        <v>0</v>
      </c>
      <c r="AY230" s="1">
        <v>0</v>
      </c>
      <c r="AZ230" s="1">
        <v>0</v>
      </c>
      <c r="BA230" s="1">
        <v>1</v>
      </c>
      <c r="BB230" s="1">
        <v>0</v>
      </c>
      <c r="BC230" s="1">
        <v>0</v>
      </c>
      <c r="BD230" s="1">
        <v>1</v>
      </c>
      <c r="BE230" s="1">
        <v>1</v>
      </c>
      <c r="BF230" s="1">
        <v>1</v>
      </c>
      <c r="BG230" s="1">
        <v>0</v>
      </c>
      <c r="BH230" s="1">
        <v>0</v>
      </c>
      <c r="BI230" s="1">
        <v>1</v>
      </c>
      <c r="BJ230" s="1">
        <v>1</v>
      </c>
      <c r="BK230" s="1">
        <v>1</v>
      </c>
      <c r="BL230" s="1">
        <v>1</v>
      </c>
      <c r="BM230" s="1">
        <v>1</v>
      </c>
      <c r="BN230" s="1">
        <v>1</v>
      </c>
      <c r="BO230" s="1">
        <v>1</v>
      </c>
      <c r="BP230" s="1">
        <v>1</v>
      </c>
      <c r="BQ230" s="1">
        <v>0</v>
      </c>
      <c r="BR230" s="1">
        <v>2</v>
      </c>
      <c r="BS230" s="1">
        <v>0</v>
      </c>
      <c r="BT230" s="1">
        <v>1</v>
      </c>
      <c r="BU230" s="1">
        <v>0</v>
      </c>
      <c r="BV230" s="1">
        <v>24</v>
      </c>
      <c r="BW230" s="1">
        <v>0</v>
      </c>
      <c r="BX230" s="1">
        <v>24</v>
      </c>
      <c r="BY230" s="1">
        <v>0</v>
      </c>
      <c r="BZ230" s="1">
        <v>24</v>
      </c>
      <c r="CA230" s="1">
        <v>1</v>
      </c>
      <c r="CB230" s="1">
        <v>0</v>
      </c>
      <c r="CC230" s="1">
        <v>4</v>
      </c>
      <c r="CD230" s="1">
        <v>4</v>
      </c>
      <c r="CE230" s="1">
        <v>0</v>
      </c>
      <c r="CF230" s="1">
        <v>0</v>
      </c>
      <c r="CG230" s="1">
        <v>1</v>
      </c>
      <c r="CH230" s="1">
        <v>1</v>
      </c>
      <c r="CI230" s="1">
        <v>2</v>
      </c>
      <c r="CJ230" s="1">
        <v>2</v>
      </c>
      <c r="CK230" s="1">
        <v>2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14</v>
      </c>
      <c r="CS230" s="1">
        <v>14</v>
      </c>
      <c r="CT230" s="1">
        <v>0</v>
      </c>
      <c r="CU230" s="1">
        <v>0</v>
      </c>
      <c r="CV230" s="1">
        <v>0</v>
      </c>
      <c r="CW230" s="1">
        <v>0</v>
      </c>
      <c r="CX230" s="1">
        <v>49</v>
      </c>
      <c r="CY230" s="1">
        <v>49</v>
      </c>
      <c r="CZ230" s="1">
        <v>24</v>
      </c>
      <c r="DA230" s="1">
        <v>24</v>
      </c>
      <c r="DB230" s="1">
        <v>1</v>
      </c>
      <c r="DC230" s="1">
        <v>1</v>
      </c>
      <c r="DD230" s="1">
        <v>1</v>
      </c>
      <c r="DE230" s="1">
        <v>1</v>
      </c>
      <c r="DF230" s="1">
        <v>1</v>
      </c>
      <c r="DG230" s="1">
        <v>1</v>
      </c>
      <c r="DH230" s="1">
        <v>1</v>
      </c>
      <c r="DI230" s="1">
        <v>1</v>
      </c>
      <c r="DJ230" s="1">
        <v>1</v>
      </c>
      <c r="DK230" s="1">
        <v>1</v>
      </c>
      <c r="DL230" s="1">
        <v>1</v>
      </c>
      <c r="DM230" s="1">
        <v>1</v>
      </c>
      <c r="DN230" s="1">
        <v>1</v>
      </c>
      <c r="DO230" s="1">
        <v>0</v>
      </c>
      <c r="DP230" s="1">
        <v>1</v>
      </c>
      <c r="DQ230" s="1">
        <v>1</v>
      </c>
      <c r="DR230" s="1">
        <v>1</v>
      </c>
      <c r="DS230" s="1">
        <v>0</v>
      </c>
      <c r="DT230" s="1">
        <v>0</v>
      </c>
      <c r="DU230" s="1">
        <v>7</v>
      </c>
      <c r="DV230" s="1">
        <v>2</v>
      </c>
      <c r="DW230" s="1">
        <v>1</v>
      </c>
      <c r="DX230" s="1">
        <v>1</v>
      </c>
      <c r="DY230" s="1">
        <v>1</v>
      </c>
      <c r="DZ230" s="1">
        <v>1</v>
      </c>
      <c r="EA230" s="1">
        <v>1</v>
      </c>
      <c r="EB230" s="1">
        <v>1</v>
      </c>
      <c r="EC230" s="1">
        <v>0</v>
      </c>
      <c r="ED230" s="1">
        <v>2</v>
      </c>
      <c r="EE230" s="1">
        <v>2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1</v>
      </c>
      <c r="GG230" s="1">
        <v>0</v>
      </c>
      <c r="GH230" s="1">
        <v>0</v>
      </c>
      <c r="GI230" s="1">
        <v>1</v>
      </c>
      <c r="GJ230" s="1">
        <v>1</v>
      </c>
      <c r="GK230" s="1">
        <v>1</v>
      </c>
      <c r="GL230" s="1">
        <v>1</v>
      </c>
      <c r="GM230" s="1">
        <v>1</v>
      </c>
      <c r="GN230" s="1">
        <v>0</v>
      </c>
      <c r="GO230" s="1">
        <v>0</v>
      </c>
      <c r="GP230" s="1">
        <v>1</v>
      </c>
      <c r="GQ230" s="1">
        <v>0</v>
      </c>
      <c r="GR230" s="1">
        <v>1</v>
      </c>
    </row>
    <row r="231" spans="1:200">
      <c r="A231" s="1">
        <v>2017</v>
      </c>
      <c r="B231" s="1" t="s">
        <v>428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1</v>
      </c>
      <c r="AB231" s="1">
        <v>1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2</v>
      </c>
      <c r="AJ231" s="1">
        <v>1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1</v>
      </c>
      <c r="AX231" s="1">
        <v>0</v>
      </c>
      <c r="AY231" s="1">
        <v>0</v>
      </c>
      <c r="AZ231" s="1">
        <v>0</v>
      </c>
      <c r="BA231" s="1">
        <v>1</v>
      </c>
      <c r="BB231" s="1">
        <v>0</v>
      </c>
      <c r="BC231" s="1">
        <v>0</v>
      </c>
      <c r="BD231" s="1">
        <v>1</v>
      </c>
      <c r="BE231" s="1">
        <v>1</v>
      </c>
      <c r="BF231" s="1">
        <v>1</v>
      </c>
      <c r="BG231" s="1">
        <v>0</v>
      </c>
      <c r="BH231" s="1">
        <v>0</v>
      </c>
      <c r="BI231" s="1">
        <v>1</v>
      </c>
      <c r="BJ231" s="1">
        <v>1</v>
      </c>
      <c r="BK231" s="1">
        <v>1</v>
      </c>
      <c r="BL231" s="1">
        <v>1</v>
      </c>
      <c r="BM231" s="1">
        <v>1</v>
      </c>
      <c r="BN231" s="1">
        <v>1</v>
      </c>
      <c r="BO231" s="1">
        <v>1</v>
      </c>
      <c r="BP231" s="1">
        <v>1</v>
      </c>
      <c r="BQ231" s="1">
        <v>0</v>
      </c>
      <c r="BR231" s="1">
        <v>2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1</v>
      </c>
      <c r="DQ231" s="1">
        <v>1</v>
      </c>
      <c r="DR231" s="1">
        <v>1</v>
      </c>
      <c r="DS231" s="1">
        <v>0</v>
      </c>
      <c r="DT231" s="1">
        <v>0</v>
      </c>
      <c r="DU231" s="1">
        <v>9</v>
      </c>
      <c r="DV231" s="1">
        <v>2</v>
      </c>
      <c r="DW231" s="1">
        <v>1</v>
      </c>
      <c r="DX231" s="1">
        <v>1</v>
      </c>
      <c r="DY231" s="1">
        <v>1</v>
      </c>
      <c r="DZ231" s="1">
        <v>1</v>
      </c>
      <c r="EA231" s="1">
        <v>1</v>
      </c>
      <c r="EB231" s="1">
        <v>1</v>
      </c>
      <c r="EC231" s="1">
        <v>0</v>
      </c>
      <c r="ED231" s="1">
        <v>1</v>
      </c>
      <c r="EE231" s="1">
        <v>1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3</v>
      </c>
      <c r="FD231" s="1">
        <v>3</v>
      </c>
      <c r="FE231" s="1">
        <v>3</v>
      </c>
      <c r="FF231" s="1">
        <v>3</v>
      </c>
      <c r="FG231" s="1">
        <v>3</v>
      </c>
      <c r="FH231" s="1">
        <v>3</v>
      </c>
      <c r="FI231" s="1">
        <v>3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</v>
      </c>
      <c r="GF231" s="1">
        <v>1</v>
      </c>
      <c r="GG231" s="1">
        <v>0</v>
      </c>
      <c r="GH231" s="1">
        <v>0</v>
      </c>
      <c r="GI231" s="1">
        <v>1</v>
      </c>
      <c r="GJ231" s="1">
        <v>1</v>
      </c>
      <c r="GK231" s="1">
        <v>1</v>
      </c>
      <c r="GL231" s="1">
        <v>1</v>
      </c>
      <c r="GM231" s="1">
        <v>1</v>
      </c>
      <c r="GN231" s="1">
        <v>0</v>
      </c>
      <c r="GO231" s="1">
        <v>0</v>
      </c>
      <c r="GP231" s="1">
        <v>1</v>
      </c>
      <c r="GQ231" s="1">
        <v>0</v>
      </c>
      <c r="GR231" s="1">
        <v>1</v>
      </c>
    </row>
    <row r="232" spans="1:200">
      <c r="A232" s="1">
        <v>2017</v>
      </c>
      <c r="B232" s="1" t="s">
        <v>429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2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1</v>
      </c>
      <c r="AB232" s="1">
        <v>1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2</v>
      </c>
      <c r="AJ232" s="1">
        <v>1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1</v>
      </c>
      <c r="AX232" s="1">
        <v>0</v>
      </c>
      <c r="AY232" s="1">
        <v>0</v>
      </c>
      <c r="AZ232" s="1">
        <v>0</v>
      </c>
      <c r="BA232" s="1">
        <v>1</v>
      </c>
      <c r="BB232" s="1">
        <v>0</v>
      </c>
      <c r="BC232" s="1">
        <v>0</v>
      </c>
      <c r="BD232" s="1">
        <v>1</v>
      </c>
      <c r="BE232" s="1">
        <v>1</v>
      </c>
      <c r="BF232" s="1">
        <v>1</v>
      </c>
      <c r="BG232" s="1">
        <v>0</v>
      </c>
      <c r="BH232" s="1">
        <v>0</v>
      </c>
      <c r="BI232" s="1">
        <v>1</v>
      </c>
      <c r="BJ232" s="1">
        <v>1</v>
      </c>
      <c r="BK232" s="1">
        <v>1</v>
      </c>
      <c r="BL232" s="1">
        <v>1</v>
      </c>
      <c r="BM232" s="1">
        <v>1</v>
      </c>
      <c r="BN232" s="1">
        <v>1</v>
      </c>
      <c r="BO232" s="1">
        <v>1</v>
      </c>
      <c r="BP232" s="1">
        <v>1</v>
      </c>
      <c r="BQ232" s="1">
        <v>0</v>
      </c>
      <c r="BR232" s="1">
        <v>2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1</v>
      </c>
      <c r="DQ232" s="1">
        <v>1</v>
      </c>
      <c r="DR232" s="1">
        <v>1</v>
      </c>
      <c r="DS232" s="1">
        <v>0</v>
      </c>
      <c r="DT232" s="1">
        <v>0</v>
      </c>
      <c r="DU232" s="1">
        <v>9</v>
      </c>
      <c r="DV232" s="1">
        <v>2</v>
      </c>
      <c r="DW232" s="1">
        <v>1</v>
      </c>
      <c r="DX232" s="1">
        <v>1</v>
      </c>
      <c r="DY232" s="1">
        <v>1</v>
      </c>
      <c r="DZ232" s="1">
        <v>1</v>
      </c>
      <c r="EA232" s="1">
        <v>1</v>
      </c>
      <c r="EB232" s="1">
        <v>1</v>
      </c>
      <c r="EC232" s="1">
        <v>0</v>
      </c>
      <c r="ED232" s="1">
        <v>1</v>
      </c>
      <c r="EE232" s="1">
        <v>1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3</v>
      </c>
      <c r="FD232" s="1">
        <v>3</v>
      </c>
      <c r="FE232" s="1">
        <v>3</v>
      </c>
      <c r="FF232" s="1">
        <v>3</v>
      </c>
      <c r="FG232" s="1">
        <v>3</v>
      </c>
      <c r="FH232" s="1">
        <v>3</v>
      </c>
      <c r="FI232" s="1">
        <v>3</v>
      </c>
      <c r="FJ232" s="1">
        <v>0</v>
      </c>
      <c r="FK232" s="1">
        <v>0</v>
      </c>
      <c r="FL232" s="1">
        <v>0</v>
      </c>
      <c r="FM232" s="1">
        <v>0</v>
      </c>
      <c r="FN232" s="1">
        <v>0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0</v>
      </c>
      <c r="GF232" s="1">
        <v>1</v>
      </c>
      <c r="GG232" s="1">
        <v>0</v>
      </c>
      <c r="GH232" s="1">
        <v>0</v>
      </c>
      <c r="GI232" s="1">
        <v>1</v>
      </c>
      <c r="GJ232" s="1">
        <v>1</v>
      </c>
      <c r="GK232" s="1">
        <v>1</v>
      </c>
      <c r="GL232" s="1">
        <v>1</v>
      </c>
      <c r="GM232" s="1">
        <v>1</v>
      </c>
      <c r="GN232" s="1">
        <v>0</v>
      </c>
      <c r="GO232" s="1">
        <v>0</v>
      </c>
      <c r="GP232" s="1">
        <v>1</v>
      </c>
      <c r="GQ232" s="1">
        <v>0</v>
      </c>
      <c r="GR232" s="1">
        <v>1</v>
      </c>
    </row>
    <row r="233" spans="1:200">
      <c r="A233" s="1">
        <v>2017</v>
      </c>
      <c r="B233" s="1" t="s">
        <v>430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2</v>
      </c>
      <c r="L233" s="1">
        <v>2</v>
      </c>
      <c r="M233" s="1">
        <v>0</v>
      </c>
      <c r="N233" s="1">
        <v>1</v>
      </c>
      <c r="O233" s="1">
        <v>8</v>
      </c>
      <c r="P233" s="1">
        <v>4</v>
      </c>
      <c r="Q233" s="1">
        <v>8</v>
      </c>
      <c r="R233" s="1">
        <v>4</v>
      </c>
      <c r="S233" s="1">
        <v>8</v>
      </c>
      <c r="T233" s="1">
        <v>4</v>
      </c>
      <c r="U233" s="1">
        <v>8</v>
      </c>
      <c r="V233" s="1">
        <v>8</v>
      </c>
      <c r="W233" s="1">
        <v>4</v>
      </c>
      <c r="X233" s="1">
        <v>4</v>
      </c>
      <c r="Y233" s="1">
        <v>5</v>
      </c>
      <c r="Z233" s="1">
        <v>1</v>
      </c>
      <c r="AA233" s="1">
        <v>1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2</v>
      </c>
      <c r="AJ233" s="1">
        <v>1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1</v>
      </c>
      <c r="AX233" s="1">
        <v>0</v>
      </c>
      <c r="AY233" s="1">
        <v>0</v>
      </c>
      <c r="AZ233" s="1">
        <v>0</v>
      </c>
      <c r="BA233" s="1">
        <v>1</v>
      </c>
      <c r="BB233" s="1">
        <v>0</v>
      </c>
      <c r="BC233" s="1">
        <v>0</v>
      </c>
      <c r="BD233" s="1">
        <v>1</v>
      </c>
      <c r="BE233" s="1">
        <v>1</v>
      </c>
      <c r="BF233" s="1">
        <v>1</v>
      </c>
      <c r="BG233" s="1">
        <v>0</v>
      </c>
      <c r="BH233" s="1">
        <v>0</v>
      </c>
      <c r="BI233" s="1">
        <v>1</v>
      </c>
      <c r="BJ233" s="1">
        <v>1</v>
      </c>
      <c r="BK233" s="1">
        <v>1</v>
      </c>
      <c r="BL233" s="1">
        <v>1</v>
      </c>
      <c r="BM233" s="1">
        <v>1</v>
      </c>
      <c r="BN233" s="1">
        <v>3</v>
      </c>
      <c r="BO233" s="1">
        <v>3</v>
      </c>
      <c r="BP233" s="1">
        <v>3</v>
      </c>
      <c r="BQ233" s="1">
        <v>0</v>
      </c>
      <c r="BR233" s="1">
        <v>3</v>
      </c>
      <c r="BS233" s="1">
        <v>0</v>
      </c>
      <c r="BT233" s="1">
        <v>1</v>
      </c>
      <c r="BU233" s="1">
        <v>0</v>
      </c>
      <c r="BV233" s="1">
        <v>15</v>
      </c>
      <c r="BW233" s="1">
        <v>0</v>
      </c>
      <c r="BX233" s="1">
        <v>15</v>
      </c>
      <c r="BY233" s="1">
        <v>0</v>
      </c>
      <c r="BZ233" s="1">
        <v>15</v>
      </c>
      <c r="CA233" s="1">
        <v>0</v>
      </c>
      <c r="CB233" s="1">
        <v>0</v>
      </c>
      <c r="CC233" s="1">
        <v>3</v>
      </c>
      <c r="CD233" s="1">
        <v>3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6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6</v>
      </c>
      <c r="CS233" s="1">
        <v>6</v>
      </c>
      <c r="CT233" s="1">
        <v>0</v>
      </c>
      <c r="CU233" s="1">
        <v>0</v>
      </c>
      <c r="CV233" s="1">
        <v>0</v>
      </c>
      <c r="CW233" s="1">
        <v>0</v>
      </c>
      <c r="CX233" s="1">
        <v>19</v>
      </c>
      <c r="CY233" s="1">
        <v>19</v>
      </c>
      <c r="CZ233" s="1">
        <v>15</v>
      </c>
      <c r="DA233" s="1">
        <v>15</v>
      </c>
      <c r="DB233" s="1">
        <v>1</v>
      </c>
      <c r="DC233" s="1">
        <v>1</v>
      </c>
      <c r="DD233" s="1">
        <v>1</v>
      </c>
      <c r="DE233" s="1">
        <v>1</v>
      </c>
      <c r="DF233" s="1">
        <v>1</v>
      </c>
      <c r="DG233" s="1">
        <v>1</v>
      </c>
      <c r="DH233" s="1">
        <v>1</v>
      </c>
      <c r="DI233" s="1">
        <v>1</v>
      </c>
      <c r="DJ233" s="1">
        <v>1</v>
      </c>
      <c r="DK233" s="1">
        <v>1</v>
      </c>
      <c r="DL233" s="1">
        <v>1</v>
      </c>
      <c r="DM233" s="1">
        <v>1</v>
      </c>
      <c r="DN233" s="1">
        <v>1</v>
      </c>
      <c r="DO233" s="1">
        <v>0</v>
      </c>
      <c r="DP233" s="1">
        <v>1</v>
      </c>
      <c r="DQ233" s="1">
        <v>1</v>
      </c>
      <c r="DR233" s="1">
        <v>1</v>
      </c>
      <c r="DS233" s="1">
        <v>0</v>
      </c>
      <c r="DT233" s="1">
        <v>0</v>
      </c>
      <c r="DU233" s="1">
        <v>14</v>
      </c>
      <c r="DV233" s="1">
        <v>2</v>
      </c>
      <c r="DW233" s="1">
        <v>1</v>
      </c>
      <c r="DX233" s="1">
        <v>1</v>
      </c>
      <c r="DY233" s="1">
        <v>1</v>
      </c>
      <c r="DZ233" s="1">
        <v>1</v>
      </c>
      <c r="EA233" s="1">
        <v>1</v>
      </c>
      <c r="EB233" s="1">
        <v>1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  <c r="GE233" s="1">
        <v>0</v>
      </c>
      <c r="GF233" s="1">
        <v>1</v>
      </c>
      <c r="GG233" s="1">
        <v>0</v>
      </c>
      <c r="GH233" s="1">
        <v>0</v>
      </c>
      <c r="GI233" s="1">
        <v>1</v>
      </c>
      <c r="GJ233" s="1">
        <v>1</v>
      </c>
      <c r="GK233" s="1">
        <v>1</v>
      </c>
      <c r="GL233" s="1">
        <v>1</v>
      </c>
      <c r="GM233" s="1">
        <v>1</v>
      </c>
      <c r="GN233" s="1">
        <v>0</v>
      </c>
      <c r="GO233" s="1">
        <v>0</v>
      </c>
      <c r="GP233" s="1">
        <v>1</v>
      </c>
      <c r="GQ233" s="1">
        <v>0</v>
      </c>
      <c r="GR233" s="1">
        <v>1</v>
      </c>
    </row>
    <row r="234" spans="1:200">
      <c r="A234" s="1">
        <v>2017</v>
      </c>
      <c r="B234" s="1" t="s">
        <v>431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2</v>
      </c>
      <c r="L234" s="1">
        <v>2</v>
      </c>
      <c r="M234" s="1">
        <v>0</v>
      </c>
      <c r="N234" s="1">
        <v>1</v>
      </c>
      <c r="O234" s="1">
        <v>8</v>
      </c>
      <c r="P234" s="1">
        <v>4</v>
      </c>
      <c r="Q234" s="1">
        <v>8</v>
      </c>
      <c r="R234" s="1">
        <v>4</v>
      </c>
      <c r="S234" s="1">
        <v>8</v>
      </c>
      <c r="T234" s="1">
        <v>4</v>
      </c>
      <c r="U234" s="1">
        <v>8</v>
      </c>
      <c r="V234" s="1">
        <v>8</v>
      </c>
      <c r="W234" s="1">
        <v>4</v>
      </c>
      <c r="X234" s="1">
        <v>4</v>
      </c>
      <c r="Y234" s="1">
        <v>5</v>
      </c>
      <c r="Z234" s="1">
        <v>1</v>
      </c>
      <c r="AA234" s="1">
        <v>1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2</v>
      </c>
      <c r="AJ234" s="1">
        <v>1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1</v>
      </c>
      <c r="AX234" s="1">
        <v>0</v>
      </c>
      <c r="AY234" s="1">
        <v>0</v>
      </c>
      <c r="AZ234" s="1">
        <v>0</v>
      </c>
      <c r="BA234" s="1">
        <v>1</v>
      </c>
      <c r="BB234" s="1">
        <v>0</v>
      </c>
      <c r="BC234" s="1">
        <v>0</v>
      </c>
      <c r="BD234" s="1">
        <v>1</v>
      </c>
      <c r="BE234" s="1">
        <v>1</v>
      </c>
      <c r="BF234" s="1">
        <v>1</v>
      </c>
      <c r="BG234" s="1">
        <v>0</v>
      </c>
      <c r="BH234" s="1">
        <v>0</v>
      </c>
      <c r="BI234" s="1">
        <v>1</v>
      </c>
      <c r="BJ234" s="1">
        <v>1</v>
      </c>
      <c r="BK234" s="1">
        <v>1</v>
      </c>
      <c r="BL234" s="1">
        <v>1</v>
      </c>
      <c r="BM234" s="1">
        <v>1</v>
      </c>
      <c r="BN234" s="1">
        <v>3</v>
      </c>
      <c r="BO234" s="1">
        <v>3</v>
      </c>
      <c r="BP234" s="1">
        <v>3</v>
      </c>
      <c r="BQ234" s="1">
        <v>0</v>
      </c>
      <c r="BR234" s="1">
        <v>3</v>
      </c>
      <c r="BS234" s="1">
        <v>0</v>
      </c>
      <c r="BT234" s="1">
        <v>1</v>
      </c>
      <c r="BU234" s="1">
        <v>0</v>
      </c>
      <c r="BV234" s="1">
        <v>15</v>
      </c>
      <c r="BW234" s="1">
        <v>0</v>
      </c>
      <c r="BX234" s="1">
        <v>15</v>
      </c>
      <c r="BY234" s="1">
        <v>0</v>
      </c>
      <c r="BZ234" s="1">
        <v>15</v>
      </c>
      <c r="CA234" s="1">
        <v>0</v>
      </c>
      <c r="CB234" s="1">
        <v>0</v>
      </c>
      <c r="CC234" s="1">
        <v>3</v>
      </c>
      <c r="CD234" s="1">
        <v>3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6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6</v>
      </c>
      <c r="CS234" s="1">
        <v>6</v>
      </c>
      <c r="CT234" s="1">
        <v>0</v>
      </c>
      <c r="CU234" s="1">
        <v>0</v>
      </c>
      <c r="CV234" s="1">
        <v>0</v>
      </c>
      <c r="CW234" s="1">
        <v>0</v>
      </c>
      <c r="CX234" s="1">
        <v>19</v>
      </c>
      <c r="CY234" s="1">
        <v>19</v>
      </c>
      <c r="CZ234" s="1">
        <v>15</v>
      </c>
      <c r="DA234" s="1">
        <v>15</v>
      </c>
      <c r="DB234" s="1">
        <v>1</v>
      </c>
      <c r="DC234" s="1">
        <v>1</v>
      </c>
      <c r="DD234" s="1">
        <v>1</v>
      </c>
      <c r="DE234" s="1">
        <v>1</v>
      </c>
      <c r="DF234" s="1">
        <v>1</v>
      </c>
      <c r="DG234" s="1">
        <v>1</v>
      </c>
      <c r="DH234" s="1">
        <v>1</v>
      </c>
      <c r="DI234" s="1">
        <v>1</v>
      </c>
      <c r="DJ234" s="1">
        <v>1</v>
      </c>
      <c r="DK234" s="1">
        <v>1</v>
      </c>
      <c r="DL234" s="1">
        <v>1</v>
      </c>
      <c r="DM234" s="1">
        <v>1</v>
      </c>
      <c r="DN234" s="1">
        <v>1</v>
      </c>
      <c r="DO234" s="1">
        <v>0</v>
      </c>
      <c r="DP234" s="1">
        <v>1</v>
      </c>
      <c r="DQ234" s="1">
        <v>1</v>
      </c>
      <c r="DR234" s="1">
        <v>1</v>
      </c>
      <c r="DS234" s="1">
        <v>0</v>
      </c>
      <c r="DT234" s="1">
        <v>0</v>
      </c>
      <c r="DU234" s="1">
        <v>14</v>
      </c>
      <c r="DV234" s="1">
        <v>2</v>
      </c>
      <c r="DW234" s="1">
        <v>1</v>
      </c>
      <c r="DX234" s="1">
        <v>1</v>
      </c>
      <c r="DY234" s="1">
        <v>1</v>
      </c>
      <c r="DZ234" s="1">
        <v>1</v>
      </c>
      <c r="EA234" s="1">
        <v>1</v>
      </c>
      <c r="EB234" s="1">
        <v>1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  <c r="GE234" s="1">
        <v>0</v>
      </c>
      <c r="GF234" s="1">
        <v>1</v>
      </c>
      <c r="GG234" s="1">
        <v>0</v>
      </c>
      <c r="GH234" s="1">
        <v>0</v>
      </c>
      <c r="GI234" s="1">
        <v>1</v>
      </c>
      <c r="GJ234" s="1">
        <v>1</v>
      </c>
      <c r="GK234" s="1">
        <v>1</v>
      </c>
      <c r="GL234" s="1">
        <v>1</v>
      </c>
      <c r="GM234" s="1">
        <v>1</v>
      </c>
      <c r="GN234" s="1">
        <v>0</v>
      </c>
      <c r="GO234" s="1">
        <v>0</v>
      </c>
      <c r="GP234" s="1">
        <v>1</v>
      </c>
      <c r="GQ234" s="1">
        <v>0</v>
      </c>
      <c r="GR234" s="1">
        <v>1</v>
      </c>
    </row>
    <row r="235" spans="1:200">
      <c r="A235" s="1">
        <v>2017</v>
      </c>
      <c r="B235" s="1" t="s">
        <v>432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2</v>
      </c>
      <c r="M235" s="1">
        <v>0</v>
      </c>
      <c r="N235" s="1">
        <v>1</v>
      </c>
      <c r="O235" s="1">
        <v>7</v>
      </c>
      <c r="P235" s="1">
        <v>3</v>
      </c>
      <c r="Q235" s="1">
        <v>7</v>
      </c>
      <c r="R235" s="1">
        <v>3</v>
      </c>
      <c r="S235" s="1">
        <v>7</v>
      </c>
      <c r="T235" s="1">
        <v>3</v>
      </c>
      <c r="U235" s="1">
        <v>7</v>
      </c>
      <c r="V235" s="1">
        <v>7</v>
      </c>
      <c r="W235" s="1">
        <v>4</v>
      </c>
      <c r="X235" s="1">
        <v>4</v>
      </c>
      <c r="Y235" s="1">
        <v>6</v>
      </c>
      <c r="Z235" s="1">
        <v>2</v>
      </c>
      <c r="AA235" s="1">
        <v>1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2</v>
      </c>
      <c r="AJ235" s="1">
        <v>1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1</v>
      </c>
      <c r="AX235" s="1">
        <v>0</v>
      </c>
      <c r="AY235" s="1">
        <v>0</v>
      </c>
      <c r="AZ235" s="1">
        <v>0</v>
      </c>
      <c r="BA235" s="1">
        <v>1</v>
      </c>
      <c r="BB235" s="1">
        <v>0</v>
      </c>
      <c r="BC235" s="1">
        <v>0</v>
      </c>
      <c r="BD235" s="1">
        <v>1</v>
      </c>
      <c r="BE235" s="1">
        <v>1</v>
      </c>
      <c r="BF235" s="1">
        <v>1</v>
      </c>
      <c r="BG235" s="1">
        <v>0</v>
      </c>
      <c r="BH235" s="1">
        <v>0</v>
      </c>
      <c r="BI235" s="1">
        <v>1</v>
      </c>
      <c r="BJ235" s="1">
        <v>1</v>
      </c>
      <c r="BK235" s="1">
        <v>1</v>
      </c>
      <c r="BL235" s="1">
        <v>1</v>
      </c>
      <c r="BM235" s="1">
        <v>1</v>
      </c>
      <c r="BN235" s="1">
        <v>2</v>
      </c>
      <c r="BO235" s="1">
        <v>2</v>
      </c>
      <c r="BP235" s="1">
        <v>2</v>
      </c>
      <c r="BQ235" s="1">
        <v>0</v>
      </c>
      <c r="BR235" s="1">
        <v>3</v>
      </c>
      <c r="BS235" s="1">
        <v>0</v>
      </c>
      <c r="BT235" s="1">
        <v>1</v>
      </c>
      <c r="BU235" s="1">
        <v>0</v>
      </c>
      <c r="BV235" s="1">
        <v>14</v>
      </c>
      <c r="BW235" s="1">
        <v>0</v>
      </c>
      <c r="BX235" s="1">
        <v>14</v>
      </c>
      <c r="BY235" s="1">
        <v>0</v>
      </c>
      <c r="BZ235" s="1">
        <v>14</v>
      </c>
      <c r="CA235" s="1">
        <v>0</v>
      </c>
      <c r="CB235" s="1">
        <v>0</v>
      </c>
      <c r="CC235" s="1">
        <v>3</v>
      </c>
      <c r="CD235" s="1">
        <v>3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5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6</v>
      </c>
      <c r="CS235" s="1">
        <v>6</v>
      </c>
      <c r="CT235" s="1">
        <v>0</v>
      </c>
      <c r="CU235" s="1">
        <v>0</v>
      </c>
      <c r="CV235" s="1">
        <v>0</v>
      </c>
      <c r="CW235" s="1">
        <v>0</v>
      </c>
      <c r="CX235" s="1">
        <v>18</v>
      </c>
      <c r="CY235" s="1">
        <v>18</v>
      </c>
      <c r="CZ235" s="1">
        <v>14</v>
      </c>
      <c r="DA235" s="1">
        <v>14</v>
      </c>
      <c r="DB235" s="1">
        <v>1</v>
      </c>
      <c r="DC235" s="1">
        <v>1</v>
      </c>
      <c r="DD235" s="1">
        <v>1</v>
      </c>
      <c r="DE235" s="1">
        <v>1</v>
      </c>
      <c r="DF235" s="1">
        <v>1</v>
      </c>
      <c r="DG235" s="1">
        <v>1</v>
      </c>
      <c r="DH235" s="1">
        <v>1</v>
      </c>
      <c r="DI235" s="1">
        <v>1</v>
      </c>
      <c r="DJ235" s="1">
        <v>1</v>
      </c>
      <c r="DK235" s="1">
        <v>1</v>
      </c>
      <c r="DL235" s="1">
        <v>1</v>
      </c>
      <c r="DM235" s="1">
        <v>1</v>
      </c>
      <c r="DN235" s="1">
        <v>1</v>
      </c>
      <c r="DO235" s="1">
        <v>0</v>
      </c>
      <c r="DP235" s="1">
        <v>1</v>
      </c>
      <c r="DQ235" s="1">
        <v>1</v>
      </c>
      <c r="DR235" s="1">
        <v>1</v>
      </c>
      <c r="DS235" s="1">
        <v>0</v>
      </c>
      <c r="DT235" s="1">
        <v>0</v>
      </c>
      <c r="DU235" s="1">
        <v>16</v>
      </c>
      <c r="DV235" s="1">
        <v>2</v>
      </c>
      <c r="DW235" s="1">
        <v>1</v>
      </c>
      <c r="DX235" s="1">
        <v>1</v>
      </c>
      <c r="DY235" s="1">
        <v>1</v>
      </c>
      <c r="DZ235" s="1">
        <v>1</v>
      </c>
      <c r="EA235" s="1">
        <v>1</v>
      </c>
      <c r="EB235" s="1">
        <v>1</v>
      </c>
      <c r="EC235" s="1">
        <v>0</v>
      </c>
      <c r="ED235" s="1">
        <v>2</v>
      </c>
      <c r="EE235" s="1">
        <v>2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0</v>
      </c>
      <c r="GF235" s="1">
        <v>1</v>
      </c>
      <c r="GG235" s="1">
        <v>0</v>
      </c>
      <c r="GH235" s="1">
        <v>0</v>
      </c>
      <c r="GI235" s="1">
        <v>1</v>
      </c>
      <c r="GJ235" s="1">
        <v>1</v>
      </c>
      <c r="GK235" s="1">
        <v>1</v>
      </c>
      <c r="GL235" s="1">
        <v>1</v>
      </c>
      <c r="GM235" s="1">
        <v>1</v>
      </c>
      <c r="GN235" s="1">
        <v>0</v>
      </c>
      <c r="GO235" s="1">
        <v>0</v>
      </c>
      <c r="GP235" s="1">
        <v>1</v>
      </c>
      <c r="GQ235" s="1">
        <v>0</v>
      </c>
      <c r="GR235" s="1">
        <v>1</v>
      </c>
    </row>
    <row r="236" spans="1:200">
      <c r="A236" s="1">
        <v>2017</v>
      </c>
      <c r="B236" s="1" t="s">
        <v>433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2</v>
      </c>
      <c r="L236" s="1">
        <v>2</v>
      </c>
      <c r="M236" s="1">
        <v>0</v>
      </c>
      <c r="N236" s="1">
        <v>1</v>
      </c>
      <c r="O236" s="1">
        <v>7</v>
      </c>
      <c r="P236" s="1">
        <v>3</v>
      </c>
      <c r="Q236" s="1">
        <v>7</v>
      </c>
      <c r="R236" s="1">
        <v>3</v>
      </c>
      <c r="S236" s="1">
        <v>7</v>
      </c>
      <c r="T236" s="1">
        <v>3</v>
      </c>
      <c r="U236" s="1">
        <v>7</v>
      </c>
      <c r="V236" s="1">
        <v>7</v>
      </c>
      <c r="W236" s="1">
        <v>4</v>
      </c>
      <c r="X236" s="1">
        <v>4</v>
      </c>
      <c r="Y236" s="1">
        <v>6</v>
      </c>
      <c r="Z236" s="1">
        <v>2</v>
      </c>
      <c r="AA236" s="1">
        <v>1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2</v>
      </c>
      <c r="AJ236" s="1">
        <v>1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1</v>
      </c>
      <c r="AX236" s="1">
        <v>0</v>
      </c>
      <c r="AY236" s="1">
        <v>0</v>
      </c>
      <c r="AZ236" s="1">
        <v>0</v>
      </c>
      <c r="BA236" s="1">
        <v>1</v>
      </c>
      <c r="BB236" s="1">
        <v>0</v>
      </c>
      <c r="BC236" s="1">
        <v>0</v>
      </c>
      <c r="BD236" s="1">
        <v>1</v>
      </c>
      <c r="BE236" s="1">
        <v>1</v>
      </c>
      <c r="BF236" s="1">
        <v>1</v>
      </c>
      <c r="BG236" s="1">
        <v>0</v>
      </c>
      <c r="BH236" s="1">
        <v>0</v>
      </c>
      <c r="BI236" s="1">
        <v>1</v>
      </c>
      <c r="BJ236" s="1">
        <v>1</v>
      </c>
      <c r="BK236" s="1">
        <v>1</v>
      </c>
      <c r="BL236" s="1">
        <v>1</v>
      </c>
      <c r="BM236" s="1">
        <v>1</v>
      </c>
      <c r="BN236" s="1">
        <v>2</v>
      </c>
      <c r="BO236" s="1">
        <v>2</v>
      </c>
      <c r="BP236" s="1">
        <v>2</v>
      </c>
      <c r="BQ236" s="1">
        <v>0</v>
      </c>
      <c r="BR236" s="1">
        <v>3</v>
      </c>
      <c r="BS236" s="1">
        <v>0</v>
      </c>
      <c r="BT236" s="1">
        <v>1</v>
      </c>
      <c r="BU236" s="1">
        <v>0</v>
      </c>
      <c r="BV236" s="1">
        <v>14</v>
      </c>
      <c r="BW236" s="1">
        <v>0</v>
      </c>
      <c r="BX236" s="1">
        <v>14</v>
      </c>
      <c r="BY236" s="1">
        <v>0</v>
      </c>
      <c r="BZ236" s="1">
        <v>14</v>
      </c>
      <c r="CA236" s="1">
        <v>0</v>
      </c>
      <c r="CB236" s="1">
        <v>0</v>
      </c>
      <c r="CC236" s="1">
        <v>3</v>
      </c>
      <c r="CD236" s="1">
        <v>3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5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6</v>
      </c>
      <c r="CS236" s="1">
        <v>6</v>
      </c>
      <c r="CT236" s="1">
        <v>0</v>
      </c>
      <c r="CU236" s="1">
        <v>0</v>
      </c>
      <c r="CV236" s="1">
        <v>0</v>
      </c>
      <c r="CW236" s="1">
        <v>0</v>
      </c>
      <c r="CX236" s="1">
        <v>18</v>
      </c>
      <c r="CY236" s="1">
        <v>18</v>
      </c>
      <c r="CZ236" s="1">
        <v>14</v>
      </c>
      <c r="DA236" s="1">
        <v>14</v>
      </c>
      <c r="DB236" s="1">
        <v>1</v>
      </c>
      <c r="DC236" s="1">
        <v>1</v>
      </c>
      <c r="DD236" s="1">
        <v>1</v>
      </c>
      <c r="DE236" s="1">
        <v>1</v>
      </c>
      <c r="DF236" s="1">
        <v>1</v>
      </c>
      <c r="DG236" s="1">
        <v>1</v>
      </c>
      <c r="DH236" s="1">
        <v>1</v>
      </c>
      <c r="DI236" s="1">
        <v>1</v>
      </c>
      <c r="DJ236" s="1">
        <v>1</v>
      </c>
      <c r="DK236" s="1">
        <v>1</v>
      </c>
      <c r="DL236" s="1">
        <v>1</v>
      </c>
      <c r="DM236" s="1">
        <v>1</v>
      </c>
      <c r="DN236" s="1">
        <v>1</v>
      </c>
      <c r="DO236" s="1">
        <v>0</v>
      </c>
      <c r="DP236" s="1">
        <v>1</v>
      </c>
      <c r="DQ236" s="1">
        <v>1</v>
      </c>
      <c r="DR236" s="1">
        <v>1</v>
      </c>
      <c r="DS236" s="1">
        <v>0</v>
      </c>
      <c r="DT236" s="1">
        <v>0</v>
      </c>
      <c r="DU236" s="1">
        <v>16</v>
      </c>
      <c r="DV236" s="1">
        <v>2</v>
      </c>
      <c r="DW236" s="1">
        <v>1</v>
      </c>
      <c r="DX236" s="1">
        <v>1</v>
      </c>
      <c r="DY236" s="1">
        <v>1</v>
      </c>
      <c r="DZ236" s="1">
        <v>1</v>
      </c>
      <c r="EA236" s="1">
        <v>1</v>
      </c>
      <c r="EB236" s="1">
        <v>1</v>
      </c>
      <c r="EC236" s="1">
        <v>0</v>
      </c>
      <c r="ED236" s="1">
        <v>2</v>
      </c>
      <c r="EE236" s="1">
        <v>2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0</v>
      </c>
      <c r="GF236" s="1">
        <v>1</v>
      </c>
      <c r="GG236" s="1">
        <v>0</v>
      </c>
      <c r="GH236" s="1">
        <v>0</v>
      </c>
      <c r="GI236" s="1">
        <v>1</v>
      </c>
      <c r="GJ236" s="1">
        <v>1</v>
      </c>
      <c r="GK236" s="1">
        <v>1</v>
      </c>
      <c r="GL236" s="1">
        <v>1</v>
      </c>
      <c r="GM236" s="1">
        <v>1</v>
      </c>
      <c r="GN236" s="1">
        <v>0</v>
      </c>
      <c r="GO236" s="1">
        <v>0</v>
      </c>
      <c r="GP236" s="1">
        <v>1</v>
      </c>
      <c r="GQ236" s="1">
        <v>0</v>
      </c>
      <c r="GR236" s="1">
        <v>1</v>
      </c>
    </row>
    <row r="237" spans="1:200">
      <c r="A237" s="1">
        <v>2017</v>
      </c>
      <c r="B237" s="1" t="s">
        <v>434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1</v>
      </c>
      <c r="O237" s="1">
        <v>7</v>
      </c>
      <c r="P237" s="1">
        <v>3</v>
      </c>
      <c r="Q237" s="1">
        <v>7</v>
      </c>
      <c r="R237" s="1">
        <v>3</v>
      </c>
      <c r="S237" s="1">
        <v>7</v>
      </c>
      <c r="T237" s="1">
        <v>3</v>
      </c>
      <c r="U237" s="1">
        <v>7</v>
      </c>
      <c r="V237" s="1">
        <v>7</v>
      </c>
      <c r="W237" s="1">
        <v>4</v>
      </c>
      <c r="X237" s="1">
        <v>4</v>
      </c>
      <c r="Y237" s="1">
        <v>6</v>
      </c>
      <c r="Z237" s="1">
        <v>2</v>
      </c>
      <c r="AA237" s="1">
        <v>1</v>
      </c>
      <c r="AB237" s="1">
        <v>1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2</v>
      </c>
      <c r="AJ237" s="1">
        <v>1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1</v>
      </c>
      <c r="AX237" s="1">
        <v>0</v>
      </c>
      <c r="AY237" s="1">
        <v>0</v>
      </c>
      <c r="AZ237" s="1">
        <v>0</v>
      </c>
      <c r="BA237" s="1">
        <v>1</v>
      </c>
      <c r="BB237" s="1">
        <v>0</v>
      </c>
      <c r="BC237" s="1">
        <v>0</v>
      </c>
      <c r="BD237" s="1">
        <v>1</v>
      </c>
      <c r="BE237" s="1">
        <v>1</v>
      </c>
      <c r="BF237" s="1">
        <v>1</v>
      </c>
      <c r="BG237" s="1">
        <v>0</v>
      </c>
      <c r="BH237" s="1">
        <v>0</v>
      </c>
      <c r="BI237" s="1">
        <v>1</v>
      </c>
      <c r="BJ237" s="1">
        <v>1</v>
      </c>
      <c r="BK237" s="1">
        <v>1</v>
      </c>
      <c r="BL237" s="1">
        <v>1</v>
      </c>
      <c r="BM237" s="1">
        <v>1</v>
      </c>
      <c r="BN237" s="1">
        <v>2</v>
      </c>
      <c r="BO237" s="1">
        <v>2</v>
      </c>
      <c r="BP237" s="1">
        <v>2</v>
      </c>
      <c r="BQ237" s="1">
        <v>0</v>
      </c>
      <c r="BR237" s="1">
        <v>3</v>
      </c>
      <c r="BS237" s="1">
        <v>0</v>
      </c>
      <c r="BT237" s="1">
        <v>1</v>
      </c>
      <c r="BU237" s="1">
        <v>0</v>
      </c>
      <c r="BV237" s="1">
        <v>14</v>
      </c>
      <c r="BW237" s="1">
        <v>0</v>
      </c>
      <c r="BX237" s="1">
        <v>14</v>
      </c>
      <c r="BY237" s="1">
        <v>0</v>
      </c>
      <c r="BZ237" s="1">
        <v>14</v>
      </c>
      <c r="CA237" s="1">
        <v>0</v>
      </c>
      <c r="CB237" s="1">
        <v>0</v>
      </c>
      <c r="CC237" s="1">
        <v>3</v>
      </c>
      <c r="CD237" s="1">
        <v>3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5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6</v>
      </c>
      <c r="CS237" s="1">
        <v>6</v>
      </c>
      <c r="CT237" s="1">
        <v>0</v>
      </c>
      <c r="CU237" s="1">
        <v>0</v>
      </c>
      <c r="CV237" s="1">
        <v>0</v>
      </c>
      <c r="CW237" s="1">
        <v>0</v>
      </c>
      <c r="CX237" s="1">
        <v>18</v>
      </c>
      <c r="CY237" s="1">
        <v>18</v>
      </c>
      <c r="CZ237" s="1">
        <v>14</v>
      </c>
      <c r="DA237" s="1">
        <v>14</v>
      </c>
      <c r="DB237" s="1">
        <v>1</v>
      </c>
      <c r="DC237" s="1">
        <v>1</v>
      </c>
      <c r="DD237" s="1">
        <v>1</v>
      </c>
      <c r="DE237" s="1">
        <v>1</v>
      </c>
      <c r="DF237" s="1">
        <v>1</v>
      </c>
      <c r="DG237" s="1">
        <v>1</v>
      </c>
      <c r="DH237" s="1">
        <v>1</v>
      </c>
      <c r="DI237" s="1">
        <v>1</v>
      </c>
      <c r="DJ237" s="1">
        <v>1</v>
      </c>
      <c r="DK237" s="1">
        <v>1</v>
      </c>
      <c r="DL237" s="1">
        <v>1</v>
      </c>
      <c r="DM237" s="1">
        <v>1</v>
      </c>
      <c r="DN237" s="1">
        <v>1</v>
      </c>
      <c r="DO237" s="1">
        <v>0</v>
      </c>
      <c r="DP237" s="1">
        <v>1</v>
      </c>
      <c r="DQ237" s="1">
        <v>1</v>
      </c>
      <c r="DR237" s="1">
        <v>1</v>
      </c>
      <c r="DS237" s="1">
        <v>0</v>
      </c>
      <c r="DT237" s="1">
        <v>0</v>
      </c>
      <c r="DU237" s="1">
        <v>16</v>
      </c>
      <c r="DV237" s="1">
        <v>2</v>
      </c>
      <c r="DW237" s="1">
        <v>1</v>
      </c>
      <c r="DX237" s="1">
        <v>1</v>
      </c>
      <c r="DY237" s="1">
        <v>1</v>
      </c>
      <c r="DZ237" s="1">
        <v>1</v>
      </c>
      <c r="EA237" s="1">
        <v>1</v>
      </c>
      <c r="EB237" s="1">
        <v>1</v>
      </c>
      <c r="EC237" s="1">
        <v>0</v>
      </c>
      <c r="ED237" s="1">
        <v>2</v>
      </c>
      <c r="EE237" s="1">
        <v>2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1</v>
      </c>
      <c r="GG237" s="1">
        <v>0</v>
      </c>
      <c r="GH237" s="1">
        <v>0</v>
      </c>
      <c r="GI237" s="1">
        <v>1</v>
      </c>
      <c r="GJ237" s="1">
        <v>1</v>
      </c>
      <c r="GK237" s="1">
        <v>1</v>
      </c>
      <c r="GL237" s="1">
        <v>1</v>
      </c>
      <c r="GM237" s="1">
        <v>1</v>
      </c>
      <c r="GN237" s="1">
        <v>0</v>
      </c>
      <c r="GO237" s="1">
        <v>0</v>
      </c>
      <c r="GP237" s="1">
        <v>1</v>
      </c>
      <c r="GQ237" s="1">
        <v>0</v>
      </c>
      <c r="GR237" s="1">
        <v>1</v>
      </c>
    </row>
    <row r="238" spans="1:200">
      <c r="A238" s="1">
        <v>2017</v>
      </c>
      <c r="B238" s="1" t="s">
        <v>435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2</v>
      </c>
      <c r="L238" s="1">
        <v>2</v>
      </c>
      <c r="M238" s="1">
        <v>0</v>
      </c>
      <c r="N238" s="1">
        <v>1</v>
      </c>
      <c r="O238" s="1">
        <v>8</v>
      </c>
      <c r="P238" s="1">
        <v>4</v>
      </c>
      <c r="Q238" s="1">
        <v>8</v>
      </c>
      <c r="R238" s="1">
        <v>4</v>
      </c>
      <c r="S238" s="1">
        <v>8</v>
      </c>
      <c r="T238" s="1">
        <v>4</v>
      </c>
      <c r="U238" s="1">
        <v>8</v>
      </c>
      <c r="V238" s="1">
        <v>8</v>
      </c>
      <c r="W238" s="1">
        <v>4</v>
      </c>
      <c r="X238" s="1">
        <v>4</v>
      </c>
      <c r="Y238" s="1">
        <v>5</v>
      </c>
      <c r="Z238" s="1">
        <v>1</v>
      </c>
      <c r="AA238" s="1">
        <v>1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2</v>
      </c>
      <c r="AJ238" s="1">
        <v>1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1</v>
      </c>
      <c r="AX238" s="1">
        <v>0</v>
      </c>
      <c r="AY238" s="1">
        <v>0</v>
      </c>
      <c r="AZ238" s="1">
        <v>0</v>
      </c>
      <c r="BA238" s="1">
        <v>1</v>
      </c>
      <c r="BB238" s="1">
        <v>0</v>
      </c>
      <c r="BC238" s="1">
        <v>0</v>
      </c>
      <c r="BD238" s="1">
        <v>1</v>
      </c>
      <c r="BE238" s="1">
        <v>1</v>
      </c>
      <c r="BF238" s="1">
        <v>1</v>
      </c>
      <c r="BG238" s="1">
        <v>0</v>
      </c>
      <c r="BH238" s="1">
        <v>0</v>
      </c>
      <c r="BI238" s="1">
        <v>1</v>
      </c>
      <c r="BJ238" s="1">
        <v>1</v>
      </c>
      <c r="BK238" s="1">
        <v>1</v>
      </c>
      <c r="BL238" s="1">
        <v>1</v>
      </c>
      <c r="BM238" s="1">
        <v>1</v>
      </c>
      <c r="BN238" s="1">
        <v>3</v>
      </c>
      <c r="BO238" s="1">
        <v>3</v>
      </c>
      <c r="BP238" s="1">
        <v>3</v>
      </c>
      <c r="BQ238" s="1">
        <v>0</v>
      </c>
      <c r="BR238" s="1">
        <v>3</v>
      </c>
      <c r="BS238" s="1">
        <v>0</v>
      </c>
      <c r="BT238" s="1">
        <v>1</v>
      </c>
      <c r="BU238" s="1">
        <v>0</v>
      </c>
      <c r="BV238" s="1">
        <v>39</v>
      </c>
      <c r="BW238" s="1">
        <v>0</v>
      </c>
      <c r="BX238" s="1">
        <v>39</v>
      </c>
      <c r="BY238" s="1">
        <v>0</v>
      </c>
      <c r="BZ238" s="1">
        <v>39</v>
      </c>
      <c r="CA238" s="1">
        <v>0</v>
      </c>
      <c r="CB238" s="1">
        <v>0</v>
      </c>
      <c r="CC238" s="1">
        <v>3</v>
      </c>
      <c r="CD238" s="1">
        <v>3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6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30</v>
      </c>
      <c r="CS238" s="1">
        <v>30</v>
      </c>
      <c r="CT238" s="1">
        <v>0</v>
      </c>
      <c r="CU238" s="1">
        <v>0</v>
      </c>
      <c r="CV238" s="1">
        <v>0</v>
      </c>
      <c r="CW238" s="1">
        <v>0</v>
      </c>
      <c r="CX238" s="1">
        <v>61</v>
      </c>
      <c r="CY238" s="1">
        <v>61</v>
      </c>
      <c r="CZ238" s="1">
        <v>39</v>
      </c>
      <c r="DA238" s="1">
        <v>39</v>
      </c>
      <c r="DB238" s="1">
        <v>1</v>
      </c>
      <c r="DC238" s="1">
        <v>1</v>
      </c>
      <c r="DD238" s="1">
        <v>1</v>
      </c>
      <c r="DE238" s="1">
        <v>1</v>
      </c>
      <c r="DF238" s="1">
        <v>1</v>
      </c>
      <c r="DG238" s="1">
        <v>1</v>
      </c>
      <c r="DH238" s="1">
        <v>1</v>
      </c>
      <c r="DI238" s="1">
        <v>1</v>
      </c>
      <c r="DJ238" s="1">
        <v>1</v>
      </c>
      <c r="DK238" s="1">
        <v>1</v>
      </c>
      <c r="DL238" s="1">
        <v>1</v>
      </c>
      <c r="DM238" s="1">
        <v>1</v>
      </c>
      <c r="DN238" s="1">
        <v>1</v>
      </c>
      <c r="DO238" s="1">
        <v>0</v>
      </c>
      <c r="DP238" s="1">
        <v>1</v>
      </c>
      <c r="DQ238" s="1">
        <v>1</v>
      </c>
      <c r="DR238" s="1">
        <v>1</v>
      </c>
      <c r="DS238" s="1">
        <v>0</v>
      </c>
      <c r="DT238" s="1">
        <v>0</v>
      </c>
      <c r="DU238" s="1">
        <v>21</v>
      </c>
      <c r="DV238" s="1">
        <v>2</v>
      </c>
      <c r="DW238" s="1">
        <v>1</v>
      </c>
      <c r="DX238" s="1">
        <v>1</v>
      </c>
      <c r="DY238" s="1">
        <v>1</v>
      </c>
      <c r="DZ238" s="1">
        <v>1</v>
      </c>
      <c r="EA238" s="1">
        <v>1</v>
      </c>
      <c r="EB238" s="1">
        <v>1</v>
      </c>
      <c r="EC238" s="1">
        <v>0</v>
      </c>
      <c r="ED238" s="1">
        <v>1</v>
      </c>
      <c r="EE238" s="1">
        <v>1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0</v>
      </c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  <c r="GE238" s="1">
        <v>0</v>
      </c>
      <c r="GF238" s="1">
        <v>1</v>
      </c>
      <c r="GG238" s="1">
        <v>0</v>
      </c>
      <c r="GH238" s="1">
        <v>0</v>
      </c>
      <c r="GI238" s="1">
        <v>1</v>
      </c>
      <c r="GJ238" s="1">
        <v>1</v>
      </c>
      <c r="GK238" s="1">
        <v>1</v>
      </c>
      <c r="GL238" s="1">
        <v>1</v>
      </c>
      <c r="GM238" s="1">
        <v>1</v>
      </c>
      <c r="GN238" s="1">
        <v>0</v>
      </c>
      <c r="GO238" s="1">
        <v>0</v>
      </c>
      <c r="GP238" s="1">
        <v>1</v>
      </c>
      <c r="GQ238" s="1">
        <v>0</v>
      </c>
      <c r="GR238" s="1">
        <v>1</v>
      </c>
    </row>
    <row r="239" spans="1:200">
      <c r="A239" s="1">
        <v>2017</v>
      </c>
      <c r="B239" s="1" t="s">
        <v>436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1</v>
      </c>
      <c r="O239" s="1">
        <v>8</v>
      </c>
      <c r="P239" s="1">
        <v>4</v>
      </c>
      <c r="Q239" s="1">
        <v>8</v>
      </c>
      <c r="R239" s="1">
        <v>4</v>
      </c>
      <c r="S239" s="1">
        <v>8</v>
      </c>
      <c r="T239" s="1">
        <v>4</v>
      </c>
      <c r="U239" s="1">
        <v>8</v>
      </c>
      <c r="V239" s="1">
        <v>8</v>
      </c>
      <c r="W239" s="1">
        <v>4</v>
      </c>
      <c r="X239" s="1">
        <v>4</v>
      </c>
      <c r="Y239" s="1">
        <v>5</v>
      </c>
      <c r="Z239" s="1">
        <v>1</v>
      </c>
      <c r="AA239" s="1">
        <v>1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2</v>
      </c>
      <c r="AJ239" s="1">
        <v>1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1</v>
      </c>
      <c r="AX239" s="1">
        <v>0</v>
      </c>
      <c r="AY239" s="1">
        <v>0</v>
      </c>
      <c r="AZ239" s="1">
        <v>0</v>
      </c>
      <c r="BA239" s="1">
        <v>1</v>
      </c>
      <c r="BB239" s="1">
        <v>0</v>
      </c>
      <c r="BC239" s="1">
        <v>0</v>
      </c>
      <c r="BD239" s="1">
        <v>1</v>
      </c>
      <c r="BE239" s="1">
        <v>1</v>
      </c>
      <c r="BF239" s="1">
        <v>1</v>
      </c>
      <c r="BG239" s="1">
        <v>0</v>
      </c>
      <c r="BH239" s="1">
        <v>0</v>
      </c>
      <c r="BI239" s="1">
        <v>1</v>
      </c>
      <c r="BJ239" s="1">
        <v>1</v>
      </c>
      <c r="BK239" s="1">
        <v>1</v>
      </c>
      <c r="BL239" s="1">
        <v>1</v>
      </c>
      <c r="BM239" s="1">
        <v>1</v>
      </c>
      <c r="BN239" s="1">
        <v>3</v>
      </c>
      <c r="BO239" s="1">
        <v>3</v>
      </c>
      <c r="BP239" s="1">
        <v>3</v>
      </c>
      <c r="BQ239" s="1">
        <v>0</v>
      </c>
      <c r="BR239" s="1">
        <v>3</v>
      </c>
      <c r="BS239" s="1">
        <v>0</v>
      </c>
      <c r="BT239" s="1">
        <v>1</v>
      </c>
      <c r="BU239" s="1">
        <v>0</v>
      </c>
      <c r="BV239" s="1">
        <v>39</v>
      </c>
      <c r="BW239" s="1">
        <v>0</v>
      </c>
      <c r="BX239" s="1">
        <v>39</v>
      </c>
      <c r="BY239" s="1">
        <v>0</v>
      </c>
      <c r="BZ239" s="1">
        <v>39</v>
      </c>
      <c r="CA239" s="1">
        <v>0</v>
      </c>
      <c r="CB239" s="1">
        <v>0</v>
      </c>
      <c r="CC239" s="1">
        <v>3</v>
      </c>
      <c r="CD239" s="1">
        <v>3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6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30</v>
      </c>
      <c r="CS239" s="1">
        <v>30</v>
      </c>
      <c r="CT239" s="1">
        <v>0</v>
      </c>
      <c r="CU239" s="1">
        <v>0</v>
      </c>
      <c r="CV239" s="1">
        <v>0</v>
      </c>
      <c r="CW239" s="1">
        <v>0</v>
      </c>
      <c r="CX239" s="1">
        <v>61</v>
      </c>
      <c r="CY239" s="1">
        <v>61</v>
      </c>
      <c r="CZ239" s="1">
        <v>39</v>
      </c>
      <c r="DA239" s="1">
        <v>39</v>
      </c>
      <c r="DB239" s="1">
        <v>1</v>
      </c>
      <c r="DC239" s="1">
        <v>1</v>
      </c>
      <c r="DD239" s="1">
        <v>1</v>
      </c>
      <c r="DE239" s="1">
        <v>1</v>
      </c>
      <c r="DF239" s="1">
        <v>1</v>
      </c>
      <c r="DG239" s="1">
        <v>1</v>
      </c>
      <c r="DH239" s="1">
        <v>1</v>
      </c>
      <c r="DI239" s="1">
        <v>1</v>
      </c>
      <c r="DJ239" s="1">
        <v>1</v>
      </c>
      <c r="DK239" s="1">
        <v>1</v>
      </c>
      <c r="DL239" s="1">
        <v>1</v>
      </c>
      <c r="DM239" s="1">
        <v>1</v>
      </c>
      <c r="DN239" s="1">
        <v>1</v>
      </c>
      <c r="DO239" s="1">
        <v>0</v>
      </c>
      <c r="DP239" s="1">
        <v>1</v>
      </c>
      <c r="DQ239" s="1">
        <v>1</v>
      </c>
      <c r="DR239" s="1">
        <v>1</v>
      </c>
      <c r="DS239" s="1">
        <v>0</v>
      </c>
      <c r="DT239" s="1">
        <v>0</v>
      </c>
      <c r="DU239" s="1">
        <v>21</v>
      </c>
      <c r="DV239" s="1">
        <v>2</v>
      </c>
      <c r="DW239" s="1">
        <v>1</v>
      </c>
      <c r="DX239" s="1">
        <v>1</v>
      </c>
      <c r="DY239" s="1">
        <v>1</v>
      </c>
      <c r="DZ239" s="1">
        <v>1</v>
      </c>
      <c r="EA239" s="1">
        <v>1</v>
      </c>
      <c r="EB239" s="1">
        <v>1</v>
      </c>
      <c r="EC239" s="1">
        <v>0</v>
      </c>
      <c r="ED239" s="1">
        <v>1</v>
      </c>
      <c r="EE239" s="1">
        <v>1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1</v>
      </c>
      <c r="GG239" s="1">
        <v>0</v>
      </c>
      <c r="GH239" s="1">
        <v>0</v>
      </c>
      <c r="GI239" s="1">
        <v>1</v>
      </c>
      <c r="GJ239" s="1">
        <v>1</v>
      </c>
      <c r="GK239" s="1">
        <v>1</v>
      </c>
      <c r="GL239" s="1">
        <v>1</v>
      </c>
      <c r="GM239" s="1">
        <v>1</v>
      </c>
      <c r="GN239" s="1">
        <v>0</v>
      </c>
      <c r="GO239" s="1">
        <v>0</v>
      </c>
      <c r="GP239" s="1">
        <v>1</v>
      </c>
      <c r="GQ239" s="1">
        <v>0</v>
      </c>
      <c r="GR239" s="1">
        <v>1</v>
      </c>
    </row>
    <row r="240" spans="1:200">
      <c r="A240" s="1">
        <v>2017</v>
      </c>
      <c r="B240" s="1" t="s">
        <v>437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2</v>
      </c>
      <c r="L240" s="1">
        <v>2</v>
      </c>
      <c r="M240" s="1">
        <v>0</v>
      </c>
      <c r="N240" s="1">
        <v>1</v>
      </c>
      <c r="O240" s="1">
        <v>8</v>
      </c>
      <c r="P240" s="1">
        <v>4</v>
      </c>
      <c r="Q240" s="1">
        <v>8</v>
      </c>
      <c r="R240" s="1">
        <v>4</v>
      </c>
      <c r="S240" s="1">
        <v>8</v>
      </c>
      <c r="T240" s="1">
        <v>4</v>
      </c>
      <c r="U240" s="1">
        <v>8</v>
      </c>
      <c r="V240" s="1">
        <v>8</v>
      </c>
      <c r="W240" s="1">
        <v>4</v>
      </c>
      <c r="X240" s="1">
        <v>4</v>
      </c>
      <c r="Y240" s="1">
        <v>5</v>
      </c>
      <c r="Z240" s="1">
        <v>1</v>
      </c>
      <c r="AA240" s="1">
        <v>1</v>
      </c>
      <c r="AB240" s="1">
        <v>1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2</v>
      </c>
      <c r="AJ240" s="1">
        <v>1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1</v>
      </c>
      <c r="AX240" s="1">
        <v>0</v>
      </c>
      <c r="AY240" s="1">
        <v>0</v>
      </c>
      <c r="AZ240" s="1">
        <v>0</v>
      </c>
      <c r="BA240" s="1">
        <v>1</v>
      </c>
      <c r="BB240" s="1">
        <v>0</v>
      </c>
      <c r="BC240" s="1">
        <v>0</v>
      </c>
      <c r="BD240" s="1">
        <v>1</v>
      </c>
      <c r="BE240" s="1">
        <v>1</v>
      </c>
      <c r="BF240" s="1">
        <v>1</v>
      </c>
      <c r="BG240" s="1">
        <v>0</v>
      </c>
      <c r="BH240" s="1">
        <v>0</v>
      </c>
      <c r="BI240" s="1">
        <v>1</v>
      </c>
      <c r="BJ240" s="1">
        <v>1</v>
      </c>
      <c r="BK240" s="1">
        <v>1</v>
      </c>
      <c r="BL240" s="1">
        <v>1</v>
      </c>
      <c r="BM240" s="1">
        <v>1</v>
      </c>
      <c r="BN240" s="1">
        <v>3</v>
      </c>
      <c r="BO240" s="1">
        <v>3</v>
      </c>
      <c r="BP240" s="1">
        <v>3</v>
      </c>
      <c r="BQ240" s="1">
        <v>0</v>
      </c>
      <c r="BR240" s="1">
        <v>3</v>
      </c>
      <c r="BS240" s="1">
        <v>0</v>
      </c>
      <c r="BT240" s="1">
        <v>1</v>
      </c>
      <c r="BU240" s="1">
        <v>0</v>
      </c>
      <c r="BV240" s="1">
        <v>39</v>
      </c>
      <c r="BW240" s="1">
        <v>0</v>
      </c>
      <c r="BX240" s="1">
        <v>39</v>
      </c>
      <c r="BY240" s="1">
        <v>0</v>
      </c>
      <c r="BZ240" s="1">
        <v>39</v>
      </c>
      <c r="CA240" s="1">
        <v>0</v>
      </c>
      <c r="CB240" s="1">
        <v>0</v>
      </c>
      <c r="CC240" s="1">
        <v>3</v>
      </c>
      <c r="CD240" s="1">
        <v>3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6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30</v>
      </c>
      <c r="CS240" s="1">
        <v>30</v>
      </c>
      <c r="CT240" s="1">
        <v>0</v>
      </c>
      <c r="CU240" s="1">
        <v>0</v>
      </c>
      <c r="CV240" s="1">
        <v>0</v>
      </c>
      <c r="CW240" s="1">
        <v>0</v>
      </c>
      <c r="CX240" s="1">
        <v>61</v>
      </c>
      <c r="CY240" s="1">
        <v>61</v>
      </c>
      <c r="CZ240" s="1">
        <v>39</v>
      </c>
      <c r="DA240" s="1">
        <v>39</v>
      </c>
      <c r="DB240" s="1">
        <v>1</v>
      </c>
      <c r="DC240" s="1">
        <v>1</v>
      </c>
      <c r="DD240" s="1">
        <v>1</v>
      </c>
      <c r="DE240" s="1">
        <v>1</v>
      </c>
      <c r="DF240" s="1">
        <v>1</v>
      </c>
      <c r="DG240" s="1">
        <v>1</v>
      </c>
      <c r="DH240" s="1">
        <v>1</v>
      </c>
      <c r="DI240" s="1">
        <v>1</v>
      </c>
      <c r="DJ240" s="1">
        <v>1</v>
      </c>
      <c r="DK240" s="1">
        <v>1</v>
      </c>
      <c r="DL240" s="1">
        <v>1</v>
      </c>
      <c r="DM240" s="1">
        <v>1</v>
      </c>
      <c r="DN240" s="1">
        <v>1</v>
      </c>
      <c r="DO240" s="1">
        <v>0</v>
      </c>
      <c r="DP240" s="1">
        <v>1</v>
      </c>
      <c r="DQ240" s="1">
        <v>1</v>
      </c>
      <c r="DR240" s="1">
        <v>1</v>
      </c>
      <c r="DS240" s="1">
        <v>0</v>
      </c>
      <c r="DT240" s="1">
        <v>0</v>
      </c>
      <c r="DU240" s="1">
        <v>21</v>
      </c>
      <c r="DV240" s="1">
        <v>2</v>
      </c>
      <c r="DW240" s="1">
        <v>1</v>
      </c>
      <c r="DX240" s="1">
        <v>1</v>
      </c>
      <c r="DY240" s="1">
        <v>1</v>
      </c>
      <c r="DZ240" s="1">
        <v>1</v>
      </c>
      <c r="EA240" s="1">
        <v>1</v>
      </c>
      <c r="EB240" s="1">
        <v>1</v>
      </c>
      <c r="EC240" s="1">
        <v>0</v>
      </c>
      <c r="ED240" s="1">
        <v>1</v>
      </c>
      <c r="EE240" s="1">
        <v>1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  <c r="GE240" s="1">
        <v>0</v>
      </c>
      <c r="GF240" s="1">
        <v>1</v>
      </c>
      <c r="GG240" s="1">
        <v>0</v>
      </c>
      <c r="GH240" s="1">
        <v>0</v>
      </c>
      <c r="GI240" s="1">
        <v>1</v>
      </c>
      <c r="GJ240" s="1">
        <v>1</v>
      </c>
      <c r="GK240" s="1">
        <v>1</v>
      </c>
      <c r="GL240" s="1">
        <v>1</v>
      </c>
      <c r="GM240" s="1">
        <v>1</v>
      </c>
      <c r="GN240" s="1">
        <v>0</v>
      </c>
      <c r="GO240" s="1">
        <v>0</v>
      </c>
      <c r="GP240" s="1">
        <v>1</v>
      </c>
      <c r="GQ240" s="1">
        <v>0</v>
      </c>
      <c r="GR240" s="1">
        <v>1</v>
      </c>
    </row>
    <row r="241" spans="1:200">
      <c r="A241" s="1">
        <v>2017</v>
      </c>
      <c r="B241" s="1" t="s">
        <v>438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2</v>
      </c>
      <c r="L241" s="1">
        <v>2</v>
      </c>
      <c r="M241" s="1">
        <v>0</v>
      </c>
      <c r="N241" s="1">
        <v>1</v>
      </c>
      <c r="O241" s="1">
        <v>8</v>
      </c>
      <c r="P241" s="1">
        <v>4</v>
      </c>
      <c r="Q241" s="1">
        <v>8</v>
      </c>
      <c r="R241" s="1">
        <v>4</v>
      </c>
      <c r="S241" s="1">
        <v>8</v>
      </c>
      <c r="T241" s="1">
        <v>4</v>
      </c>
      <c r="U241" s="1">
        <v>8</v>
      </c>
      <c r="V241" s="1">
        <v>8</v>
      </c>
      <c r="W241" s="1">
        <v>4</v>
      </c>
      <c r="X241" s="1">
        <v>4</v>
      </c>
      <c r="Y241" s="1">
        <v>5</v>
      </c>
      <c r="Z241" s="1">
        <v>1</v>
      </c>
      <c r="AA241" s="1">
        <v>1</v>
      </c>
      <c r="AB241" s="1">
        <v>1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2</v>
      </c>
      <c r="AJ241" s="1">
        <v>1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1</v>
      </c>
      <c r="AX241" s="1">
        <v>0</v>
      </c>
      <c r="AY241" s="1">
        <v>0</v>
      </c>
      <c r="AZ241" s="1">
        <v>0</v>
      </c>
      <c r="BA241" s="1">
        <v>1</v>
      </c>
      <c r="BB241" s="1">
        <v>0</v>
      </c>
      <c r="BC241" s="1">
        <v>0</v>
      </c>
      <c r="BD241" s="1">
        <v>1</v>
      </c>
      <c r="BE241" s="1">
        <v>1</v>
      </c>
      <c r="BF241" s="1">
        <v>1</v>
      </c>
      <c r="BG241" s="1">
        <v>0</v>
      </c>
      <c r="BH241" s="1">
        <v>0</v>
      </c>
      <c r="BI241" s="1">
        <v>1</v>
      </c>
      <c r="BJ241" s="1">
        <v>1</v>
      </c>
      <c r="BK241" s="1">
        <v>1</v>
      </c>
      <c r="BL241" s="1">
        <v>1</v>
      </c>
      <c r="BM241" s="1">
        <v>1</v>
      </c>
      <c r="BN241" s="1">
        <v>3</v>
      </c>
      <c r="BO241" s="1">
        <v>3</v>
      </c>
      <c r="BP241" s="1">
        <v>3</v>
      </c>
      <c r="BQ241" s="1">
        <v>0</v>
      </c>
      <c r="BR241" s="1">
        <v>3</v>
      </c>
      <c r="BS241" s="1">
        <v>0</v>
      </c>
      <c r="BT241" s="1">
        <v>1</v>
      </c>
      <c r="BU241" s="1">
        <v>0</v>
      </c>
      <c r="BV241" s="1">
        <v>39</v>
      </c>
      <c r="BW241" s="1">
        <v>0</v>
      </c>
      <c r="BX241" s="1">
        <v>39</v>
      </c>
      <c r="BY241" s="1">
        <v>0</v>
      </c>
      <c r="BZ241" s="1">
        <v>39</v>
      </c>
      <c r="CA241" s="1">
        <v>0</v>
      </c>
      <c r="CB241" s="1">
        <v>0</v>
      </c>
      <c r="CC241" s="1">
        <v>3</v>
      </c>
      <c r="CD241" s="1">
        <v>3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6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30</v>
      </c>
      <c r="CS241" s="1">
        <v>30</v>
      </c>
      <c r="CT241" s="1">
        <v>0</v>
      </c>
      <c r="CU241" s="1">
        <v>0</v>
      </c>
      <c r="CV241" s="1">
        <v>0</v>
      </c>
      <c r="CW241" s="1">
        <v>0</v>
      </c>
      <c r="CX241" s="1">
        <v>61</v>
      </c>
      <c r="CY241" s="1">
        <v>61</v>
      </c>
      <c r="CZ241" s="1">
        <v>39</v>
      </c>
      <c r="DA241" s="1">
        <v>39</v>
      </c>
      <c r="DB241" s="1">
        <v>1</v>
      </c>
      <c r="DC241" s="1">
        <v>1</v>
      </c>
      <c r="DD241" s="1">
        <v>1</v>
      </c>
      <c r="DE241" s="1">
        <v>1</v>
      </c>
      <c r="DF241" s="1">
        <v>1</v>
      </c>
      <c r="DG241" s="1">
        <v>1</v>
      </c>
      <c r="DH241" s="1">
        <v>1</v>
      </c>
      <c r="DI241" s="1">
        <v>1</v>
      </c>
      <c r="DJ241" s="1">
        <v>1</v>
      </c>
      <c r="DK241" s="1">
        <v>1</v>
      </c>
      <c r="DL241" s="1">
        <v>1</v>
      </c>
      <c r="DM241" s="1">
        <v>1</v>
      </c>
      <c r="DN241" s="1">
        <v>1</v>
      </c>
      <c r="DO241" s="1">
        <v>0</v>
      </c>
      <c r="DP241" s="1">
        <v>1</v>
      </c>
      <c r="DQ241" s="1">
        <v>1</v>
      </c>
      <c r="DR241" s="1">
        <v>1</v>
      </c>
      <c r="DS241" s="1">
        <v>0</v>
      </c>
      <c r="DT241" s="1">
        <v>0</v>
      </c>
      <c r="DU241" s="1">
        <v>21</v>
      </c>
      <c r="DV241" s="1">
        <v>2</v>
      </c>
      <c r="DW241" s="1">
        <v>1</v>
      </c>
      <c r="DX241" s="1">
        <v>1</v>
      </c>
      <c r="DY241" s="1">
        <v>1</v>
      </c>
      <c r="DZ241" s="1">
        <v>1</v>
      </c>
      <c r="EA241" s="1">
        <v>1</v>
      </c>
      <c r="EB241" s="1">
        <v>1</v>
      </c>
      <c r="EC241" s="1">
        <v>0</v>
      </c>
      <c r="ED241" s="1">
        <v>1</v>
      </c>
      <c r="EE241" s="1">
        <v>1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0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0</v>
      </c>
      <c r="FC241" s="1">
        <v>0</v>
      </c>
      <c r="FD241" s="1">
        <v>0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  <c r="GE241" s="1">
        <v>0</v>
      </c>
      <c r="GF241" s="1">
        <v>1</v>
      </c>
      <c r="GG241" s="1">
        <v>0</v>
      </c>
      <c r="GH241" s="1">
        <v>0</v>
      </c>
      <c r="GI241" s="1">
        <v>1</v>
      </c>
      <c r="GJ241" s="1">
        <v>1</v>
      </c>
      <c r="GK241" s="1">
        <v>1</v>
      </c>
      <c r="GL241" s="1">
        <v>1</v>
      </c>
      <c r="GM241" s="1">
        <v>1</v>
      </c>
      <c r="GN241" s="1">
        <v>0</v>
      </c>
      <c r="GO241" s="1">
        <v>0</v>
      </c>
      <c r="GP241" s="1">
        <v>1</v>
      </c>
      <c r="GQ241" s="1">
        <v>0</v>
      </c>
      <c r="GR241" s="1">
        <v>1</v>
      </c>
    </row>
    <row r="242" spans="1:200">
      <c r="A242" s="1">
        <v>2017</v>
      </c>
      <c r="B242" s="1" t="s">
        <v>439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4</v>
      </c>
      <c r="P242" s="1">
        <v>0</v>
      </c>
      <c r="Q242" s="1">
        <v>4</v>
      </c>
      <c r="R242" s="1">
        <v>0</v>
      </c>
      <c r="S242" s="1">
        <v>4</v>
      </c>
      <c r="T242" s="1">
        <v>0</v>
      </c>
      <c r="U242" s="1">
        <v>4</v>
      </c>
      <c r="V242" s="1">
        <v>4</v>
      </c>
      <c r="W242" s="1">
        <v>3</v>
      </c>
      <c r="X242" s="1">
        <v>3</v>
      </c>
      <c r="Y242" s="1">
        <v>4</v>
      </c>
      <c r="Z242" s="1">
        <v>1</v>
      </c>
      <c r="AA242" s="1">
        <v>1</v>
      </c>
      <c r="AB242" s="1">
        <v>1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2</v>
      </c>
      <c r="AJ242" s="1">
        <v>1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1</v>
      </c>
      <c r="AX242" s="1">
        <v>0</v>
      </c>
      <c r="AY242" s="1">
        <v>0</v>
      </c>
      <c r="AZ242" s="1">
        <v>0</v>
      </c>
      <c r="BA242" s="1">
        <v>1</v>
      </c>
      <c r="BB242" s="1">
        <v>0</v>
      </c>
      <c r="BC242" s="1">
        <v>0</v>
      </c>
      <c r="BD242" s="1">
        <v>1</v>
      </c>
      <c r="BE242" s="1">
        <v>1</v>
      </c>
      <c r="BF242" s="1">
        <v>1</v>
      </c>
      <c r="BG242" s="1">
        <v>0</v>
      </c>
      <c r="BH242" s="1">
        <v>0</v>
      </c>
      <c r="BI242" s="1">
        <v>1</v>
      </c>
      <c r="BJ242" s="1">
        <v>1</v>
      </c>
      <c r="BK242" s="1">
        <v>1</v>
      </c>
      <c r="BL242" s="1">
        <v>1</v>
      </c>
      <c r="BM242" s="1">
        <v>1</v>
      </c>
      <c r="BN242" s="1">
        <v>1</v>
      </c>
      <c r="BO242" s="1">
        <v>2</v>
      </c>
      <c r="BP242" s="1">
        <v>2</v>
      </c>
      <c r="BQ242" s="1">
        <v>0</v>
      </c>
      <c r="BR242" s="1">
        <v>2</v>
      </c>
      <c r="BS242" s="1">
        <v>0</v>
      </c>
      <c r="BT242" s="1">
        <v>1</v>
      </c>
      <c r="BU242" s="1">
        <v>0</v>
      </c>
      <c r="BV242" s="1">
        <v>11</v>
      </c>
      <c r="BW242" s="1">
        <v>0</v>
      </c>
      <c r="BX242" s="1">
        <v>11</v>
      </c>
      <c r="BY242" s="1">
        <v>0</v>
      </c>
      <c r="BZ242" s="1">
        <v>11</v>
      </c>
      <c r="CA242" s="1">
        <v>0</v>
      </c>
      <c r="CB242" s="1">
        <v>0</v>
      </c>
      <c r="CC242" s="1">
        <v>2</v>
      </c>
      <c r="CD242" s="1">
        <v>2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4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5</v>
      </c>
      <c r="CS242" s="1">
        <v>5</v>
      </c>
      <c r="CT242" s="1">
        <v>0</v>
      </c>
      <c r="CU242" s="1">
        <v>0</v>
      </c>
      <c r="CV242" s="1">
        <v>0</v>
      </c>
      <c r="CW242" s="1">
        <v>0</v>
      </c>
      <c r="CX242" s="1">
        <v>14</v>
      </c>
      <c r="CY242" s="1">
        <v>14</v>
      </c>
      <c r="CZ242" s="1">
        <v>11</v>
      </c>
      <c r="DA242" s="1">
        <v>11</v>
      </c>
      <c r="DB242" s="1">
        <v>1</v>
      </c>
      <c r="DC242" s="1">
        <v>1</v>
      </c>
      <c r="DD242" s="1">
        <v>1</v>
      </c>
      <c r="DE242" s="1">
        <v>1</v>
      </c>
      <c r="DF242" s="1">
        <v>1</v>
      </c>
      <c r="DG242" s="1">
        <v>1</v>
      </c>
      <c r="DH242" s="1">
        <v>1</v>
      </c>
      <c r="DI242" s="1">
        <v>1</v>
      </c>
      <c r="DJ242" s="1">
        <v>1</v>
      </c>
      <c r="DK242" s="1">
        <v>1</v>
      </c>
      <c r="DL242" s="1">
        <v>1</v>
      </c>
      <c r="DM242" s="1">
        <v>1</v>
      </c>
      <c r="DN242" s="1">
        <v>1</v>
      </c>
      <c r="DO242" s="1">
        <v>0</v>
      </c>
      <c r="DP242" s="1">
        <v>1</v>
      </c>
      <c r="DQ242" s="1">
        <v>1</v>
      </c>
      <c r="DR242" s="1">
        <v>1</v>
      </c>
      <c r="DS242" s="1">
        <v>0</v>
      </c>
      <c r="DT242" s="1">
        <v>0</v>
      </c>
      <c r="DU242" s="1">
        <v>6</v>
      </c>
      <c r="DV242" s="1">
        <v>2</v>
      </c>
      <c r="DW242" s="1">
        <v>1</v>
      </c>
      <c r="DX242" s="1">
        <v>1</v>
      </c>
      <c r="DY242" s="1">
        <v>1</v>
      </c>
      <c r="DZ242" s="1">
        <v>1</v>
      </c>
      <c r="EA242" s="1">
        <v>1</v>
      </c>
      <c r="EB242" s="1">
        <v>1</v>
      </c>
      <c r="EC242" s="1">
        <v>0</v>
      </c>
      <c r="ED242" s="1">
        <v>1</v>
      </c>
      <c r="EE242" s="1">
        <v>1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1</v>
      </c>
      <c r="GG242" s="1">
        <v>0</v>
      </c>
      <c r="GH242" s="1">
        <v>0</v>
      </c>
      <c r="GI242" s="1">
        <v>1</v>
      </c>
      <c r="GJ242" s="1">
        <v>1</v>
      </c>
      <c r="GK242" s="1">
        <v>1</v>
      </c>
      <c r="GL242" s="1">
        <v>1</v>
      </c>
      <c r="GM242" s="1">
        <v>1</v>
      </c>
      <c r="GN242" s="1">
        <v>0</v>
      </c>
      <c r="GO242" s="1">
        <v>0</v>
      </c>
      <c r="GP242" s="1">
        <v>1</v>
      </c>
      <c r="GQ242" s="1">
        <v>0</v>
      </c>
      <c r="GR242" s="1">
        <v>1</v>
      </c>
    </row>
    <row r="243" spans="1:200">
      <c r="A243" s="1">
        <v>2017</v>
      </c>
      <c r="B243" s="1" t="s">
        <v>440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2</v>
      </c>
      <c r="L243" s="1">
        <v>2</v>
      </c>
      <c r="M243" s="1">
        <v>0</v>
      </c>
      <c r="N243" s="1">
        <v>1</v>
      </c>
      <c r="O243" s="1">
        <v>4</v>
      </c>
      <c r="P243" s="1">
        <v>0</v>
      </c>
      <c r="Q243" s="1">
        <v>4</v>
      </c>
      <c r="R243" s="1">
        <v>0</v>
      </c>
      <c r="S243" s="1">
        <v>4</v>
      </c>
      <c r="T243" s="1">
        <v>0</v>
      </c>
      <c r="U243" s="1">
        <v>4</v>
      </c>
      <c r="V243" s="1">
        <v>4</v>
      </c>
      <c r="W243" s="1">
        <v>3</v>
      </c>
      <c r="X243" s="1">
        <v>3</v>
      </c>
      <c r="Y243" s="1">
        <v>4</v>
      </c>
      <c r="Z243" s="1">
        <v>1</v>
      </c>
      <c r="AA243" s="1">
        <v>1</v>
      </c>
      <c r="AB243" s="1">
        <v>1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2</v>
      </c>
      <c r="AJ243" s="1">
        <v>1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1</v>
      </c>
      <c r="AX243" s="1">
        <v>0</v>
      </c>
      <c r="AY243" s="1">
        <v>0</v>
      </c>
      <c r="AZ243" s="1">
        <v>0</v>
      </c>
      <c r="BA243" s="1">
        <v>1</v>
      </c>
      <c r="BB243" s="1">
        <v>0</v>
      </c>
      <c r="BC243" s="1">
        <v>0</v>
      </c>
      <c r="BD243" s="1">
        <v>1</v>
      </c>
      <c r="BE243" s="1">
        <v>1</v>
      </c>
      <c r="BF243" s="1">
        <v>1</v>
      </c>
      <c r="BG243" s="1">
        <v>0</v>
      </c>
      <c r="BH243" s="1">
        <v>0</v>
      </c>
      <c r="BI243" s="1">
        <v>1</v>
      </c>
      <c r="BJ243" s="1">
        <v>1</v>
      </c>
      <c r="BK243" s="1">
        <v>1</v>
      </c>
      <c r="BL243" s="1">
        <v>1</v>
      </c>
      <c r="BM243" s="1">
        <v>1</v>
      </c>
      <c r="BN243" s="1">
        <v>1</v>
      </c>
      <c r="BO243" s="1">
        <v>2</v>
      </c>
      <c r="BP243" s="1">
        <v>2</v>
      </c>
      <c r="BQ243" s="1">
        <v>0</v>
      </c>
      <c r="BR243" s="1">
        <v>2</v>
      </c>
      <c r="BS243" s="1">
        <v>0</v>
      </c>
      <c r="BT243" s="1">
        <v>1</v>
      </c>
      <c r="BU243" s="1">
        <v>0</v>
      </c>
      <c r="BV243" s="1">
        <v>11</v>
      </c>
      <c r="BW243" s="1">
        <v>0</v>
      </c>
      <c r="BX243" s="1">
        <v>11</v>
      </c>
      <c r="BY243" s="1">
        <v>0</v>
      </c>
      <c r="BZ243" s="1">
        <v>11</v>
      </c>
      <c r="CA243" s="1">
        <v>0</v>
      </c>
      <c r="CB243" s="1">
        <v>0</v>
      </c>
      <c r="CC243" s="1">
        <v>2</v>
      </c>
      <c r="CD243" s="1">
        <v>2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4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5</v>
      </c>
      <c r="CS243" s="1">
        <v>5</v>
      </c>
      <c r="CT243" s="1">
        <v>0</v>
      </c>
      <c r="CU243" s="1">
        <v>0</v>
      </c>
      <c r="CV243" s="1">
        <v>0</v>
      </c>
      <c r="CW243" s="1">
        <v>0</v>
      </c>
      <c r="CX243" s="1">
        <v>14</v>
      </c>
      <c r="CY243" s="1">
        <v>14</v>
      </c>
      <c r="CZ243" s="1">
        <v>11</v>
      </c>
      <c r="DA243" s="1">
        <v>11</v>
      </c>
      <c r="DB243" s="1">
        <v>1</v>
      </c>
      <c r="DC243" s="1">
        <v>1</v>
      </c>
      <c r="DD243" s="1">
        <v>1</v>
      </c>
      <c r="DE243" s="1">
        <v>1</v>
      </c>
      <c r="DF243" s="1">
        <v>1</v>
      </c>
      <c r="DG243" s="1">
        <v>1</v>
      </c>
      <c r="DH243" s="1">
        <v>1</v>
      </c>
      <c r="DI243" s="1">
        <v>1</v>
      </c>
      <c r="DJ243" s="1">
        <v>1</v>
      </c>
      <c r="DK243" s="1">
        <v>1</v>
      </c>
      <c r="DL243" s="1">
        <v>1</v>
      </c>
      <c r="DM243" s="1">
        <v>1</v>
      </c>
      <c r="DN243" s="1">
        <v>1</v>
      </c>
      <c r="DO243" s="1">
        <v>0</v>
      </c>
      <c r="DP243" s="1">
        <v>1</v>
      </c>
      <c r="DQ243" s="1">
        <v>1</v>
      </c>
      <c r="DR243" s="1">
        <v>1</v>
      </c>
      <c r="DS243" s="1">
        <v>0</v>
      </c>
      <c r="DT243" s="1">
        <v>0</v>
      </c>
      <c r="DU243" s="1">
        <v>6</v>
      </c>
      <c r="DV243" s="1">
        <v>2</v>
      </c>
      <c r="DW243" s="1">
        <v>1</v>
      </c>
      <c r="DX243" s="1">
        <v>1</v>
      </c>
      <c r="DY243" s="1">
        <v>1</v>
      </c>
      <c r="DZ243" s="1">
        <v>1</v>
      </c>
      <c r="EA243" s="1">
        <v>1</v>
      </c>
      <c r="EB243" s="1">
        <v>1</v>
      </c>
      <c r="EC243" s="1">
        <v>0</v>
      </c>
      <c r="ED243" s="1">
        <v>1</v>
      </c>
      <c r="EE243" s="1">
        <v>1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0</v>
      </c>
      <c r="GD243" s="1">
        <v>0</v>
      </c>
      <c r="GE243" s="1">
        <v>0</v>
      </c>
      <c r="GF243" s="1">
        <v>1</v>
      </c>
      <c r="GG243" s="1">
        <v>0</v>
      </c>
      <c r="GH243" s="1">
        <v>0</v>
      </c>
      <c r="GI243" s="1">
        <v>1</v>
      </c>
      <c r="GJ243" s="1">
        <v>1</v>
      </c>
      <c r="GK243" s="1">
        <v>1</v>
      </c>
      <c r="GL243" s="1">
        <v>1</v>
      </c>
      <c r="GM243" s="1">
        <v>1</v>
      </c>
      <c r="GN243" s="1">
        <v>0</v>
      </c>
      <c r="GO243" s="1">
        <v>0</v>
      </c>
      <c r="GP243" s="1">
        <v>1</v>
      </c>
      <c r="GQ243" s="1">
        <v>0</v>
      </c>
      <c r="GR243" s="1">
        <v>1</v>
      </c>
    </row>
    <row r="244" spans="1:200">
      <c r="A244" s="1">
        <v>2017</v>
      </c>
      <c r="B244" s="1" t="s">
        <v>441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2</v>
      </c>
      <c r="L244" s="1">
        <v>2</v>
      </c>
      <c r="M244" s="1">
        <v>0</v>
      </c>
      <c r="N244" s="1">
        <v>1</v>
      </c>
      <c r="O244" s="1">
        <v>3</v>
      </c>
      <c r="P244" s="1">
        <v>1</v>
      </c>
      <c r="Q244" s="1">
        <v>3</v>
      </c>
      <c r="R244" s="1">
        <v>1</v>
      </c>
      <c r="S244" s="1">
        <v>3</v>
      </c>
      <c r="T244" s="1">
        <v>1</v>
      </c>
      <c r="U244" s="1">
        <v>3</v>
      </c>
      <c r="V244" s="1">
        <v>3</v>
      </c>
      <c r="W244" s="1">
        <v>2</v>
      </c>
      <c r="X244" s="1">
        <v>2</v>
      </c>
      <c r="Y244" s="1">
        <v>2</v>
      </c>
      <c r="Z244" s="1">
        <v>0</v>
      </c>
      <c r="AA244" s="1">
        <v>1</v>
      </c>
      <c r="AB244" s="1">
        <v>1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2</v>
      </c>
      <c r="AJ244" s="1">
        <v>1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1</v>
      </c>
      <c r="AX244" s="1">
        <v>0</v>
      </c>
      <c r="AY244" s="1">
        <v>0</v>
      </c>
      <c r="AZ244" s="1">
        <v>0</v>
      </c>
      <c r="BA244" s="1">
        <v>1</v>
      </c>
      <c r="BB244" s="1">
        <v>0</v>
      </c>
      <c r="BC244" s="1">
        <v>0</v>
      </c>
      <c r="BD244" s="1">
        <v>1</v>
      </c>
      <c r="BE244" s="1">
        <v>1</v>
      </c>
      <c r="BF244" s="1">
        <v>1</v>
      </c>
      <c r="BG244" s="1">
        <v>0</v>
      </c>
      <c r="BH244" s="1">
        <v>0</v>
      </c>
      <c r="BI244" s="1">
        <v>1</v>
      </c>
      <c r="BJ244" s="1">
        <v>1</v>
      </c>
      <c r="BK244" s="1">
        <v>1</v>
      </c>
      <c r="BL244" s="1">
        <v>1</v>
      </c>
      <c r="BM244" s="1">
        <v>1</v>
      </c>
      <c r="BN244" s="1">
        <v>1</v>
      </c>
      <c r="BO244" s="1">
        <v>1</v>
      </c>
      <c r="BP244" s="1">
        <v>1</v>
      </c>
      <c r="BQ244" s="1">
        <v>0</v>
      </c>
      <c r="BR244" s="1">
        <v>2</v>
      </c>
      <c r="BS244" s="1">
        <v>0</v>
      </c>
      <c r="BT244" s="1">
        <v>1</v>
      </c>
      <c r="BU244" s="1">
        <v>0</v>
      </c>
      <c r="BV244" s="1">
        <v>14</v>
      </c>
      <c r="BW244" s="1">
        <v>0</v>
      </c>
      <c r="BX244" s="1">
        <v>14</v>
      </c>
      <c r="BY244" s="1">
        <v>0</v>
      </c>
      <c r="BZ244" s="1">
        <v>14</v>
      </c>
      <c r="CA244" s="1">
        <v>0</v>
      </c>
      <c r="CB244" s="1">
        <v>0</v>
      </c>
      <c r="CC244" s="1">
        <v>2</v>
      </c>
      <c r="CD244" s="1">
        <v>2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10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2</v>
      </c>
      <c r="CS244" s="1">
        <v>2</v>
      </c>
      <c r="CT244" s="1">
        <v>0</v>
      </c>
      <c r="CU244" s="1">
        <v>0</v>
      </c>
      <c r="CV244" s="1">
        <v>0</v>
      </c>
      <c r="CW244" s="1">
        <v>0</v>
      </c>
      <c r="CX244" s="1">
        <v>16</v>
      </c>
      <c r="CY244" s="1">
        <v>16</v>
      </c>
      <c r="CZ244" s="1">
        <v>14</v>
      </c>
      <c r="DA244" s="1">
        <v>14</v>
      </c>
      <c r="DB244" s="1">
        <v>1</v>
      </c>
      <c r="DC244" s="1">
        <v>1</v>
      </c>
      <c r="DD244" s="1">
        <v>1</v>
      </c>
      <c r="DE244" s="1">
        <v>1</v>
      </c>
      <c r="DF244" s="1">
        <v>1</v>
      </c>
      <c r="DG244" s="1">
        <v>1</v>
      </c>
      <c r="DH244" s="1">
        <v>1</v>
      </c>
      <c r="DI244" s="1">
        <v>1</v>
      </c>
      <c r="DJ244" s="1">
        <v>1</v>
      </c>
      <c r="DK244" s="1">
        <v>1</v>
      </c>
      <c r="DL244" s="1">
        <v>1</v>
      </c>
      <c r="DM244" s="1">
        <v>1</v>
      </c>
      <c r="DN244" s="1">
        <v>1</v>
      </c>
      <c r="DO244" s="1">
        <v>0</v>
      </c>
      <c r="DP244" s="1">
        <v>1</v>
      </c>
      <c r="DQ244" s="1">
        <v>1</v>
      </c>
      <c r="DR244" s="1">
        <v>1</v>
      </c>
      <c r="DS244" s="1">
        <v>0</v>
      </c>
      <c r="DT244" s="1">
        <v>0</v>
      </c>
      <c r="DU244" s="1">
        <v>5</v>
      </c>
      <c r="DV244" s="1">
        <v>1</v>
      </c>
      <c r="DW244" s="1">
        <v>1</v>
      </c>
      <c r="DX244" s="1">
        <v>1</v>
      </c>
      <c r="DY244" s="1">
        <v>1</v>
      </c>
      <c r="DZ244" s="1">
        <v>1</v>
      </c>
      <c r="EA244" s="1">
        <v>1</v>
      </c>
      <c r="EB244" s="1">
        <v>1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0</v>
      </c>
      <c r="GF244" s="1">
        <v>1</v>
      </c>
      <c r="GG244" s="1">
        <v>0</v>
      </c>
      <c r="GH244" s="1">
        <v>0</v>
      </c>
      <c r="GI244" s="1">
        <v>1</v>
      </c>
      <c r="GJ244" s="1">
        <v>1</v>
      </c>
      <c r="GK244" s="1">
        <v>1</v>
      </c>
      <c r="GL244" s="1">
        <v>1</v>
      </c>
      <c r="GM244" s="1">
        <v>1</v>
      </c>
      <c r="GN244" s="1">
        <v>0</v>
      </c>
      <c r="GO244" s="1">
        <v>0</v>
      </c>
      <c r="GP244" s="1">
        <v>1</v>
      </c>
      <c r="GQ244" s="1">
        <v>0</v>
      </c>
      <c r="GR244" s="1">
        <v>1</v>
      </c>
    </row>
    <row r="245" spans="1:200">
      <c r="A245" s="1">
        <v>2017</v>
      </c>
      <c r="B245" s="1" t="s">
        <v>442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2</v>
      </c>
      <c r="M245" s="1">
        <v>0</v>
      </c>
      <c r="N245" s="1">
        <v>1</v>
      </c>
      <c r="O245" s="1">
        <v>9</v>
      </c>
      <c r="P245" s="1">
        <v>4</v>
      </c>
      <c r="Q245" s="1">
        <v>9</v>
      </c>
      <c r="R245" s="1">
        <v>4</v>
      </c>
      <c r="S245" s="1">
        <v>9</v>
      </c>
      <c r="T245" s="1">
        <v>4</v>
      </c>
      <c r="U245" s="1">
        <v>9</v>
      </c>
      <c r="V245" s="1">
        <v>9</v>
      </c>
      <c r="W245" s="1">
        <v>5</v>
      </c>
      <c r="X245" s="1">
        <v>5</v>
      </c>
      <c r="Y245" s="1">
        <v>7</v>
      </c>
      <c r="Z245" s="1">
        <v>3</v>
      </c>
      <c r="AA245" s="1">
        <v>1</v>
      </c>
      <c r="AB245" s="1">
        <v>1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2</v>
      </c>
      <c r="AJ245" s="1">
        <v>1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1</v>
      </c>
      <c r="AX245" s="1">
        <v>0</v>
      </c>
      <c r="AY245" s="1">
        <v>0</v>
      </c>
      <c r="AZ245" s="1">
        <v>0</v>
      </c>
      <c r="BA245" s="1">
        <v>1</v>
      </c>
      <c r="BB245" s="1">
        <v>0</v>
      </c>
      <c r="BC245" s="1">
        <v>0</v>
      </c>
      <c r="BD245" s="1">
        <v>1</v>
      </c>
      <c r="BE245" s="1">
        <v>1</v>
      </c>
      <c r="BF245" s="1">
        <v>1</v>
      </c>
      <c r="BG245" s="1">
        <v>0</v>
      </c>
      <c r="BH245" s="1">
        <v>0</v>
      </c>
      <c r="BI245" s="1">
        <v>1</v>
      </c>
      <c r="BJ245" s="1">
        <v>1</v>
      </c>
      <c r="BK245" s="1">
        <v>1</v>
      </c>
      <c r="BL245" s="1">
        <v>1</v>
      </c>
      <c r="BM245" s="1">
        <v>1</v>
      </c>
      <c r="BN245" s="1">
        <v>0</v>
      </c>
      <c r="BO245" s="1">
        <v>1</v>
      </c>
      <c r="BP245" s="1">
        <v>1</v>
      </c>
      <c r="BQ245" s="1">
        <v>0</v>
      </c>
      <c r="BR245" s="1">
        <v>1</v>
      </c>
      <c r="BS245" s="1">
        <v>0</v>
      </c>
      <c r="BT245" s="1">
        <v>1</v>
      </c>
      <c r="BU245" s="1">
        <v>0</v>
      </c>
      <c r="BV245" s="1">
        <v>12</v>
      </c>
      <c r="BW245" s="1">
        <v>0</v>
      </c>
      <c r="BX245" s="1">
        <v>12</v>
      </c>
      <c r="BY245" s="1">
        <v>0</v>
      </c>
      <c r="BZ245" s="1">
        <v>12</v>
      </c>
      <c r="CA245" s="1">
        <v>2</v>
      </c>
      <c r="CB245" s="1">
        <v>0</v>
      </c>
      <c r="CC245" s="1">
        <v>1</v>
      </c>
      <c r="CD245" s="1">
        <v>1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3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6</v>
      </c>
      <c r="CS245" s="1">
        <v>6</v>
      </c>
      <c r="CT245" s="1">
        <v>0</v>
      </c>
      <c r="CU245" s="1">
        <v>0</v>
      </c>
      <c r="CV245" s="1">
        <v>0</v>
      </c>
      <c r="CW245" s="1">
        <v>0</v>
      </c>
      <c r="CX245" s="1">
        <v>16</v>
      </c>
      <c r="CY245" s="1">
        <v>16</v>
      </c>
      <c r="CZ245" s="1">
        <v>12</v>
      </c>
      <c r="DA245" s="1">
        <v>12</v>
      </c>
      <c r="DB245" s="1">
        <v>1</v>
      </c>
      <c r="DC245" s="1">
        <v>1</v>
      </c>
      <c r="DD245" s="1">
        <v>1</v>
      </c>
      <c r="DE245" s="1">
        <v>1</v>
      </c>
      <c r="DF245" s="1">
        <v>1</v>
      </c>
      <c r="DG245" s="1">
        <v>1</v>
      </c>
      <c r="DH245" s="1">
        <v>1</v>
      </c>
      <c r="DI245" s="1">
        <v>1</v>
      </c>
      <c r="DJ245" s="1">
        <v>1</v>
      </c>
      <c r="DK245" s="1">
        <v>1</v>
      </c>
      <c r="DL245" s="1">
        <v>1</v>
      </c>
      <c r="DM245" s="1">
        <v>1</v>
      </c>
      <c r="DN245" s="1">
        <v>1</v>
      </c>
      <c r="DO245" s="1">
        <v>0</v>
      </c>
      <c r="DP245" s="1">
        <v>1</v>
      </c>
      <c r="DQ245" s="1">
        <v>1</v>
      </c>
      <c r="DR245" s="1">
        <v>1</v>
      </c>
      <c r="DS245" s="1">
        <v>0</v>
      </c>
      <c r="DT245" s="1">
        <v>0</v>
      </c>
      <c r="DU245" s="1">
        <v>4</v>
      </c>
      <c r="DV245" s="1">
        <v>1</v>
      </c>
      <c r="DW245" s="1">
        <v>1</v>
      </c>
      <c r="DX245" s="1">
        <v>1</v>
      </c>
      <c r="DY245" s="1">
        <v>1</v>
      </c>
      <c r="DZ245" s="1">
        <v>1</v>
      </c>
      <c r="EA245" s="1">
        <v>1</v>
      </c>
      <c r="EB245" s="1">
        <v>1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  <c r="GE245" s="1">
        <v>0</v>
      </c>
      <c r="GF245" s="1">
        <v>1</v>
      </c>
      <c r="GG245" s="1">
        <v>0</v>
      </c>
      <c r="GH245" s="1">
        <v>0</v>
      </c>
      <c r="GI245" s="1">
        <v>1</v>
      </c>
      <c r="GJ245" s="1">
        <v>1</v>
      </c>
      <c r="GK245" s="1">
        <v>1</v>
      </c>
      <c r="GL245" s="1">
        <v>1</v>
      </c>
      <c r="GM245" s="1">
        <v>1</v>
      </c>
      <c r="GN245" s="1">
        <v>0</v>
      </c>
      <c r="GO245" s="1">
        <v>0</v>
      </c>
      <c r="GP245" s="1">
        <v>1</v>
      </c>
      <c r="GQ245" s="1">
        <v>0</v>
      </c>
      <c r="GR245" s="1">
        <v>1</v>
      </c>
    </row>
    <row r="246" spans="1:200">
      <c r="A246" s="1">
        <v>2017</v>
      </c>
      <c r="B246" s="1" t="s">
        <v>443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2</v>
      </c>
      <c r="L246" s="1">
        <v>2</v>
      </c>
      <c r="M246" s="1">
        <v>0</v>
      </c>
      <c r="N246" s="1">
        <v>1</v>
      </c>
      <c r="O246" s="1">
        <v>5</v>
      </c>
      <c r="P246" s="1">
        <v>1</v>
      </c>
      <c r="Q246" s="1">
        <v>5</v>
      </c>
      <c r="R246" s="1">
        <v>1</v>
      </c>
      <c r="S246" s="1">
        <v>5</v>
      </c>
      <c r="T246" s="1">
        <v>1</v>
      </c>
      <c r="U246" s="1">
        <v>5</v>
      </c>
      <c r="V246" s="1">
        <v>5</v>
      </c>
      <c r="W246" s="1">
        <v>4</v>
      </c>
      <c r="X246" s="1">
        <v>4</v>
      </c>
      <c r="Y246" s="1">
        <v>7</v>
      </c>
      <c r="Z246" s="1">
        <v>3</v>
      </c>
      <c r="AA246" s="1">
        <v>1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2</v>
      </c>
      <c r="AJ246" s="1">
        <v>1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1</v>
      </c>
      <c r="AX246" s="1">
        <v>0</v>
      </c>
      <c r="AY246" s="1">
        <v>0</v>
      </c>
      <c r="AZ246" s="1">
        <v>0</v>
      </c>
      <c r="BA246" s="1">
        <v>1</v>
      </c>
      <c r="BB246" s="1">
        <v>0</v>
      </c>
      <c r="BC246" s="1">
        <v>0</v>
      </c>
      <c r="BD246" s="1">
        <v>1</v>
      </c>
      <c r="BE246" s="1">
        <v>1</v>
      </c>
      <c r="BF246" s="1">
        <v>1</v>
      </c>
      <c r="BG246" s="1">
        <v>0</v>
      </c>
      <c r="BH246" s="1">
        <v>0</v>
      </c>
      <c r="BI246" s="1">
        <v>1</v>
      </c>
      <c r="BJ246" s="1">
        <v>1</v>
      </c>
      <c r="BK246" s="1">
        <v>1</v>
      </c>
      <c r="BL246" s="1">
        <v>1</v>
      </c>
      <c r="BM246" s="1">
        <v>1</v>
      </c>
      <c r="BN246" s="1">
        <v>1</v>
      </c>
      <c r="BO246" s="1">
        <v>1</v>
      </c>
      <c r="BP246" s="1">
        <v>1</v>
      </c>
      <c r="BQ246" s="1">
        <v>0</v>
      </c>
      <c r="BR246" s="1">
        <v>2</v>
      </c>
      <c r="BS246" s="1">
        <v>0</v>
      </c>
      <c r="BT246" s="1">
        <v>1</v>
      </c>
      <c r="BU246" s="1">
        <v>0</v>
      </c>
      <c r="BV246" s="1">
        <v>8</v>
      </c>
      <c r="BW246" s="1">
        <v>0</v>
      </c>
      <c r="BX246" s="1">
        <v>8</v>
      </c>
      <c r="BY246" s="1">
        <v>0</v>
      </c>
      <c r="BZ246" s="1">
        <v>8</v>
      </c>
      <c r="CA246" s="1">
        <v>1</v>
      </c>
      <c r="CB246" s="1">
        <v>0</v>
      </c>
      <c r="CC246" s="1">
        <v>1</v>
      </c>
      <c r="CD246" s="1">
        <v>1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2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4</v>
      </c>
      <c r="CS246" s="1">
        <v>4</v>
      </c>
      <c r="CT246" s="1">
        <v>0</v>
      </c>
      <c r="CU246" s="1">
        <v>0</v>
      </c>
      <c r="CV246" s="1">
        <v>0</v>
      </c>
      <c r="CW246" s="1">
        <v>0</v>
      </c>
      <c r="CX246" s="1">
        <v>11</v>
      </c>
      <c r="CY246" s="1">
        <v>11</v>
      </c>
      <c r="CZ246" s="1">
        <v>8</v>
      </c>
      <c r="DA246" s="1">
        <v>8</v>
      </c>
      <c r="DB246" s="1">
        <v>1</v>
      </c>
      <c r="DC246" s="1">
        <v>1</v>
      </c>
      <c r="DD246" s="1">
        <v>1</v>
      </c>
      <c r="DE246" s="1">
        <v>1</v>
      </c>
      <c r="DF246" s="1">
        <v>1</v>
      </c>
      <c r="DG246" s="1">
        <v>1</v>
      </c>
      <c r="DH246" s="1">
        <v>1</v>
      </c>
      <c r="DI246" s="1">
        <v>1</v>
      </c>
      <c r="DJ246" s="1">
        <v>1</v>
      </c>
      <c r="DK246" s="1">
        <v>1</v>
      </c>
      <c r="DL246" s="1">
        <v>1</v>
      </c>
      <c r="DM246" s="1">
        <v>1</v>
      </c>
      <c r="DN246" s="1">
        <v>1</v>
      </c>
      <c r="DO246" s="1">
        <v>0</v>
      </c>
      <c r="DP246" s="1">
        <v>1</v>
      </c>
      <c r="DQ246" s="1">
        <v>1</v>
      </c>
      <c r="DR246" s="1">
        <v>1</v>
      </c>
      <c r="DS246" s="1">
        <v>0</v>
      </c>
      <c r="DT246" s="1">
        <v>0</v>
      </c>
      <c r="DU246" s="1">
        <v>7</v>
      </c>
      <c r="DV246" s="1">
        <v>2</v>
      </c>
      <c r="DW246" s="1">
        <v>1</v>
      </c>
      <c r="DX246" s="1">
        <v>1</v>
      </c>
      <c r="DY246" s="1">
        <v>1</v>
      </c>
      <c r="DZ246" s="1">
        <v>1</v>
      </c>
      <c r="EA246" s="1">
        <v>1</v>
      </c>
      <c r="EB246" s="1">
        <v>1</v>
      </c>
      <c r="EC246" s="1">
        <v>0</v>
      </c>
      <c r="ED246" s="1">
        <v>2</v>
      </c>
      <c r="EE246" s="1">
        <v>2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1</v>
      </c>
      <c r="GG246" s="1">
        <v>0</v>
      </c>
      <c r="GH246" s="1">
        <v>0</v>
      </c>
      <c r="GI246" s="1">
        <v>1</v>
      </c>
      <c r="GJ246" s="1">
        <v>1</v>
      </c>
      <c r="GK246" s="1">
        <v>1</v>
      </c>
      <c r="GL246" s="1">
        <v>1</v>
      </c>
      <c r="GM246" s="1">
        <v>1</v>
      </c>
      <c r="GN246" s="1">
        <v>0</v>
      </c>
      <c r="GO246" s="1">
        <v>0</v>
      </c>
      <c r="GP246" s="1">
        <v>1</v>
      </c>
      <c r="GQ246" s="1">
        <v>0</v>
      </c>
      <c r="GR246" s="1">
        <v>1</v>
      </c>
    </row>
    <row r="247" spans="1:200">
      <c r="A247" s="1">
        <v>2017</v>
      </c>
      <c r="B247" s="1" t="s">
        <v>444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5</v>
      </c>
      <c r="P247" s="1">
        <v>1</v>
      </c>
      <c r="Q247" s="1">
        <v>5</v>
      </c>
      <c r="R247" s="1">
        <v>1</v>
      </c>
      <c r="S247" s="1">
        <v>5</v>
      </c>
      <c r="T247" s="1">
        <v>1</v>
      </c>
      <c r="U247" s="1">
        <v>5</v>
      </c>
      <c r="V247" s="1">
        <v>5</v>
      </c>
      <c r="W247" s="1">
        <v>4</v>
      </c>
      <c r="X247" s="1">
        <v>4</v>
      </c>
      <c r="Y247" s="1">
        <v>7</v>
      </c>
      <c r="Z247" s="1">
        <v>3</v>
      </c>
      <c r="AA247" s="1">
        <v>1</v>
      </c>
      <c r="AB247" s="1">
        <v>1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2</v>
      </c>
      <c r="AJ247" s="1">
        <v>1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1</v>
      </c>
      <c r="AX247" s="1">
        <v>0</v>
      </c>
      <c r="AY247" s="1">
        <v>0</v>
      </c>
      <c r="AZ247" s="1">
        <v>0</v>
      </c>
      <c r="BA247" s="1">
        <v>1</v>
      </c>
      <c r="BB247" s="1">
        <v>0</v>
      </c>
      <c r="BC247" s="1">
        <v>0</v>
      </c>
      <c r="BD247" s="1">
        <v>1</v>
      </c>
      <c r="BE247" s="1">
        <v>1</v>
      </c>
      <c r="BF247" s="1">
        <v>1</v>
      </c>
      <c r="BG247" s="1">
        <v>0</v>
      </c>
      <c r="BH247" s="1">
        <v>0</v>
      </c>
      <c r="BI247" s="1">
        <v>1</v>
      </c>
      <c r="BJ247" s="1">
        <v>1</v>
      </c>
      <c r="BK247" s="1">
        <v>1</v>
      </c>
      <c r="BL247" s="1">
        <v>1</v>
      </c>
      <c r="BM247" s="1">
        <v>1</v>
      </c>
      <c r="BN247" s="1">
        <v>1</v>
      </c>
      <c r="BO247" s="1">
        <v>1</v>
      </c>
      <c r="BP247" s="1">
        <v>1</v>
      </c>
      <c r="BQ247" s="1">
        <v>0</v>
      </c>
      <c r="BR247" s="1">
        <v>2</v>
      </c>
      <c r="BS247" s="1">
        <v>0</v>
      </c>
      <c r="BT247" s="1">
        <v>1</v>
      </c>
      <c r="BU247" s="1">
        <v>0</v>
      </c>
      <c r="BV247" s="1">
        <v>8</v>
      </c>
      <c r="BW247" s="1">
        <v>0</v>
      </c>
      <c r="BX247" s="1">
        <v>8</v>
      </c>
      <c r="BY247" s="1">
        <v>0</v>
      </c>
      <c r="BZ247" s="1">
        <v>8</v>
      </c>
      <c r="CA247" s="1">
        <v>1</v>
      </c>
      <c r="CB247" s="1">
        <v>0</v>
      </c>
      <c r="CC247" s="1">
        <v>1</v>
      </c>
      <c r="CD247" s="1">
        <v>1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2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4</v>
      </c>
      <c r="CS247" s="1">
        <v>4</v>
      </c>
      <c r="CT247" s="1">
        <v>0</v>
      </c>
      <c r="CU247" s="1">
        <v>0</v>
      </c>
      <c r="CV247" s="1">
        <v>0</v>
      </c>
      <c r="CW247" s="1">
        <v>0</v>
      </c>
      <c r="CX247" s="1">
        <v>11</v>
      </c>
      <c r="CY247" s="1">
        <v>11</v>
      </c>
      <c r="CZ247" s="1">
        <v>8</v>
      </c>
      <c r="DA247" s="1">
        <v>8</v>
      </c>
      <c r="DB247" s="1">
        <v>1</v>
      </c>
      <c r="DC247" s="1">
        <v>1</v>
      </c>
      <c r="DD247" s="1">
        <v>1</v>
      </c>
      <c r="DE247" s="1">
        <v>1</v>
      </c>
      <c r="DF247" s="1">
        <v>1</v>
      </c>
      <c r="DG247" s="1">
        <v>1</v>
      </c>
      <c r="DH247" s="1">
        <v>1</v>
      </c>
      <c r="DI247" s="1">
        <v>1</v>
      </c>
      <c r="DJ247" s="1">
        <v>1</v>
      </c>
      <c r="DK247" s="1">
        <v>1</v>
      </c>
      <c r="DL247" s="1">
        <v>1</v>
      </c>
      <c r="DM247" s="1">
        <v>1</v>
      </c>
      <c r="DN247" s="1">
        <v>1</v>
      </c>
      <c r="DO247" s="1">
        <v>0</v>
      </c>
      <c r="DP247" s="1">
        <v>1</v>
      </c>
      <c r="DQ247" s="1">
        <v>1</v>
      </c>
      <c r="DR247" s="1">
        <v>1</v>
      </c>
      <c r="DS247" s="1">
        <v>0</v>
      </c>
      <c r="DT247" s="1">
        <v>0</v>
      </c>
      <c r="DU247" s="1">
        <v>7</v>
      </c>
      <c r="DV247" s="1">
        <v>2</v>
      </c>
      <c r="DW247" s="1">
        <v>1</v>
      </c>
      <c r="DX247" s="1">
        <v>1</v>
      </c>
      <c r="DY247" s="1">
        <v>1</v>
      </c>
      <c r="DZ247" s="1">
        <v>1</v>
      </c>
      <c r="EA247" s="1">
        <v>1</v>
      </c>
      <c r="EB247" s="1">
        <v>1</v>
      </c>
      <c r="EC247" s="1">
        <v>0</v>
      </c>
      <c r="ED247" s="1">
        <v>2</v>
      </c>
      <c r="EE247" s="1">
        <v>2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  <c r="GE247" s="1">
        <v>0</v>
      </c>
      <c r="GF247" s="1">
        <v>1</v>
      </c>
      <c r="GG247" s="1">
        <v>0</v>
      </c>
      <c r="GH247" s="1">
        <v>0</v>
      </c>
      <c r="GI247" s="1">
        <v>1</v>
      </c>
      <c r="GJ247" s="1">
        <v>1</v>
      </c>
      <c r="GK247" s="1">
        <v>1</v>
      </c>
      <c r="GL247" s="1">
        <v>1</v>
      </c>
      <c r="GM247" s="1">
        <v>1</v>
      </c>
      <c r="GN247" s="1">
        <v>0</v>
      </c>
      <c r="GO247" s="1">
        <v>0</v>
      </c>
      <c r="GP247" s="1">
        <v>1</v>
      </c>
      <c r="GQ247" s="1">
        <v>0</v>
      </c>
      <c r="GR247" s="1">
        <v>1</v>
      </c>
    </row>
    <row r="248" spans="1:200">
      <c r="A248" s="1">
        <v>2017</v>
      </c>
      <c r="B248" s="1" t="s">
        <v>445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2</v>
      </c>
      <c r="L248" s="1">
        <v>2</v>
      </c>
      <c r="M248" s="1">
        <v>0</v>
      </c>
      <c r="N248" s="1">
        <v>1</v>
      </c>
      <c r="O248" s="1">
        <v>7</v>
      </c>
      <c r="P248" s="1">
        <v>2</v>
      </c>
      <c r="Q248" s="1">
        <v>7</v>
      </c>
      <c r="R248" s="1">
        <v>2</v>
      </c>
      <c r="S248" s="1">
        <v>7</v>
      </c>
      <c r="T248" s="1">
        <v>2</v>
      </c>
      <c r="U248" s="1">
        <v>7</v>
      </c>
      <c r="V248" s="1">
        <v>7</v>
      </c>
      <c r="W248" s="1">
        <v>5</v>
      </c>
      <c r="X248" s="1">
        <v>5</v>
      </c>
      <c r="Y248" s="1">
        <v>8</v>
      </c>
      <c r="Z248" s="1">
        <v>3</v>
      </c>
      <c r="AA248" s="1">
        <v>1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2</v>
      </c>
      <c r="AJ248" s="1">
        <v>1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1</v>
      </c>
      <c r="AX248" s="1">
        <v>0</v>
      </c>
      <c r="AY248" s="1">
        <v>0</v>
      </c>
      <c r="AZ248" s="1">
        <v>0</v>
      </c>
      <c r="BA248" s="1">
        <v>1</v>
      </c>
      <c r="BB248" s="1">
        <v>0</v>
      </c>
      <c r="BC248" s="1">
        <v>0</v>
      </c>
      <c r="BD248" s="1">
        <v>1</v>
      </c>
      <c r="BE248" s="1">
        <v>1</v>
      </c>
      <c r="BF248" s="1">
        <v>1</v>
      </c>
      <c r="BG248" s="1">
        <v>0</v>
      </c>
      <c r="BH248" s="1">
        <v>0</v>
      </c>
      <c r="BI248" s="1">
        <v>1</v>
      </c>
      <c r="BJ248" s="1">
        <v>1</v>
      </c>
      <c r="BK248" s="1">
        <v>1</v>
      </c>
      <c r="BL248" s="1">
        <v>1</v>
      </c>
      <c r="BM248" s="1">
        <v>1</v>
      </c>
      <c r="BN248" s="1">
        <v>1</v>
      </c>
      <c r="BO248" s="1">
        <v>1</v>
      </c>
      <c r="BP248" s="1">
        <v>1</v>
      </c>
      <c r="BQ248" s="1">
        <v>0</v>
      </c>
      <c r="BR248" s="1">
        <v>2</v>
      </c>
      <c r="BS248" s="1">
        <v>0</v>
      </c>
      <c r="BT248" s="1">
        <v>1</v>
      </c>
      <c r="BU248" s="1">
        <v>0</v>
      </c>
      <c r="BV248" s="1">
        <v>14</v>
      </c>
      <c r="BW248" s="1">
        <v>0</v>
      </c>
      <c r="BX248" s="1">
        <v>14</v>
      </c>
      <c r="BY248" s="1">
        <v>0</v>
      </c>
      <c r="BZ248" s="1">
        <v>14</v>
      </c>
      <c r="CA248" s="1">
        <v>0</v>
      </c>
      <c r="CB248" s="1">
        <v>0</v>
      </c>
      <c r="CC248" s="1">
        <v>2</v>
      </c>
      <c r="CD248" s="1">
        <v>2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4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8</v>
      </c>
      <c r="CS248" s="1">
        <v>8</v>
      </c>
      <c r="CT248" s="1">
        <v>0</v>
      </c>
      <c r="CU248" s="1">
        <v>0</v>
      </c>
      <c r="CV248" s="1">
        <v>0</v>
      </c>
      <c r="CW248" s="1">
        <v>0</v>
      </c>
      <c r="CX248" s="1">
        <v>18</v>
      </c>
      <c r="CY248" s="1">
        <v>18</v>
      </c>
      <c r="CZ248" s="1">
        <v>14</v>
      </c>
      <c r="DA248" s="1">
        <v>14</v>
      </c>
      <c r="DB248" s="1">
        <v>1</v>
      </c>
      <c r="DC248" s="1">
        <v>1</v>
      </c>
      <c r="DD248" s="1">
        <v>1</v>
      </c>
      <c r="DE248" s="1">
        <v>1</v>
      </c>
      <c r="DF248" s="1">
        <v>1</v>
      </c>
      <c r="DG248" s="1">
        <v>1</v>
      </c>
      <c r="DH248" s="1">
        <v>1</v>
      </c>
      <c r="DI248" s="1">
        <v>1</v>
      </c>
      <c r="DJ248" s="1">
        <v>1</v>
      </c>
      <c r="DK248" s="1">
        <v>1</v>
      </c>
      <c r="DL248" s="1">
        <v>1</v>
      </c>
      <c r="DM248" s="1">
        <v>1</v>
      </c>
      <c r="DN248" s="1">
        <v>1</v>
      </c>
      <c r="DO248" s="1">
        <v>0</v>
      </c>
      <c r="DP248" s="1">
        <v>1</v>
      </c>
      <c r="DQ248" s="1">
        <v>1</v>
      </c>
      <c r="DR248" s="1">
        <v>1</v>
      </c>
      <c r="DS248" s="1">
        <v>0</v>
      </c>
      <c r="DT248" s="1">
        <v>0</v>
      </c>
      <c r="DU248" s="1">
        <v>7</v>
      </c>
      <c r="DV248" s="1">
        <v>2</v>
      </c>
      <c r="DW248" s="1">
        <v>1</v>
      </c>
      <c r="DX248" s="1">
        <v>1</v>
      </c>
      <c r="DY248" s="1">
        <v>1</v>
      </c>
      <c r="DZ248" s="1">
        <v>1</v>
      </c>
      <c r="EA248" s="1">
        <v>1</v>
      </c>
      <c r="EB248" s="1">
        <v>1</v>
      </c>
      <c r="EC248" s="1">
        <v>0</v>
      </c>
      <c r="ED248" s="1">
        <v>1</v>
      </c>
      <c r="EE248" s="1">
        <v>1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0</v>
      </c>
      <c r="GF248" s="1">
        <v>1</v>
      </c>
      <c r="GG248" s="1">
        <v>0</v>
      </c>
      <c r="GH248" s="1">
        <v>0</v>
      </c>
      <c r="GI248" s="1">
        <v>1</v>
      </c>
      <c r="GJ248" s="1">
        <v>1</v>
      </c>
      <c r="GK248" s="1">
        <v>1</v>
      </c>
      <c r="GL248" s="1">
        <v>1</v>
      </c>
      <c r="GM248" s="1">
        <v>1</v>
      </c>
      <c r="GN248" s="1">
        <v>0</v>
      </c>
      <c r="GO248" s="1">
        <v>0</v>
      </c>
      <c r="GP248" s="1">
        <v>1</v>
      </c>
      <c r="GQ248" s="1">
        <v>0</v>
      </c>
      <c r="GR248" s="1">
        <v>1</v>
      </c>
    </row>
    <row r="249" spans="1:200">
      <c r="A249" s="1">
        <v>2017</v>
      </c>
      <c r="B249" s="1" t="s">
        <v>446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2</v>
      </c>
      <c r="M249" s="1">
        <v>0</v>
      </c>
      <c r="N249" s="1">
        <v>1</v>
      </c>
      <c r="O249" s="1">
        <v>7</v>
      </c>
      <c r="P249" s="1">
        <v>2</v>
      </c>
      <c r="Q249" s="1">
        <v>7</v>
      </c>
      <c r="R249" s="1">
        <v>2</v>
      </c>
      <c r="S249" s="1">
        <v>7</v>
      </c>
      <c r="T249" s="1">
        <v>2</v>
      </c>
      <c r="U249" s="1">
        <v>7</v>
      </c>
      <c r="V249" s="1">
        <v>7</v>
      </c>
      <c r="W249" s="1">
        <v>5</v>
      </c>
      <c r="X249" s="1">
        <v>5</v>
      </c>
      <c r="Y249" s="1">
        <v>8</v>
      </c>
      <c r="Z249" s="1">
        <v>3</v>
      </c>
      <c r="AA249" s="1">
        <v>1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2</v>
      </c>
      <c r="AJ249" s="1">
        <v>1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1</v>
      </c>
      <c r="AX249" s="1">
        <v>0</v>
      </c>
      <c r="AY249" s="1">
        <v>0</v>
      </c>
      <c r="AZ249" s="1">
        <v>0</v>
      </c>
      <c r="BA249" s="1">
        <v>1</v>
      </c>
      <c r="BB249" s="1">
        <v>0</v>
      </c>
      <c r="BC249" s="1">
        <v>0</v>
      </c>
      <c r="BD249" s="1">
        <v>1</v>
      </c>
      <c r="BE249" s="1">
        <v>1</v>
      </c>
      <c r="BF249" s="1">
        <v>1</v>
      </c>
      <c r="BG249" s="1">
        <v>0</v>
      </c>
      <c r="BH249" s="1">
        <v>0</v>
      </c>
      <c r="BI249" s="1">
        <v>1</v>
      </c>
      <c r="BJ249" s="1">
        <v>1</v>
      </c>
      <c r="BK249" s="1">
        <v>1</v>
      </c>
      <c r="BL249" s="1">
        <v>1</v>
      </c>
      <c r="BM249" s="1">
        <v>1</v>
      </c>
      <c r="BN249" s="1">
        <v>1</v>
      </c>
      <c r="BO249" s="1">
        <v>1</v>
      </c>
      <c r="BP249" s="1">
        <v>1</v>
      </c>
      <c r="BQ249" s="1">
        <v>0</v>
      </c>
      <c r="BR249" s="1">
        <v>2</v>
      </c>
      <c r="BS249" s="1">
        <v>0</v>
      </c>
      <c r="BT249" s="1">
        <v>1</v>
      </c>
      <c r="BU249" s="1">
        <v>0</v>
      </c>
      <c r="BV249" s="1">
        <v>14</v>
      </c>
      <c r="BW249" s="1">
        <v>0</v>
      </c>
      <c r="BX249" s="1">
        <v>14</v>
      </c>
      <c r="BY249" s="1">
        <v>0</v>
      </c>
      <c r="BZ249" s="1">
        <v>14</v>
      </c>
      <c r="CA249" s="1">
        <v>0</v>
      </c>
      <c r="CB249" s="1">
        <v>0</v>
      </c>
      <c r="CC249" s="1">
        <v>2</v>
      </c>
      <c r="CD249" s="1">
        <v>2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4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8</v>
      </c>
      <c r="CS249" s="1">
        <v>8</v>
      </c>
      <c r="CT249" s="1">
        <v>0</v>
      </c>
      <c r="CU249" s="1">
        <v>0</v>
      </c>
      <c r="CV249" s="1">
        <v>0</v>
      </c>
      <c r="CW249" s="1">
        <v>0</v>
      </c>
      <c r="CX249" s="1">
        <v>18</v>
      </c>
      <c r="CY249" s="1">
        <v>18</v>
      </c>
      <c r="CZ249" s="1">
        <v>14</v>
      </c>
      <c r="DA249" s="1">
        <v>14</v>
      </c>
      <c r="DB249" s="1">
        <v>1</v>
      </c>
      <c r="DC249" s="1">
        <v>1</v>
      </c>
      <c r="DD249" s="1">
        <v>1</v>
      </c>
      <c r="DE249" s="1">
        <v>1</v>
      </c>
      <c r="DF249" s="1">
        <v>1</v>
      </c>
      <c r="DG249" s="1">
        <v>1</v>
      </c>
      <c r="DH249" s="1">
        <v>1</v>
      </c>
      <c r="DI249" s="1">
        <v>1</v>
      </c>
      <c r="DJ249" s="1">
        <v>1</v>
      </c>
      <c r="DK249" s="1">
        <v>1</v>
      </c>
      <c r="DL249" s="1">
        <v>1</v>
      </c>
      <c r="DM249" s="1">
        <v>1</v>
      </c>
      <c r="DN249" s="1">
        <v>1</v>
      </c>
      <c r="DO249" s="1">
        <v>0</v>
      </c>
      <c r="DP249" s="1">
        <v>1</v>
      </c>
      <c r="DQ249" s="1">
        <v>1</v>
      </c>
      <c r="DR249" s="1">
        <v>1</v>
      </c>
      <c r="DS249" s="1">
        <v>0</v>
      </c>
      <c r="DT249" s="1">
        <v>0</v>
      </c>
      <c r="DU249" s="1">
        <v>7</v>
      </c>
      <c r="DV249" s="1">
        <v>2</v>
      </c>
      <c r="DW249" s="1">
        <v>1</v>
      </c>
      <c r="DX249" s="1">
        <v>1</v>
      </c>
      <c r="DY249" s="1">
        <v>1</v>
      </c>
      <c r="DZ249" s="1">
        <v>1</v>
      </c>
      <c r="EA249" s="1">
        <v>1</v>
      </c>
      <c r="EB249" s="1">
        <v>1</v>
      </c>
      <c r="EC249" s="1">
        <v>0</v>
      </c>
      <c r="ED249" s="1">
        <v>1</v>
      </c>
      <c r="EE249" s="1">
        <v>1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1</v>
      </c>
      <c r="GG249" s="1">
        <v>0</v>
      </c>
      <c r="GH249" s="1">
        <v>0</v>
      </c>
      <c r="GI249" s="1">
        <v>1</v>
      </c>
      <c r="GJ249" s="1">
        <v>1</v>
      </c>
      <c r="GK249" s="1">
        <v>1</v>
      </c>
      <c r="GL249" s="1">
        <v>1</v>
      </c>
      <c r="GM249" s="1">
        <v>1</v>
      </c>
      <c r="GN249" s="1">
        <v>0</v>
      </c>
      <c r="GO249" s="1">
        <v>0</v>
      </c>
      <c r="GP249" s="1">
        <v>1</v>
      </c>
      <c r="GQ249" s="1">
        <v>0</v>
      </c>
      <c r="GR249" s="1">
        <v>1</v>
      </c>
    </row>
    <row r="250" spans="1:200">
      <c r="A250" s="1">
        <v>2017</v>
      </c>
      <c r="B250" s="1" t="s">
        <v>447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2</v>
      </c>
      <c r="L250" s="1">
        <v>2</v>
      </c>
      <c r="M250" s="1">
        <v>0</v>
      </c>
      <c r="N250" s="1">
        <v>1</v>
      </c>
      <c r="O250" s="1">
        <v>7</v>
      </c>
      <c r="P250" s="1">
        <v>2</v>
      </c>
      <c r="Q250" s="1">
        <v>7</v>
      </c>
      <c r="R250" s="1">
        <v>2</v>
      </c>
      <c r="S250" s="1">
        <v>7</v>
      </c>
      <c r="T250" s="1">
        <v>2</v>
      </c>
      <c r="U250" s="1">
        <v>7</v>
      </c>
      <c r="V250" s="1">
        <v>7</v>
      </c>
      <c r="W250" s="1">
        <v>5</v>
      </c>
      <c r="X250" s="1">
        <v>5</v>
      </c>
      <c r="Y250" s="1">
        <v>8</v>
      </c>
      <c r="Z250" s="1">
        <v>3</v>
      </c>
      <c r="AA250" s="1">
        <v>1</v>
      </c>
      <c r="AB250" s="1">
        <v>1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2</v>
      </c>
      <c r="AJ250" s="1">
        <v>1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1</v>
      </c>
      <c r="AX250" s="1">
        <v>0</v>
      </c>
      <c r="AY250" s="1">
        <v>0</v>
      </c>
      <c r="AZ250" s="1">
        <v>0</v>
      </c>
      <c r="BA250" s="1">
        <v>1</v>
      </c>
      <c r="BB250" s="1">
        <v>0</v>
      </c>
      <c r="BC250" s="1">
        <v>0</v>
      </c>
      <c r="BD250" s="1">
        <v>1</v>
      </c>
      <c r="BE250" s="1">
        <v>1</v>
      </c>
      <c r="BF250" s="1">
        <v>1</v>
      </c>
      <c r="BG250" s="1">
        <v>0</v>
      </c>
      <c r="BH250" s="1">
        <v>0</v>
      </c>
      <c r="BI250" s="1">
        <v>1</v>
      </c>
      <c r="BJ250" s="1">
        <v>1</v>
      </c>
      <c r="BK250" s="1">
        <v>1</v>
      </c>
      <c r="BL250" s="1">
        <v>1</v>
      </c>
      <c r="BM250" s="1">
        <v>1</v>
      </c>
      <c r="BN250" s="1">
        <v>1</v>
      </c>
      <c r="BO250" s="1">
        <v>1</v>
      </c>
      <c r="BP250" s="1">
        <v>1</v>
      </c>
      <c r="BQ250" s="1">
        <v>0</v>
      </c>
      <c r="BR250" s="1">
        <v>2</v>
      </c>
      <c r="BS250" s="1">
        <v>0</v>
      </c>
      <c r="BT250" s="1">
        <v>1</v>
      </c>
      <c r="BU250" s="1">
        <v>0</v>
      </c>
      <c r="BV250" s="1">
        <v>14</v>
      </c>
      <c r="BW250" s="1">
        <v>0</v>
      </c>
      <c r="BX250" s="1">
        <v>14</v>
      </c>
      <c r="BY250" s="1">
        <v>0</v>
      </c>
      <c r="BZ250" s="1">
        <v>14</v>
      </c>
      <c r="CA250" s="1">
        <v>0</v>
      </c>
      <c r="CB250" s="1">
        <v>0</v>
      </c>
      <c r="CC250" s="1">
        <v>2</v>
      </c>
      <c r="CD250" s="1">
        <v>2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4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8</v>
      </c>
      <c r="CS250" s="1">
        <v>8</v>
      </c>
      <c r="CT250" s="1">
        <v>0</v>
      </c>
      <c r="CU250" s="1">
        <v>0</v>
      </c>
      <c r="CV250" s="1">
        <v>0</v>
      </c>
      <c r="CW250" s="1">
        <v>0</v>
      </c>
      <c r="CX250" s="1">
        <v>18</v>
      </c>
      <c r="CY250" s="1">
        <v>18</v>
      </c>
      <c r="CZ250" s="1">
        <v>14</v>
      </c>
      <c r="DA250" s="1">
        <v>14</v>
      </c>
      <c r="DB250" s="1">
        <v>1</v>
      </c>
      <c r="DC250" s="1">
        <v>1</v>
      </c>
      <c r="DD250" s="1">
        <v>1</v>
      </c>
      <c r="DE250" s="1">
        <v>1</v>
      </c>
      <c r="DF250" s="1">
        <v>1</v>
      </c>
      <c r="DG250" s="1">
        <v>1</v>
      </c>
      <c r="DH250" s="1">
        <v>1</v>
      </c>
      <c r="DI250" s="1">
        <v>1</v>
      </c>
      <c r="DJ250" s="1">
        <v>1</v>
      </c>
      <c r="DK250" s="1">
        <v>1</v>
      </c>
      <c r="DL250" s="1">
        <v>1</v>
      </c>
      <c r="DM250" s="1">
        <v>1</v>
      </c>
      <c r="DN250" s="1">
        <v>1</v>
      </c>
      <c r="DO250" s="1">
        <v>0</v>
      </c>
      <c r="DP250" s="1">
        <v>1</v>
      </c>
      <c r="DQ250" s="1">
        <v>1</v>
      </c>
      <c r="DR250" s="1">
        <v>1</v>
      </c>
      <c r="DS250" s="1">
        <v>0</v>
      </c>
      <c r="DT250" s="1">
        <v>0</v>
      </c>
      <c r="DU250" s="1">
        <v>7</v>
      </c>
      <c r="DV250" s="1">
        <v>2</v>
      </c>
      <c r="DW250" s="1">
        <v>1</v>
      </c>
      <c r="DX250" s="1">
        <v>1</v>
      </c>
      <c r="DY250" s="1">
        <v>1</v>
      </c>
      <c r="DZ250" s="1">
        <v>1</v>
      </c>
      <c r="EA250" s="1">
        <v>1</v>
      </c>
      <c r="EB250" s="1">
        <v>1</v>
      </c>
      <c r="EC250" s="1">
        <v>0</v>
      </c>
      <c r="ED250" s="1">
        <v>1</v>
      </c>
      <c r="EE250" s="1">
        <v>1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0</v>
      </c>
      <c r="GE250" s="1">
        <v>0</v>
      </c>
      <c r="GF250" s="1">
        <v>1</v>
      </c>
      <c r="GG250" s="1">
        <v>0</v>
      </c>
      <c r="GH250" s="1">
        <v>0</v>
      </c>
      <c r="GI250" s="1">
        <v>1</v>
      </c>
      <c r="GJ250" s="1">
        <v>1</v>
      </c>
      <c r="GK250" s="1">
        <v>1</v>
      </c>
      <c r="GL250" s="1">
        <v>1</v>
      </c>
      <c r="GM250" s="1">
        <v>1</v>
      </c>
      <c r="GN250" s="1">
        <v>0</v>
      </c>
      <c r="GO250" s="1">
        <v>0</v>
      </c>
      <c r="GP250" s="1">
        <v>1</v>
      </c>
      <c r="GQ250" s="1">
        <v>0</v>
      </c>
      <c r="GR250" s="1">
        <v>1</v>
      </c>
    </row>
    <row r="251" spans="1:200">
      <c r="A251" s="1">
        <v>2017</v>
      </c>
      <c r="B251" s="1" t="s">
        <v>448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2</v>
      </c>
      <c r="L251" s="1">
        <v>2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1</v>
      </c>
      <c r="AB251" s="1">
        <v>1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2</v>
      </c>
      <c r="AJ251" s="1">
        <v>1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1</v>
      </c>
      <c r="AX251" s="1">
        <v>0</v>
      </c>
      <c r="AY251" s="1">
        <v>0</v>
      </c>
      <c r="AZ251" s="1">
        <v>0</v>
      </c>
      <c r="BA251" s="1">
        <v>1</v>
      </c>
      <c r="BB251" s="1">
        <v>0</v>
      </c>
      <c r="BC251" s="1">
        <v>0</v>
      </c>
      <c r="BD251" s="1">
        <v>1</v>
      </c>
      <c r="BE251" s="1">
        <v>1</v>
      </c>
      <c r="BF251" s="1">
        <v>1</v>
      </c>
      <c r="BG251" s="1">
        <v>0</v>
      </c>
      <c r="BH251" s="1">
        <v>0</v>
      </c>
      <c r="BI251" s="1">
        <v>1</v>
      </c>
      <c r="BJ251" s="1">
        <v>1</v>
      </c>
      <c r="BK251" s="1">
        <v>1</v>
      </c>
      <c r="BL251" s="1">
        <v>1</v>
      </c>
      <c r="BM251" s="1">
        <v>1</v>
      </c>
      <c r="BN251" s="1">
        <v>1</v>
      </c>
      <c r="BO251" s="1">
        <v>1</v>
      </c>
      <c r="BP251" s="1">
        <v>1</v>
      </c>
      <c r="BQ251" s="1">
        <v>0</v>
      </c>
      <c r="BR251" s="1">
        <v>2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0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1</v>
      </c>
      <c r="DQ251" s="1">
        <v>1</v>
      </c>
      <c r="DR251" s="1">
        <v>1</v>
      </c>
      <c r="DS251" s="1">
        <v>0</v>
      </c>
      <c r="DT251" s="1">
        <v>0</v>
      </c>
      <c r="DU251" s="1">
        <v>9</v>
      </c>
      <c r="DV251" s="1">
        <v>2</v>
      </c>
      <c r="DW251" s="1">
        <v>1</v>
      </c>
      <c r="DX251" s="1">
        <v>1</v>
      </c>
      <c r="DY251" s="1">
        <v>1</v>
      </c>
      <c r="DZ251" s="1">
        <v>1</v>
      </c>
      <c r="EA251" s="1">
        <v>1</v>
      </c>
      <c r="EB251" s="1">
        <v>1</v>
      </c>
      <c r="EC251" s="1">
        <v>0</v>
      </c>
      <c r="ED251" s="1">
        <v>1</v>
      </c>
      <c r="EE251" s="1">
        <v>1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3</v>
      </c>
      <c r="FD251" s="1">
        <v>3</v>
      </c>
      <c r="FE251" s="1">
        <v>3</v>
      </c>
      <c r="FF251" s="1">
        <v>3</v>
      </c>
      <c r="FG251" s="1">
        <v>3</v>
      </c>
      <c r="FH251" s="1">
        <v>3</v>
      </c>
      <c r="FI251" s="1">
        <v>3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  <c r="GB251" s="1">
        <v>0</v>
      </c>
      <c r="GC251" s="1">
        <v>0</v>
      </c>
      <c r="GD251" s="1">
        <v>0</v>
      </c>
      <c r="GE251" s="1">
        <v>0</v>
      </c>
      <c r="GF251" s="1">
        <v>1</v>
      </c>
      <c r="GG251" s="1">
        <v>0</v>
      </c>
      <c r="GH251" s="1">
        <v>0</v>
      </c>
      <c r="GI251" s="1">
        <v>1</v>
      </c>
      <c r="GJ251" s="1">
        <v>1</v>
      </c>
      <c r="GK251" s="1">
        <v>1</v>
      </c>
      <c r="GL251" s="1">
        <v>1</v>
      </c>
      <c r="GM251" s="1">
        <v>1</v>
      </c>
      <c r="GN251" s="1">
        <v>0</v>
      </c>
      <c r="GO251" s="1">
        <v>0</v>
      </c>
      <c r="GP251" s="1">
        <v>1</v>
      </c>
      <c r="GQ251" s="1">
        <v>0</v>
      </c>
      <c r="GR251" s="1">
        <v>1</v>
      </c>
    </row>
    <row r="252" spans="1:200">
      <c r="A252" s="1">
        <v>2017</v>
      </c>
      <c r="B252" s="1" t="s">
        <v>449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2</v>
      </c>
      <c r="L252" s="1">
        <v>2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1</v>
      </c>
      <c r="AB252" s="1">
        <v>1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2</v>
      </c>
      <c r="AJ252" s="1">
        <v>1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1</v>
      </c>
      <c r="AX252" s="1">
        <v>0</v>
      </c>
      <c r="AY252" s="1">
        <v>0</v>
      </c>
      <c r="AZ252" s="1">
        <v>0</v>
      </c>
      <c r="BA252" s="1">
        <v>1</v>
      </c>
      <c r="BB252" s="1">
        <v>0</v>
      </c>
      <c r="BC252" s="1">
        <v>0</v>
      </c>
      <c r="BD252" s="1">
        <v>1</v>
      </c>
      <c r="BE252" s="1">
        <v>1</v>
      </c>
      <c r="BF252" s="1">
        <v>1</v>
      </c>
      <c r="BG252" s="1">
        <v>0</v>
      </c>
      <c r="BH252" s="1">
        <v>0</v>
      </c>
      <c r="BI252" s="1">
        <v>1</v>
      </c>
      <c r="BJ252" s="1">
        <v>1</v>
      </c>
      <c r="BK252" s="1">
        <v>1</v>
      </c>
      <c r="BL252" s="1">
        <v>1</v>
      </c>
      <c r="BM252" s="1">
        <v>1</v>
      </c>
      <c r="BN252" s="1">
        <v>1</v>
      </c>
      <c r="BO252" s="1">
        <v>1</v>
      </c>
      <c r="BP252" s="1">
        <v>1</v>
      </c>
      <c r="BQ252" s="1">
        <v>0</v>
      </c>
      <c r="BR252" s="1">
        <v>2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1</v>
      </c>
      <c r="DQ252" s="1">
        <v>1</v>
      </c>
      <c r="DR252" s="1">
        <v>1</v>
      </c>
      <c r="DS252" s="1">
        <v>0</v>
      </c>
      <c r="DT252" s="1">
        <v>0</v>
      </c>
      <c r="DU252" s="1">
        <v>9</v>
      </c>
      <c r="DV252" s="1">
        <v>2</v>
      </c>
      <c r="DW252" s="1">
        <v>1</v>
      </c>
      <c r="DX252" s="1">
        <v>1</v>
      </c>
      <c r="DY252" s="1">
        <v>1</v>
      </c>
      <c r="DZ252" s="1">
        <v>1</v>
      </c>
      <c r="EA252" s="1">
        <v>1</v>
      </c>
      <c r="EB252" s="1">
        <v>1</v>
      </c>
      <c r="EC252" s="1">
        <v>0</v>
      </c>
      <c r="ED252" s="1">
        <v>1</v>
      </c>
      <c r="EE252" s="1">
        <v>1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3</v>
      </c>
      <c r="FD252" s="1">
        <v>3</v>
      </c>
      <c r="FE252" s="1">
        <v>3</v>
      </c>
      <c r="FF252" s="1">
        <v>3</v>
      </c>
      <c r="FG252" s="1">
        <v>3</v>
      </c>
      <c r="FH252" s="1">
        <v>3</v>
      </c>
      <c r="FI252" s="1">
        <v>3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  <c r="GE252" s="1">
        <v>0</v>
      </c>
      <c r="GF252" s="1">
        <v>1</v>
      </c>
      <c r="GG252" s="1">
        <v>0</v>
      </c>
      <c r="GH252" s="1">
        <v>0</v>
      </c>
      <c r="GI252" s="1">
        <v>1</v>
      </c>
      <c r="GJ252" s="1">
        <v>1</v>
      </c>
      <c r="GK252" s="1">
        <v>1</v>
      </c>
      <c r="GL252" s="1">
        <v>1</v>
      </c>
      <c r="GM252" s="1">
        <v>1</v>
      </c>
      <c r="GN252" s="1">
        <v>0</v>
      </c>
      <c r="GO252" s="1">
        <v>0</v>
      </c>
      <c r="GP252" s="1">
        <v>1</v>
      </c>
      <c r="GQ252" s="1">
        <v>0</v>
      </c>
      <c r="GR252" s="1">
        <v>1</v>
      </c>
    </row>
    <row r="253" spans="1:200">
      <c r="A253" s="1">
        <v>2017</v>
      </c>
      <c r="B253" s="1" t="s">
        <v>450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7</v>
      </c>
      <c r="P253" s="1">
        <v>3</v>
      </c>
      <c r="Q253" s="1">
        <v>7</v>
      </c>
      <c r="R253" s="1">
        <v>3</v>
      </c>
      <c r="S253" s="1">
        <v>7</v>
      </c>
      <c r="T253" s="1">
        <v>3</v>
      </c>
      <c r="U253" s="1">
        <v>7</v>
      </c>
      <c r="V253" s="1">
        <v>7</v>
      </c>
      <c r="W253" s="1">
        <v>5</v>
      </c>
      <c r="X253" s="1">
        <v>5</v>
      </c>
      <c r="Y253" s="1">
        <v>7</v>
      </c>
      <c r="Z253" s="1">
        <v>3</v>
      </c>
      <c r="AA253" s="1">
        <v>1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2</v>
      </c>
      <c r="AJ253" s="1">
        <v>1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1</v>
      </c>
      <c r="AX253" s="1">
        <v>0</v>
      </c>
      <c r="AY253" s="1">
        <v>0</v>
      </c>
      <c r="AZ253" s="1">
        <v>0</v>
      </c>
      <c r="BA253" s="1">
        <v>1</v>
      </c>
      <c r="BB253" s="1">
        <v>0</v>
      </c>
      <c r="BC253" s="1">
        <v>0</v>
      </c>
      <c r="BD253" s="1">
        <v>1</v>
      </c>
      <c r="BE253" s="1">
        <v>1</v>
      </c>
      <c r="BF253" s="1">
        <v>1</v>
      </c>
      <c r="BG253" s="1">
        <v>0</v>
      </c>
      <c r="BH253" s="1">
        <v>0</v>
      </c>
      <c r="BI253" s="1">
        <v>1</v>
      </c>
      <c r="BJ253" s="1">
        <v>1</v>
      </c>
      <c r="BK253" s="1">
        <v>1</v>
      </c>
      <c r="BL253" s="1">
        <v>1</v>
      </c>
      <c r="BM253" s="1">
        <v>1</v>
      </c>
      <c r="BN253" s="1">
        <v>1</v>
      </c>
      <c r="BO253" s="1">
        <v>1</v>
      </c>
      <c r="BP253" s="1">
        <v>1</v>
      </c>
      <c r="BQ253" s="1">
        <v>0</v>
      </c>
      <c r="BR253" s="1">
        <v>2</v>
      </c>
      <c r="BS253" s="1">
        <v>0</v>
      </c>
      <c r="BT253" s="1">
        <v>1</v>
      </c>
      <c r="BU253" s="1">
        <v>0</v>
      </c>
      <c r="BV253" s="1">
        <v>13</v>
      </c>
      <c r="BW253" s="1">
        <v>0</v>
      </c>
      <c r="BX253" s="1">
        <v>13</v>
      </c>
      <c r="BY253" s="1">
        <v>0</v>
      </c>
      <c r="BZ253" s="1">
        <v>13</v>
      </c>
      <c r="CA253" s="1">
        <v>0</v>
      </c>
      <c r="CB253" s="1">
        <v>0</v>
      </c>
      <c r="CC253" s="1">
        <v>2</v>
      </c>
      <c r="CD253" s="1">
        <v>2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6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5</v>
      </c>
      <c r="CS253" s="1">
        <v>5</v>
      </c>
      <c r="CT253" s="1">
        <v>0</v>
      </c>
      <c r="CU253" s="1">
        <v>0</v>
      </c>
      <c r="CV253" s="1">
        <v>0</v>
      </c>
      <c r="CW253" s="1">
        <v>0</v>
      </c>
      <c r="CX253" s="1">
        <v>16</v>
      </c>
      <c r="CY253" s="1">
        <v>16</v>
      </c>
      <c r="CZ253" s="1">
        <v>13</v>
      </c>
      <c r="DA253" s="1">
        <v>13</v>
      </c>
      <c r="DB253" s="1">
        <v>1</v>
      </c>
      <c r="DC253" s="1">
        <v>1</v>
      </c>
      <c r="DD253" s="1">
        <v>1</v>
      </c>
      <c r="DE253" s="1">
        <v>1</v>
      </c>
      <c r="DF253" s="1">
        <v>1</v>
      </c>
      <c r="DG253" s="1">
        <v>1</v>
      </c>
      <c r="DH253" s="1">
        <v>1</v>
      </c>
      <c r="DI253" s="1">
        <v>1</v>
      </c>
      <c r="DJ253" s="1">
        <v>1</v>
      </c>
      <c r="DK253" s="1">
        <v>1</v>
      </c>
      <c r="DL253" s="1">
        <v>1</v>
      </c>
      <c r="DM253" s="1">
        <v>1</v>
      </c>
      <c r="DN253" s="1">
        <v>1</v>
      </c>
      <c r="DO253" s="1">
        <v>0</v>
      </c>
      <c r="DP253" s="1">
        <v>1</v>
      </c>
      <c r="DQ253" s="1">
        <v>1</v>
      </c>
      <c r="DR253" s="1">
        <v>1</v>
      </c>
      <c r="DS253" s="1">
        <v>0</v>
      </c>
      <c r="DT253" s="1">
        <v>0</v>
      </c>
      <c r="DU253" s="1">
        <v>13</v>
      </c>
      <c r="DV253" s="1">
        <v>2</v>
      </c>
      <c r="DW253" s="1">
        <v>1</v>
      </c>
      <c r="DX253" s="1">
        <v>1</v>
      </c>
      <c r="DY253" s="1">
        <v>1</v>
      </c>
      <c r="DZ253" s="1">
        <v>1</v>
      </c>
      <c r="EA253" s="1">
        <v>1</v>
      </c>
      <c r="EB253" s="1">
        <v>1</v>
      </c>
      <c r="EC253" s="1">
        <v>0</v>
      </c>
      <c r="ED253" s="1">
        <v>1</v>
      </c>
      <c r="EE253" s="1">
        <v>1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  <c r="GE253" s="1">
        <v>0</v>
      </c>
      <c r="GF253" s="1">
        <v>1</v>
      </c>
      <c r="GG253" s="1">
        <v>0</v>
      </c>
      <c r="GH253" s="1">
        <v>0</v>
      </c>
      <c r="GI253" s="1">
        <v>1</v>
      </c>
      <c r="GJ253" s="1">
        <v>1</v>
      </c>
      <c r="GK253" s="1">
        <v>1</v>
      </c>
      <c r="GL253" s="1">
        <v>1</v>
      </c>
      <c r="GM253" s="1">
        <v>1</v>
      </c>
      <c r="GN253" s="1">
        <v>0</v>
      </c>
      <c r="GO253" s="1">
        <v>0</v>
      </c>
      <c r="GP253" s="1">
        <v>1</v>
      </c>
      <c r="GQ253" s="1">
        <v>0</v>
      </c>
      <c r="GR253" s="1">
        <v>1</v>
      </c>
    </row>
    <row r="254" spans="1:200">
      <c r="A254" s="1">
        <v>2017</v>
      </c>
      <c r="B254" s="1" t="s">
        <v>451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2</v>
      </c>
      <c r="L254" s="1">
        <v>2</v>
      </c>
      <c r="M254" s="1">
        <v>0</v>
      </c>
      <c r="N254" s="1">
        <v>1</v>
      </c>
      <c r="O254" s="1">
        <v>7</v>
      </c>
      <c r="P254" s="1">
        <v>3</v>
      </c>
      <c r="Q254" s="1">
        <v>7</v>
      </c>
      <c r="R254" s="1">
        <v>3</v>
      </c>
      <c r="S254" s="1">
        <v>7</v>
      </c>
      <c r="T254" s="1">
        <v>3</v>
      </c>
      <c r="U254" s="1">
        <v>7</v>
      </c>
      <c r="V254" s="1">
        <v>7</v>
      </c>
      <c r="W254" s="1">
        <v>5</v>
      </c>
      <c r="X254" s="1">
        <v>5</v>
      </c>
      <c r="Y254" s="1">
        <v>7</v>
      </c>
      <c r="Z254" s="1">
        <v>3</v>
      </c>
      <c r="AA254" s="1">
        <v>1</v>
      </c>
      <c r="AB254" s="1">
        <v>1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2</v>
      </c>
      <c r="AJ254" s="1">
        <v>1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1</v>
      </c>
      <c r="AX254" s="1">
        <v>0</v>
      </c>
      <c r="AY254" s="1">
        <v>0</v>
      </c>
      <c r="AZ254" s="1">
        <v>0</v>
      </c>
      <c r="BA254" s="1">
        <v>1</v>
      </c>
      <c r="BB254" s="1">
        <v>0</v>
      </c>
      <c r="BC254" s="1">
        <v>0</v>
      </c>
      <c r="BD254" s="1">
        <v>1</v>
      </c>
      <c r="BE254" s="1">
        <v>1</v>
      </c>
      <c r="BF254" s="1">
        <v>1</v>
      </c>
      <c r="BG254" s="1">
        <v>0</v>
      </c>
      <c r="BH254" s="1">
        <v>0</v>
      </c>
      <c r="BI254" s="1">
        <v>1</v>
      </c>
      <c r="BJ254" s="1">
        <v>1</v>
      </c>
      <c r="BK254" s="1">
        <v>1</v>
      </c>
      <c r="BL254" s="1">
        <v>1</v>
      </c>
      <c r="BM254" s="1">
        <v>1</v>
      </c>
      <c r="BN254" s="1">
        <v>1</v>
      </c>
      <c r="BO254" s="1">
        <v>1</v>
      </c>
      <c r="BP254" s="1">
        <v>1</v>
      </c>
      <c r="BQ254" s="1">
        <v>0</v>
      </c>
      <c r="BR254" s="1">
        <v>2</v>
      </c>
      <c r="BS254" s="1">
        <v>0</v>
      </c>
      <c r="BT254" s="1">
        <v>1</v>
      </c>
      <c r="BU254" s="1">
        <v>0</v>
      </c>
      <c r="BV254" s="1">
        <v>13</v>
      </c>
      <c r="BW254" s="1">
        <v>0</v>
      </c>
      <c r="BX254" s="1">
        <v>13</v>
      </c>
      <c r="BY254" s="1">
        <v>0</v>
      </c>
      <c r="BZ254" s="1">
        <v>13</v>
      </c>
      <c r="CA254" s="1">
        <v>0</v>
      </c>
      <c r="CB254" s="1">
        <v>0</v>
      </c>
      <c r="CC254" s="1">
        <v>2</v>
      </c>
      <c r="CD254" s="1">
        <v>2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6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5</v>
      </c>
      <c r="CS254" s="1">
        <v>5</v>
      </c>
      <c r="CT254" s="1">
        <v>0</v>
      </c>
      <c r="CU254" s="1">
        <v>0</v>
      </c>
      <c r="CV254" s="1">
        <v>0</v>
      </c>
      <c r="CW254" s="1">
        <v>0</v>
      </c>
      <c r="CX254" s="1">
        <v>16</v>
      </c>
      <c r="CY254" s="1">
        <v>16</v>
      </c>
      <c r="CZ254" s="1">
        <v>13</v>
      </c>
      <c r="DA254" s="1">
        <v>13</v>
      </c>
      <c r="DB254" s="1">
        <v>1</v>
      </c>
      <c r="DC254" s="1">
        <v>1</v>
      </c>
      <c r="DD254" s="1">
        <v>1</v>
      </c>
      <c r="DE254" s="1">
        <v>1</v>
      </c>
      <c r="DF254" s="1">
        <v>1</v>
      </c>
      <c r="DG254" s="1">
        <v>1</v>
      </c>
      <c r="DH254" s="1">
        <v>1</v>
      </c>
      <c r="DI254" s="1">
        <v>1</v>
      </c>
      <c r="DJ254" s="1">
        <v>1</v>
      </c>
      <c r="DK254" s="1">
        <v>1</v>
      </c>
      <c r="DL254" s="1">
        <v>1</v>
      </c>
      <c r="DM254" s="1">
        <v>1</v>
      </c>
      <c r="DN254" s="1">
        <v>1</v>
      </c>
      <c r="DO254" s="1">
        <v>0</v>
      </c>
      <c r="DP254" s="1">
        <v>1</v>
      </c>
      <c r="DQ254" s="1">
        <v>1</v>
      </c>
      <c r="DR254" s="1">
        <v>1</v>
      </c>
      <c r="DS254" s="1">
        <v>0</v>
      </c>
      <c r="DT254" s="1">
        <v>0</v>
      </c>
      <c r="DU254" s="1">
        <v>13</v>
      </c>
      <c r="DV254" s="1">
        <v>2</v>
      </c>
      <c r="DW254" s="1">
        <v>1</v>
      </c>
      <c r="DX254" s="1">
        <v>1</v>
      </c>
      <c r="DY254" s="1">
        <v>1</v>
      </c>
      <c r="DZ254" s="1">
        <v>1</v>
      </c>
      <c r="EA254" s="1">
        <v>1</v>
      </c>
      <c r="EB254" s="1">
        <v>1</v>
      </c>
      <c r="EC254" s="1">
        <v>0</v>
      </c>
      <c r="ED254" s="1">
        <v>1</v>
      </c>
      <c r="EE254" s="1">
        <v>1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  <c r="GE254" s="1">
        <v>0</v>
      </c>
      <c r="GF254" s="1">
        <v>1</v>
      </c>
      <c r="GG254" s="1">
        <v>0</v>
      </c>
      <c r="GH254" s="1">
        <v>0</v>
      </c>
      <c r="GI254" s="1">
        <v>1</v>
      </c>
      <c r="GJ254" s="1">
        <v>1</v>
      </c>
      <c r="GK254" s="1">
        <v>1</v>
      </c>
      <c r="GL254" s="1">
        <v>1</v>
      </c>
      <c r="GM254" s="1">
        <v>1</v>
      </c>
      <c r="GN254" s="1">
        <v>0</v>
      </c>
      <c r="GO254" s="1">
        <v>0</v>
      </c>
      <c r="GP254" s="1">
        <v>1</v>
      </c>
      <c r="GQ254" s="1">
        <v>0</v>
      </c>
      <c r="GR254" s="1">
        <v>1</v>
      </c>
    </row>
    <row r="255" spans="1:200">
      <c r="A255" s="1">
        <v>2017</v>
      </c>
      <c r="B255" s="1" t="s">
        <v>452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2</v>
      </c>
      <c r="L255" s="1">
        <v>2</v>
      </c>
      <c r="M255" s="1">
        <v>0</v>
      </c>
      <c r="N255" s="1">
        <v>1</v>
      </c>
      <c r="O255" s="1">
        <v>4</v>
      </c>
      <c r="P255" s="1">
        <v>2</v>
      </c>
      <c r="Q255" s="1">
        <v>4</v>
      </c>
      <c r="R255" s="1">
        <v>2</v>
      </c>
      <c r="S255" s="1">
        <v>4</v>
      </c>
      <c r="T255" s="1">
        <v>2</v>
      </c>
      <c r="U255" s="1">
        <v>4</v>
      </c>
      <c r="V255" s="1">
        <v>4</v>
      </c>
      <c r="W255" s="1">
        <v>3</v>
      </c>
      <c r="X255" s="1">
        <v>3</v>
      </c>
      <c r="Y255" s="1">
        <v>4</v>
      </c>
      <c r="Z255" s="1">
        <v>1</v>
      </c>
      <c r="AA255" s="1">
        <v>1</v>
      </c>
      <c r="AB255" s="1">
        <v>1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2</v>
      </c>
      <c r="AJ255" s="1">
        <v>1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1</v>
      </c>
      <c r="AX255" s="1">
        <v>0</v>
      </c>
      <c r="AY255" s="1">
        <v>0</v>
      </c>
      <c r="AZ255" s="1">
        <v>0</v>
      </c>
      <c r="BA255" s="1">
        <v>1</v>
      </c>
      <c r="BB255" s="1">
        <v>0</v>
      </c>
      <c r="BC255" s="1">
        <v>0</v>
      </c>
      <c r="BD255" s="1">
        <v>1</v>
      </c>
      <c r="BE255" s="1">
        <v>1</v>
      </c>
      <c r="BF255" s="1">
        <v>1</v>
      </c>
      <c r="BG255" s="1">
        <v>0</v>
      </c>
      <c r="BH255" s="1">
        <v>0</v>
      </c>
      <c r="BI255" s="1">
        <v>1</v>
      </c>
      <c r="BJ255" s="1">
        <v>1</v>
      </c>
      <c r="BK255" s="1">
        <v>1</v>
      </c>
      <c r="BL255" s="1">
        <v>1</v>
      </c>
      <c r="BM255" s="1">
        <v>1</v>
      </c>
      <c r="BN255" s="1">
        <v>1</v>
      </c>
      <c r="BO255" s="1">
        <v>1</v>
      </c>
      <c r="BP255" s="1">
        <v>1</v>
      </c>
      <c r="BQ255" s="1">
        <v>0</v>
      </c>
      <c r="BR255" s="1">
        <v>2</v>
      </c>
      <c r="BS255" s="1">
        <v>0</v>
      </c>
      <c r="BT255" s="1">
        <v>1</v>
      </c>
      <c r="BU255" s="1">
        <v>0</v>
      </c>
      <c r="BV255" s="1">
        <v>10</v>
      </c>
      <c r="BW255" s="1">
        <v>0</v>
      </c>
      <c r="BX255" s="1">
        <v>10</v>
      </c>
      <c r="BY255" s="1">
        <v>0</v>
      </c>
      <c r="BZ255" s="1">
        <v>10</v>
      </c>
      <c r="CA255" s="1">
        <v>0</v>
      </c>
      <c r="CB255" s="1">
        <v>0</v>
      </c>
      <c r="CC255" s="1">
        <v>2</v>
      </c>
      <c r="CD255" s="1">
        <v>2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6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2</v>
      </c>
      <c r="CS255" s="1">
        <v>2</v>
      </c>
      <c r="CT255" s="1">
        <v>0</v>
      </c>
      <c r="CU255" s="1">
        <v>0</v>
      </c>
      <c r="CV255" s="1">
        <v>0</v>
      </c>
      <c r="CW255" s="1">
        <v>0</v>
      </c>
      <c r="CX255" s="1">
        <v>12</v>
      </c>
      <c r="CY255" s="1">
        <v>12</v>
      </c>
      <c r="CZ255" s="1">
        <v>10</v>
      </c>
      <c r="DA255" s="1">
        <v>10</v>
      </c>
      <c r="DB255" s="1">
        <v>1</v>
      </c>
      <c r="DC255" s="1">
        <v>1</v>
      </c>
      <c r="DD255" s="1">
        <v>1</v>
      </c>
      <c r="DE255" s="1">
        <v>1</v>
      </c>
      <c r="DF255" s="1">
        <v>1</v>
      </c>
      <c r="DG255" s="1">
        <v>1</v>
      </c>
      <c r="DH255" s="1">
        <v>1</v>
      </c>
      <c r="DI255" s="1">
        <v>1</v>
      </c>
      <c r="DJ255" s="1">
        <v>1</v>
      </c>
      <c r="DK255" s="1">
        <v>1</v>
      </c>
      <c r="DL255" s="1">
        <v>1</v>
      </c>
      <c r="DM255" s="1">
        <v>1</v>
      </c>
      <c r="DN255" s="1">
        <v>1</v>
      </c>
      <c r="DO255" s="1">
        <v>0</v>
      </c>
      <c r="DP255" s="1">
        <v>1</v>
      </c>
      <c r="DQ255" s="1">
        <v>1</v>
      </c>
      <c r="DR255" s="1">
        <v>1</v>
      </c>
      <c r="DS255" s="1">
        <v>0</v>
      </c>
      <c r="DT255" s="1">
        <v>0</v>
      </c>
      <c r="DU255" s="1">
        <v>6</v>
      </c>
      <c r="DV255" s="1">
        <v>2</v>
      </c>
      <c r="DW255" s="1">
        <v>1</v>
      </c>
      <c r="DX255" s="1">
        <v>1</v>
      </c>
      <c r="DY255" s="1">
        <v>1</v>
      </c>
      <c r="DZ255" s="1">
        <v>1</v>
      </c>
      <c r="EA255" s="1">
        <v>1</v>
      </c>
      <c r="EB255" s="1">
        <v>1</v>
      </c>
      <c r="EC255" s="1">
        <v>0</v>
      </c>
      <c r="ED255" s="1">
        <v>3</v>
      </c>
      <c r="EE255" s="1">
        <v>3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  <c r="GB255" s="1">
        <v>0</v>
      </c>
      <c r="GC255" s="1">
        <v>0</v>
      </c>
      <c r="GD255" s="1">
        <v>0</v>
      </c>
      <c r="GE255" s="1">
        <v>0</v>
      </c>
      <c r="GF255" s="1">
        <v>1</v>
      </c>
      <c r="GG255" s="1">
        <v>0</v>
      </c>
      <c r="GH255" s="1">
        <v>0</v>
      </c>
      <c r="GI255" s="1">
        <v>1</v>
      </c>
      <c r="GJ255" s="1">
        <v>1</v>
      </c>
      <c r="GK255" s="1">
        <v>1</v>
      </c>
      <c r="GL255" s="1">
        <v>1</v>
      </c>
      <c r="GM255" s="1">
        <v>1</v>
      </c>
      <c r="GN255" s="1">
        <v>0</v>
      </c>
      <c r="GO255" s="1">
        <v>0</v>
      </c>
      <c r="GP255" s="1">
        <v>1</v>
      </c>
      <c r="GQ255" s="1">
        <v>0</v>
      </c>
      <c r="GR255" s="1">
        <v>1</v>
      </c>
    </row>
    <row r="256" spans="1:200">
      <c r="A256" s="1">
        <v>2017</v>
      </c>
      <c r="B256" s="1" t="s">
        <v>453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2</v>
      </c>
      <c r="L256" s="1">
        <v>2</v>
      </c>
      <c r="M256" s="1">
        <v>0</v>
      </c>
      <c r="N256" s="1">
        <v>1</v>
      </c>
      <c r="O256" s="1">
        <v>4</v>
      </c>
      <c r="P256" s="1">
        <v>2</v>
      </c>
      <c r="Q256" s="1">
        <v>4</v>
      </c>
      <c r="R256" s="1">
        <v>2</v>
      </c>
      <c r="S256" s="1">
        <v>4</v>
      </c>
      <c r="T256" s="1">
        <v>2</v>
      </c>
      <c r="U256" s="1">
        <v>4</v>
      </c>
      <c r="V256" s="1">
        <v>4</v>
      </c>
      <c r="W256" s="1">
        <v>3</v>
      </c>
      <c r="X256" s="1">
        <v>3</v>
      </c>
      <c r="Y256" s="1">
        <v>4</v>
      </c>
      <c r="Z256" s="1">
        <v>1</v>
      </c>
      <c r="AA256" s="1">
        <v>1</v>
      </c>
      <c r="AB256" s="1">
        <v>1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2</v>
      </c>
      <c r="AJ256" s="1">
        <v>1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1</v>
      </c>
      <c r="AX256" s="1">
        <v>0</v>
      </c>
      <c r="AY256" s="1">
        <v>0</v>
      </c>
      <c r="AZ256" s="1">
        <v>0</v>
      </c>
      <c r="BA256" s="1">
        <v>1</v>
      </c>
      <c r="BB256" s="1">
        <v>0</v>
      </c>
      <c r="BC256" s="1">
        <v>0</v>
      </c>
      <c r="BD256" s="1">
        <v>1</v>
      </c>
      <c r="BE256" s="1">
        <v>1</v>
      </c>
      <c r="BF256" s="1">
        <v>1</v>
      </c>
      <c r="BG256" s="1">
        <v>0</v>
      </c>
      <c r="BH256" s="1">
        <v>0</v>
      </c>
      <c r="BI256" s="1">
        <v>1</v>
      </c>
      <c r="BJ256" s="1">
        <v>1</v>
      </c>
      <c r="BK256" s="1">
        <v>1</v>
      </c>
      <c r="BL256" s="1">
        <v>1</v>
      </c>
      <c r="BM256" s="1">
        <v>1</v>
      </c>
      <c r="BN256" s="1">
        <v>1</v>
      </c>
      <c r="BO256" s="1">
        <v>1</v>
      </c>
      <c r="BP256" s="1">
        <v>1</v>
      </c>
      <c r="BQ256" s="1">
        <v>0</v>
      </c>
      <c r="BR256" s="1">
        <v>2</v>
      </c>
      <c r="BS256" s="1">
        <v>0</v>
      </c>
      <c r="BT256" s="1">
        <v>1</v>
      </c>
      <c r="BU256" s="1">
        <v>0</v>
      </c>
      <c r="BV256" s="1">
        <v>10</v>
      </c>
      <c r="BW256" s="1">
        <v>0</v>
      </c>
      <c r="BX256" s="1">
        <v>10</v>
      </c>
      <c r="BY256" s="1">
        <v>0</v>
      </c>
      <c r="BZ256" s="1">
        <v>10</v>
      </c>
      <c r="CA256" s="1">
        <v>0</v>
      </c>
      <c r="CB256" s="1">
        <v>0</v>
      </c>
      <c r="CC256" s="1">
        <v>2</v>
      </c>
      <c r="CD256" s="1">
        <v>2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6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2</v>
      </c>
      <c r="CS256" s="1">
        <v>2</v>
      </c>
      <c r="CT256" s="1">
        <v>0</v>
      </c>
      <c r="CU256" s="1">
        <v>0</v>
      </c>
      <c r="CV256" s="1">
        <v>0</v>
      </c>
      <c r="CW256" s="1">
        <v>0</v>
      </c>
      <c r="CX256" s="1">
        <v>12</v>
      </c>
      <c r="CY256" s="1">
        <v>12</v>
      </c>
      <c r="CZ256" s="1">
        <v>10</v>
      </c>
      <c r="DA256" s="1">
        <v>10</v>
      </c>
      <c r="DB256" s="1">
        <v>1</v>
      </c>
      <c r="DC256" s="1">
        <v>1</v>
      </c>
      <c r="DD256" s="1">
        <v>1</v>
      </c>
      <c r="DE256" s="1">
        <v>1</v>
      </c>
      <c r="DF256" s="1">
        <v>1</v>
      </c>
      <c r="DG256" s="1">
        <v>1</v>
      </c>
      <c r="DH256" s="1">
        <v>1</v>
      </c>
      <c r="DI256" s="1">
        <v>1</v>
      </c>
      <c r="DJ256" s="1">
        <v>1</v>
      </c>
      <c r="DK256" s="1">
        <v>1</v>
      </c>
      <c r="DL256" s="1">
        <v>1</v>
      </c>
      <c r="DM256" s="1">
        <v>1</v>
      </c>
      <c r="DN256" s="1">
        <v>1</v>
      </c>
      <c r="DO256" s="1">
        <v>0</v>
      </c>
      <c r="DP256" s="1">
        <v>1</v>
      </c>
      <c r="DQ256" s="1">
        <v>1</v>
      </c>
      <c r="DR256" s="1">
        <v>1</v>
      </c>
      <c r="DS256" s="1">
        <v>0</v>
      </c>
      <c r="DT256" s="1">
        <v>0</v>
      </c>
      <c r="DU256" s="1">
        <v>6</v>
      </c>
      <c r="DV256" s="1">
        <v>2</v>
      </c>
      <c r="DW256" s="1">
        <v>1</v>
      </c>
      <c r="DX256" s="1">
        <v>1</v>
      </c>
      <c r="DY256" s="1">
        <v>1</v>
      </c>
      <c r="DZ256" s="1">
        <v>1</v>
      </c>
      <c r="EA256" s="1">
        <v>1</v>
      </c>
      <c r="EB256" s="1">
        <v>1</v>
      </c>
      <c r="EC256" s="1">
        <v>0</v>
      </c>
      <c r="ED256" s="1">
        <v>3</v>
      </c>
      <c r="EE256" s="1">
        <v>3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0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  <c r="GE256" s="1">
        <v>0</v>
      </c>
      <c r="GF256" s="1">
        <v>1</v>
      </c>
      <c r="GG256" s="1">
        <v>0</v>
      </c>
      <c r="GH256" s="1">
        <v>0</v>
      </c>
      <c r="GI256" s="1">
        <v>1</v>
      </c>
      <c r="GJ256" s="1">
        <v>1</v>
      </c>
      <c r="GK256" s="1">
        <v>1</v>
      </c>
      <c r="GL256" s="1">
        <v>1</v>
      </c>
      <c r="GM256" s="1">
        <v>1</v>
      </c>
      <c r="GN256" s="1">
        <v>0</v>
      </c>
      <c r="GO256" s="1">
        <v>0</v>
      </c>
      <c r="GP256" s="1">
        <v>1</v>
      </c>
      <c r="GQ256" s="1">
        <v>0</v>
      </c>
      <c r="GR256" s="1">
        <v>1</v>
      </c>
    </row>
    <row r="257" spans="1:200">
      <c r="A257" s="1">
        <v>2017</v>
      </c>
      <c r="B257" s="1" t="s">
        <v>454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4</v>
      </c>
      <c r="P257" s="1">
        <v>2</v>
      </c>
      <c r="Q257" s="1">
        <v>4</v>
      </c>
      <c r="R257" s="1">
        <v>2</v>
      </c>
      <c r="S257" s="1">
        <v>4</v>
      </c>
      <c r="T257" s="1">
        <v>2</v>
      </c>
      <c r="U257" s="1">
        <v>4</v>
      </c>
      <c r="V257" s="1">
        <v>4</v>
      </c>
      <c r="W257" s="1">
        <v>3</v>
      </c>
      <c r="X257" s="1">
        <v>3</v>
      </c>
      <c r="Y257" s="1">
        <v>4</v>
      </c>
      <c r="Z257" s="1">
        <v>1</v>
      </c>
      <c r="AA257" s="1">
        <v>1</v>
      </c>
      <c r="AB257" s="1">
        <v>1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2</v>
      </c>
      <c r="AJ257" s="1">
        <v>1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1</v>
      </c>
      <c r="AX257" s="1">
        <v>0</v>
      </c>
      <c r="AY257" s="1">
        <v>0</v>
      </c>
      <c r="AZ257" s="1">
        <v>0</v>
      </c>
      <c r="BA257" s="1">
        <v>1</v>
      </c>
      <c r="BB257" s="1">
        <v>0</v>
      </c>
      <c r="BC257" s="1">
        <v>0</v>
      </c>
      <c r="BD257" s="1">
        <v>1</v>
      </c>
      <c r="BE257" s="1">
        <v>1</v>
      </c>
      <c r="BF257" s="1">
        <v>1</v>
      </c>
      <c r="BG257" s="1">
        <v>0</v>
      </c>
      <c r="BH257" s="1">
        <v>0</v>
      </c>
      <c r="BI257" s="1">
        <v>1</v>
      </c>
      <c r="BJ257" s="1">
        <v>1</v>
      </c>
      <c r="BK257" s="1">
        <v>1</v>
      </c>
      <c r="BL257" s="1">
        <v>1</v>
      </c>
      <c r="BM257" s="1">
        <v>1</v>
      </c>
      <c r="BN257" s="1">
        <v>1</v>
      </c>
      <c r="BO257" s="1">
        <v>1</v>
      </c>
      <c r="BP257" s="1">
        <v>1</v>
      </c>
      <c r="BQ257" s="1">
        <v>0</v>
      </c>
      <c r="BR257" s="1">
        <v>2</v>
      </c>
      <c r="BS257" s="1">
        <v>0</v>
      </c>
      <c r="BT257" s="1">
        <v>1</v>
      </c>
      <c r="BU257" s="1">
        <v>0</v>
      </c>
      <c r="BV257" s="1">
        <v>10</v>
      </c>
      <c r="BW257" s="1">
        <v>0</v>
      </c>
      <c r="BX257" s="1">
        <v>10</v>
      </c>
      <c r="BY257" s="1">
        <v>0</v>
      </c>
      <c r="BZ257" s="1">
        <v>10</v>
      </c>
      <c r="CA257" s="1">
        <v>0</v>
      </c>
      <c r="CB257" s="1">
        <v>0</v>
      </c>
      <c r="CC257" s="1">
        <v>2</v>
      </c>
      <c r="CD257" s="1">
        <v>2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6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2</v>
      </c>
      <c r="CS257" s="1">
        <v>2</v>
      </c>
      <c r="CT257" s="1">
        <v>0</v>
      </c>
      <c r="CU257" s="1">
        <v>0</v>
      </c>
      <c r="CV257" s="1">
        <v>0</v>
      </c>
      <c r="CW257" s="1">
        <v>0</v>
      </c>
      <c r="CX257" s="1">
        <v>12</v>
      </c>
      <c r="CY257" s="1">
        <v>12</v>
      </c>
      <c r="CZ257" s="1">
        <v>10</v>
      </c>
      <c r="DA257" s="1">
        <v>10</v>
      </c>
      <c r="DB257" s="1">
        <v>1</v>
      </c>
      <c r="DC257" s="1">
        <v>1</v>
      </c>
      <c r="DD257" s="1">
        <v>1</v>
      </c>
      <c r="DE257" s="1">
        <v>1</v>
      </c>
      <c r="DF257" s="1">
        <v>1</v>
      </c>
      <c r="DG257" s="1">
        <v>1</v>
      </c>
      <c r="DH257" s="1">
        <v>1</v>
      </c>
      <c r="DI257" s="1">
        <v>1</v>
      </c>
      <c r="DJ257" s="1">
        <v>1</v>
      </c>
      <c r="DK257" s="1">
        <v>1</v>
      </c>
      <c r="DL257" s="1">
        <v>1</v>
      </c>
      <c r="DM257" s="1">
        <v>1</v>
      </c>
      <c r="DN257" s="1">
        <v>1</v>
      </c>
      <c r="DO257" s="1">
        <v>0</v>
      </c>
      <c r="DP257" s="1">
        <v>1</v>
      </c>
      <c r="DQ257" s="1">
        <v>1</v>
      </c>
      <c r="DR257" s="1">
        <v>1</v>
      </c>
      <c r="DS257" s="1">
        <v>0</v>
      </c>
      <c r="DT257" s="1">
        <v>0</v>
      </c>
      <c r="DU257" s="1">
        <v>6</v>
      </c>
      <c r="DV257" s="1">
        <v>2</v>
      </c>
      <c r="DW257" s="1">
        <v>1</v>
      </c>
      <c r="DX257" s="1">
        <v>1</v>
      </c>
      <c r="DY257" s="1">
        <v>1</v>
      </c>
      <c r="DZ257" s="1">
        <v>1</v>
      </c>
      <c r="EA257" s="1">
        <v>1</v>
      </c>
      <c r="EB257" s="1">
        <v>1</v>
      </c>
      <c r="EC257" s="1">
        <v>0</v>
      </c>
      <c r="ED257" s="1">
        <v>3</v>
      </c>
      <c r="EE257" s="1">
        <v>3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  <c r="GB257" s="1">
        <v>0</v>
      </c>
      <c r="GC257" s="1">
        <v>0</v>
      </c>
      <c r="GD257" s="1">
        <v>0</v>
      </c>
      <c r="GE257" s="1">
        <v>0</v>
      </c>
      <c r="GF257" s="1">
        <v>1</v>
      </c>
      <c r="GG257" s="1">
        <v>0</v>
      </c>
      <c r="GH257" s="1">
        <v>0</v>
      </c>
      <c r="GI257" s="1">
        <v>1</v>
      </c>
      <c r="GJ257" s="1">
        <v>1</v>
      </c>
      <c r="GK257" s="1">
        <v>1</v>
      </c>
      <c r="GL257" s="1">
        <v>1</v>
      </c>
      <c r="GM257" s="1">
        <v>1</v>
      </c>
      <c r="GN257" s="1">
        <v>0</v>
      </c>
      <c r="GO257" s="1">
        <v>0</v>
      </c>
      <c r="GP257" s="1">
        <v>1</v>
      </c>
      <c r="GQ257" s="1">
        <v>0</v>
      </c>
      <c r="GR257" s="1">
        <v>1</v>
      </c>
    </row>
    <row r="258" spans="1:200">
      <c r="A258" s="1">
        <v>2017</v>
      </c>
      <c r="B258" s="1" t="s">
        <v>455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2</v>
      </c>
      <c r="L258" s="1">
        <v>2</v>
      </c>
      <c r="M258" s="1">
        <v>0</v>
      </c>
      <c r="N258" s="1">
        <v>1</v>
      </c>
      <c r="O258" s="1">
        <v>3</v>
      </c>
      <c r="P258" s="1">
        <v>2</v>
      </c>
      <c r="Q258" s="1">
        <v>3</v>
      </c>
      <c r="R258" s="1">
        <v>2</v>
      </c>
      <c r="S258" s="1">
        <v>3</v>
      </c>
      <c r="T258" s="1">
        <v>2</v>
      </c>
      <c r="U258" s="1">
        <v>3</v>
      </c>
      <c r="V258" s="1">
        <v>3</v>
      </c>
      <c r="W258" s="1">
        <v>2</v>
      </c>
      <c r="X258" s="1">
        <v>2</v>
      </c>
      <c r="Y258" s="1">
        <v>3</v>
      </c>
      <c r="Z258" s="1">
        <v>1</v>
      </c>
      <c r="AA258" s="1">
        <v>1</v>
      </c>
      <c r="AB258" s="1">
        <v>1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2</v>
      </c>
      <c r="AJ258" s="1">
        <v>1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1</v>
      </c>
      <c r="AX258" s="1">
        <v>0</v>
      </c>
      <c r="AY258" s="1">
        <v>0</v>
      </c>
      <c r="AZ258" s="1">
        <v>0</v>
      </c>
      <c r="BA258" s="1">
        <v>1</v>
      </c>
      <c r="BB258" s="1">
        <v>0</v>
      </c>
      <c r="BC258" s="1">
        <v>0</v>
      </c>
      <c r="BD258" s="1">
        <v>1</v>
      </c>
      <c r="BE258" s="1">
        <v>1</v>
      </c>
      <c r="BF258" s="1">
        <v>1</v>
      </c>
      <c r="BG258" s="1">
        <v>0</v>
      </c>
      <c r="BH258" s="1">
        <v>0</v>
      </c>
      <c r="BI258" s="1">
        <v>1</v>
      </c>
      <c r="BJ258" s="1">
        <v>1</v>
      </c>
      <c r="BK258" s="1">
        <v>1</v>
      </c>
      <c r="BL258" s="1">
        <v>1</v>
      </c>
      <c r="BM258" s="1">
        <v>1</v>
      </c>
      <c r="BN258" s="1">
        <v>1</v>
      </c>
      <c r="BO258" s="1">
        <v>1</v>
      </c>
      <c r="BP258" s="1">
        <v>1</v>
      </c>
      <c r="BQ258" s="1">
        <v>0</v>
      </c>
      <c r="BR258" s="1">
        <v>2</v>
      </c>
      <c r="BS258" s="1">
        <v>0</v>
      </c>
      <c r="BT258" s="1">
        <v>1</v>
      </c>
      <c r="BU258" s="1">
        <v>0</v>
      </c>
      <c r="BV258" s="1">
        <v>7</v>
      </c>
      <c r="BW258" s="1">
        <v>0</v>
      </c>
      <c r="BX258" s="1">
        <v>7</v>
      </c>
      <c r="BY258" s="1">
        <v>0</v>
      </c>
      <c r="BZ258" s="1">
        <v>7</v>
      </c>
      <c r="CA258" s="1">
        <v>1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4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2</v>
      </c>
      <c r="CS258" s="1">
        <v>2</v>
      </c>
      <c r="CT258" s="1">
        <v>0</v>
      </c>
      <c r="CU258" s="1">
        <v>0</v>
      </c>
      <c r="CV258" s="1">
        <v>0</v>
      </c>
      <c r="CW258" s="1">
        <v>0</v>
      </c>
      <c r="CX258" s="1">
        <v>8</v>
      </c>
      <c r="CY258" s="1">
        <v>8</v>
      </c>
      <c r="CZ258" s="1">
        <v>7</v>
      </c>
      <c r="DA258" s="1">
        <v>7</v>
      </c>
      <c r="DB258" s="1">
        <v>1</v>
      </c>
      <c r="DC258" s="1">
        <v>1</v>
      </c>
      <c r="DD258" s="1">
        <v>1</v>
      </c>
      <c r="DE258" s="1">
        <v>1</v>
      </c>
      <c r="DF258" s="1">
        <v>1</v>
      </c>
      <c r="DG258" s="1">
        <v>1</v>
      </c>
      <c r="DH258" s="1">
        <v>1</v>
      </c>
      <c r="DI258" s="1">
        <v>1</v>
      </c>
      <c r="DJ258" s="1">
        <v>1</v>
      </c>
      <c r="DK258" s="1">
        <v>1</v>
      </c>
      <c r="DL258" s="1">
        <v>1</v>
      </c>
      <c r="DM258" s="1">
        <v>1</v>
      </c>
      <c r="DN258" s="1">
        <v>1</v>
      </c>
      <c r="DO258" s="1">
        <v>0</v>
      </c>
      <c r="DP258" s="1">
        <v>1</v>
      </c>
      <c r="DQ258" s="1">
        <v>1</v>
      </c>
      <c r="DR258" s="1">
        <v>1</v>
      </c>
      <c r="DS258" s="1">
        <v>0</v>
      </c>
      <c r="DT258" s="1">
        <v>0</v>
      </c>
      <c r="DU258" s="1">
        <v>6</v>
      </c>
      <c r="DV258" s="1">
        <v>2</v>
      </c>
      <c r="DW258" s="1">
        <v>1</v>
      </c>
      <c r="DX258" s="1">
        <v>1</v>
      </c>
      <c r="DY258" s="1">
        <v>1</v>
      </c>
      <c r="DZ258" s="1">
        <v>1</v>
      </c>
      <c r="EA258" s="1">
        <v>1</v>
      </c>
      <c r="EB258" s="1">
        <v>1</v>
      </c>
      <c r="EC258" s="1">
        <v>0</v>
      </c>
      <c r="ED258" s="1">
        <v>3</v>
      </c>
      <c r="EE258" s="1">
        <v>3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v>0</v>
      </c>
      <c r="FA258" s="1">
        <v>0</v>
      </c>
      <c r="FB258" s="1">
        <v>0</v>
      </c>
      <c r="FC258" s="1">
        <v>0</v>
      </c>
      <c r="FD258" s="1">
        <v>0</v>
      </c>
      <c r="FE258" s="1">
        <v>0</v>
      </c>
      <c r="FF258" s="1">
        <v>0</v>
      </c>
      <c r="FG258" s="1">
        <v>0</v>
      </c>
      <c r="FH258" s="1">
        <v>0</v>
      </c>
      <c r="FI258" s="1">
        <v>0</v>
      </c>
      <c r="FJ258" s="1">
        <v>0</v>
      </c>
      <c r="FK258" s="1">
        <v>0</v>
      </c>
      <c r="FL258" s="1">
        <v>0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  <c r="GB258" s="1">
        <v>0</v>
      </c>
      <c r="GC258" s="1">
        <v>0</v>
      </c>
      <c r="GD258" s="1">
        <v>0</v>
      </c>
      <c r="GE258" s="1">
        <v>0</v>
      </c>
      <c r="GF258" s="1">
        <v>1</v>
      </c>
      <c r="GG258" s="1">
        <v>0</v>
      </c>
      <c r="GH258" s="1">
        <v>0</v>
      </c>
      <c r="GI258" s="1">
        <v>1</v>
      </c>
      <c r="GJ258" s="1">
        <v>1</v>
      </c>
      <c r="GK258" s="1">
        <v>1</v>
      </c>
      <c r="GL258" s="1">
        <v>1</v>
      </c>
      <c r="GM258" s="1">
        <v>1</v>
      </c>
      <c r="GN258" s="1">
        <v>0</v>
      </c>
      <c r="GO258" s="1">
        <v>0</v>
      </c>
      <c r="GP258" s="1">
        <v>1</v>
      </c>
      <c r="GQ258" s="1">
        <v>0</v>
      </c>
      <c r="GR258" s="1">
        <v>1</v>
      </c>
    </row>
    <row r="259" spans="1:200">
      <c r="A259" s="1">
        <v>2017</v>
      </c>
      <c r="B259" s="1" t="s">
        <v>456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1</v>
      </c>
      <c r="O259" s="1">
        <v>1</v>
      </c>
      <c r="P259" s="1">
        <v>0</v>
      </c>
      <c r="Q259" s="1">
        <v>1</v>
      </c>
      <c r="R259" s="1">
        <v>0</v>
      </c>
      <c r="S259" s="1">
        <v>1</v>
      </c>
      <c r="T259" s="1">
        <v>0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0</v>
      </c>
      <c r="AA259" s="1">
        <v>1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2</v>
      </c>
      <c r="AJ259" s="1">
        <v>1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1</v>
      </c>
      <c r="AX259" s="1">
        <v>0</v>
      </c>
      <c r="AY259" s="1">
        <v>0</v>
      </c>
      <c r="AZ259" s="1">
        <v>0</v>
      </c>
      <c r="BA259" s="1">
        <v>1</v>
      </c>
      <c r="BB259" s="1">
        <v>0</v>
      </c>
      <c r="BC259" s="1">
        <v>0</v>
      </c>
      <c r="BD259" s="1">
        <v>1</v>
      </c>
      <c r="BE259" s="1">
        <v>1</v>
      </c>
      <c r="BF259" s="1">
        <v>1</v>
      </c>
      <c r="BG259" s="1">
        <v>0</v>
      </c>
      <c r="BH259" s="1">
        <v>0</v>
      </c>
      <c r="BI259" s="1">
        <v>1</v>
      </c>
      <c r="BJ259" s="1">
        <v>1</v>
      </c>
      <c r="BK259" s="1">
        <v>1</v>
      </c>
      <c r="BL259" s="1">
        <v>1</v>
      </c>
      <c r="BM259" s="1">
        <v>1</v>
      </c>
      <c r="BN259" s="1">
        <v>1</v>
      </c>
      <c r="BO259" s="1">
        <v>1</v>
      </c>
      <c r="BP259" s="1">
        <v>1</v>
      </c>
      <c r="BQ259" s="1">
        <v>0</v>
      </c>
      <c r="BR259" s="1">
        <v>2</v>
      </c>
      <c r="BS259" s="1">
        <v>0</v>
      </c>
      <c r="BT259" s="1">
        <v>1</v>
      </c>
      <c r="BU259" s="1">
        <v>0</v>
      </c>
      <c r="BV259" s="1">
        <v>8</v>
      </c>
      <c r="BW259" s="1">
        <v>0</v>
      </c>
      <c r="BX259" s="1">
        <v>8</v>
      </c>
      <c r="BY259" s="1">
        <v>0</v>
      </c>
      <c r="BZ259" s="1">
        <v>8</v>
      </c>
      <c r="CA259" s="1">
        <v>1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18</v>
      </c>
      <c r="CH259" s="1">
        <v>18</v>
      </c>
      <c r="CI259" s="1">
        <v>0</v>
      </c>
      <c r="CJ259" s="1">
        <v>0</v>
      </c>
      <c r="CK259" s="1">
        <v>2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4</v>
      </c>
      <c r="CS259" s="1">
        <v>4</v>
      </c>
      <c r="CT259" s="1">
        <v>0</v>
      </c>
      <c r="CU259" s="1">
        <v>0</v>
      </c>
      <c r="CV259" s="1">
        <v>0</v>
      </c>
      <c r="CW259" s="1">
        <v>0</v>
      </c>
      <c r="CX259" s="1">
        <v>7</v>
      </c>
      <c r="CY259" s="1">
        <v>7</v>
      </c>
      <c r="CZ259" s="1">
        <v>8</v>
      </c>
      <c r="DA259" s="1">
        <v>8</v>
      </c>
      <c r="DB259" s="1">
        <v>1</v>
      </c>
      <c r="DC259" s="1">
        <v>1</v>
      </c>
      <c r="DD259" s="1">
        <v>1</v>
      </c>
      <c r="DE259" s="1">
        <v>1</v>
      </c>
      <c r="DF259" s="1">
        <v>1</v>
      </c>
      <c r="DG259" s="1">
        <v>1</v>
      </c>
      <c r="DH259" s="1">
        <v>1</v>
      </c>
      <c r="DI259" s="1">
        <v>1</v>
      </c>
      <c r="DJ259" s="1">
        <v>1</v>
      </c>
      <c r="DK259" s="1">
        <v>1</v>
      </c>
      <c r="DL259" s="1">
        <v>1</v>
      </c>
      <c r="DM259" s="1">
        <v>1</v>
      </c>
      <c r="DN259" s="1">
        <v>1</v>
      </c>
      <c r="DO259" s="1">
        <v>0</v>
      </c>
      <c r="DP259" s="1">
        <v>1</v>
      </c>
      <c r="DQ259" s="1">
        <v>1</v>
      </c>
      <c r="DR259" s="1">
        <v>1</v>
      </c>
      <c r="DS259" s="1">
        <v>0</v>
      </c>
      <c r="DT259" s="1">
        <v>0</v>
      </c>
      <c r="DU259" s="1">
        <v>8</v>
      </c>
      <c r="DV259" s="1">
        <v>2</v>
      </c>
      <c r="DW259" s="1">
        <v>1</v>
      </c>
      <c r="DX259" s="1">
        <v>1</v>
      </c>
      <c r="DY259" s="1">
        <v>1</v>
      </c>
      <c r="DZ259" s="1">
        <v>1</v>
      </c>
      <c r="EA259" s="1">
        <v>1</v>
      </c>
      <c r="EB259" s="1">
        <v>1</v>
      </c>
      <c r="EC259" s="1">
        <v>0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0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0</v>
      </c>
      <c r="GB259" s="1">
        <v>0</v>
      </c>
      <c r="GC259" s="1">
        <v>0</v>
      </c>
      <c r="GD259" s="1">
        <v>0</v>
      </c>
      <c r="GE259" s="1">
        <v>0</v>
      </c>
      <c r="GF259" s="1">
        <v>1</v>
      </c>
      <c r="GG259" s="1">
        <v>0</v>
      </c>
      <c r="GH259" s="1">
        <v>0</v>
      </c>
      <c r="GI259" s="1">
        <v>1</v>
      </c>
      <c r="GJ259" s="1">
        <v>1</v>
      </c>
      <c r="GK259" s="1">
        <v>1</v>
      </c>
      <c r="GL259" s="1">
        <v>1</v>
      </c>
      <c r="GM259" s="1">
        <v>1</v>
      </c>
      <c r="GN259" s="1">
        <v>0</v>
      </c>
      <c r="GO259" s="1">
        <v>0</v>
      </c>
      <c r="GP259" s="1">
        <v>1</v>
      </c>
      <c r="GQ259" s="1">
        <v>0</v>
      </c>
      <c r="GR259" s="1">
        <v>1</v>
      </c>
    </row>
    <row r="260" spans="1:200">
      <c r="A260" s="1">
        <v>2017</v>
      </c>
      <c r="B260" s="1" t="s">
        <v>457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1</v>
      </c>
      <c r="P260" s="1">
        <v>0</v>
      </c>
      <c r="Q260" s="1">
        <v>1</v>
      </c>
      <c r="R260" s="1">
        <v>0</v>
      </c>
      <c r="S260" s="1">
        <v>1</v>
      </c>
      <c r="T260" s="1">
        <v>0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">
        <v>0</v>
      </c>
      <c r="AA260" s="1">
        <v>1</v>
      </c>
      <c r="AB260" s="1">
        <v>1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2</v>
      </c>
      <c r="AJ260" s="1">
        <v>1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1</v>
      </c>
      <c r="AX260" s="1">
        <v>0</v>
      </c>
      <c r="AY260" s="1">
        <v>0</v>
      </c>
      <c r="AZ260" s="1">
        <v>0</v>
      </c>
      <c r="BA260" s="1">
        <v>1</v>
      </c>
      <c r="BB260" s="1">
        <v>0</v>
      </c>
      <c r="BC260" s="1">
        <v>0</v>
      </c>
      <c r="BD260" s="1">
        <v>1</v>
      </c>
      <c r="BE260" s="1">
        <v>1</v>
      </c>
      <c r="BF260" s="1">
        <v>1</v>
      </c>
      <c r="BG260" s="1">
        <v>0</v>
      </c>
      <c r="BH260" s="1">
        <v>0</v>
      </c>
      <c r="BI260" s="1">
        <v>1</v>
      </c>
      <c r="BJ260" s="1">
        <v>1</v>
      </c>
      <c r="BK260" s="1">
        <v>1</v>
      </c>
      <c r="BL260" s="1">
        <v>1</v>
      </c>
      <c r="BM260" s="1">
        <v>1</v>
      </c>
      <c r="BN260" s="1">
        <v>1</v>
      </c>
      <c r="BO260" s="1">
        <v>1</v>
      </c>
      <c r="BP260" s="1">
        <v>1</v>
      </c>
      <c r="BQ260" s="1">
        <v>0</v>
      </c>
      <c r="BR260" s="1">
        <v>2</v>
      </c>
      <c r="BS260" s="1">
        <v>0</v>
      </c>
      <c r="BT260" s="1">
        <v>1</v>
      </c>
      <c r="BU260" s="1">
        <v>0</v>
      </c>
      <c r="BV260" s="1">
        <v>8</v>
      </c>
      <c r="BW260" s="1">
        <v>0</v>
      </c>
      <c r="BX260" s="1">
        <v>8</v>
      </c>
      <c r="BY260" s="1">
        <v>0</v>
      </c>
      <c r="BZ260" s="1">
        <v>8</v>
      </c>
      <c r="CA260" s="1">
        <v>1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18</v>
      </c>
      <c r="CH260" s="1">
        <v>18</v>
      </c>
      <c r="CI260" s="1">
        <v>0</v>
      </c>
      <c r="CJ260" s="1">
        <v>0</v>
      </c>
      <c r="CK260" s="1">
        <v>2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4</v>
      </c>
      <c r="CS260" s="1">
        <v>4</v>
      </c>
      <c r="CT260" s="1">
        <v>0</v>
      </c>
      <c r="CU260" s="1">
        <v>0</v>
      </c>
      <c r="CV260" s="1">
        <v>0</v>
      </c>
      <c r="CW260" s="1">
        <v>0</v>
      </c>
      <c r="CX260" s="1">
        <v>7</v>
      </c>
      <c r="CY260" s="1">
        <v>7</v>
      </c>
      <c r="CZ260" s="1">
        <v>8</v>
      </c>
      <c r="DA260" s="1">
        <v>8</v>
      </c>
      <c r="DB260" s="1">
        <v>1</v>
      </c>
      <c r="DC260" s="1">
        <v>1</v>
      </c>
      <c r="DD260" s="1">
        <v>1</v>
      </c>
      <c r="DE260" s="1">
        <v>1</v>
      </c>
      <c r="DF260" s="1">
        <v>1</v>
      </c>
      <c r="DG260" s="1">
        <v>1</v>
      </c>
      <c r="DH260" s="1">
        <v>1</v>
      </c>
      <c r="DI260" s="1">
        <v>1</v>
      </c>
      <c r="DJ260" s="1">
        <v>1</v>
      </c>
      <c r="DK260" s="1">
        <v>1</v>
      </c>
      <c r="DL260" s="1">
        <v>1</v>
      </c>
      <c r="DM260" s="1">
        <v>1</v>
      </c>
      <c r="DN260" s="1">
        <v>1</v>
      </c>
      <c r="DO260" s="1">
        <v>0</v>
      </c>
      <c r="DP260" s="1">
        <v>1</v>
      </c>
      <c r="DQ260" s="1">
        <v>1</v>
      </c>
      <c r="DR260" s="1">
        <v>1</v>
      </c>
      <c r="DS260" s="1">
        <v>0</v>
      </c>
      <c r="DT260" s="1">
        <v>0</v>
      </c>
      <c r="DU260" s="1">
        <v>8</v>
      </c>
      <c r="DV260" s="1">
        <v>2</v>
      </c>
      <c r="DW260" s="1">
        <v>1</v>
      </c>
      <c r="DX260" s="1">
        <v>1</v>
      </c>
      <c r="DY260" s="1">
        <v>1</v>
      </c>
      <c r="DZ260" s="1">
        <v>1</v>
      </c>
      <c r="EA260" s="1">
        <v>1</v>
      </c>
      <c r="EB260" s="1">
        <v>1</v>
      </c>
      <c r="EC260" s="1">
        <v>0</v>
      </c>
      <c r="ED260" s="1">
        <v>0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0</v>
      </c>
      <c r="FB260" s="1">
        <v>0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  <c r="GB260" s="1">
        <v>0</v>
      </c>
      <c r="GC260" s="1">
        <v>0</v>
      </c>
      <c r="GD260" s="1">
        <v>0</v>
      </c>
      <c r="GE260" s="1">
        <v>0</v>
      </c>
      <c r="GF260" s="1">
        <v>1</v>
      </c>
      <c r="GG260" s="1">
        <v>0</v>
      </c>
      <c r="GH260" s="1">
        <v>0</v>
      </c>
      <c r="GI260" s="1">
        <v>1</v>
      </c>
      <c r="GJ260" s="1">
        <v>1</v>
      </c>
      <c r="GK260" s="1">
        <v>1</v>
      </c>
      <c r="GL260" s="1">
        <v>1</v>
      </c>
      <c r="GM260" s="1">
        <v>1</v>
      </c>
      <c r="GN260" s="1">
        <v>0</v>
      </c>
      <c r="GO260" s="1">
        <v>0</v>
      </c>
      <c r="GP260" s="1">
        <v>1</v>
      </c>
      <c r="GQ260" s="1">
        <v>0</v>
      </c>
      <c r="GR260" s="1">
        <v>1</v>
      </c>
    </row>
    <row r="261" spans="1:200">
      <c r="A261" s="1">
        <v>2017</v>
      </c>
      <c r="B261" s="1" t="s">
        <v>458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2</v>
      </c>
      <c r="L261" s="1">
        <v>2</v>
      </c>
      <c r="M261" s="1">
        <v>0</v>
      </c>
      <c r="N261" s="1">
        <v>1</v>
      </c>
      <c r="O261" s="1">
        <v>1</v>
      </c>
      <c r="P261" s="1">
        <v>0</v>
      </c>
      <c r="Q261" s="1">
        <v>1</v>
      </c>
      <c r="R261" s="1">
        <v>0</v>
      </c>
      <c r="S261" s="1">
        <v>1</v>
      </c>
      <c r="T261" s="1">
        <v>0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  <c r="Z261" s="1">
        <v>0</v>
      </c>
      <c r="AA261" s="1">
        <v>1</v>
      </c>
      <c r="AB261" s="1">
        <v>1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2</v>
      </c>
      <c r="AJ261" s="1">
        <v>1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1</v>
      </c>
      <c r="AX261" s="1">
        <v>0</v>
      </c>
      <c r="AY261" s="1">
        <v>0</v>
      </c>
      <c r="AZ261" s="1">
        <v>0</v>
      </c>
      <c r="BA261" s="1">
        <v>1</v>
      </c>
      <c r="BB261" s="1">
        <v>0</v>
      </c>
      <c r="BC261" s="1">
        <v>0</v>
      </c>
      <c r="BD261" s="1">
        <v>1</v>
      </c>
      <c r="BE261" s="1">
        <v>1</v>
      </c>
      <c r="BF261" s="1">
        <v>1</v>
      </c>
      <c r="BG261" s="1">
        <v>0</v>
      </c>
      <c r="BH261" s="1">
        <v>0</v>
      </c>
      <c r="BI261" s="1">
        <v>1</v>
      </c>
      <c r="BJ261" s="1">
        <v>1</v>
      </c>
      <c r="BK261" s="1">
        <v>1</v>
      </c>
      <c r="BL261" s="1">
        <v>1</v>
      </c>
      <c r="BM261" s="1">
        <v>1</v>
      </c>
      <c r="BN261" s="1">
        <v>1</v>
      </c>
      <c r="BO261" s="1">
        <v>1</v>
      </c>
      <c r="BP261" s="1">
        <v>1</v>
      </c>
      <c r="BQ261" s="1">
        <v>0</v>
      </c>
      <c r="BR261" s="1">
        <v>2</v>
      </c>
      <c r="BS261" s="1">
        <v>0</v>
      </c>
      <c r="BT261" s="1">
        <v>1</v>
      </c>
      <c r="BU261" s="1">
        <v>0</v>
      </c>
      <c r="BV261" s="1">
        <v>8</v>
      </c>
      <c r="BW261" s="1">
        <v>0</v>
      </c>
      <c r="BX261" s="1">
        <v>8</v>
      </c>
      <c r="BY261" s="1">
        <v>0</v>
      </c>
      <c r="BZ261" s="1">
        <v>8</v>
      </c>
      <c r="CA261" s="1">
        <v>1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18</v>
      </c>
      <c r="CH261" s="1">
        <v>18</v>
      </c>
      <c r="CI261" s="1">
        <v>0</v>
      </c>
      <c r="CJ261" s="1">
        <v>0</v>
      </c>
      <c r="CK261" s="1">
        <v>2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4</v>
      </c>
      <c r="CS261" s="1">
        <v>4</v>
      </c>
      <c r="CT261" s="1">
        <v>0</v>
      </c>
      <c r="CU261" s="1">
        <v>0</v>
      </c>
      <c r="CV261" s="1">
        <v>0</v>
      </c>
      <c r="CW261" s="1">
        <v>0</v>
      </c>
      <c r="CX261" s="1">
        <v>7</v>
      </c>
      <c r="CY261" s="1">
        <v>7</v>
      </c>
      <c r="CZ261" s="1">
        <v>8</v>
      </c>
      <c r="DA261" s="1">
        <v>8</v>
      </c>
      <c r="DB261" s="1">
        <v>1</v>
      </c>
      <c r="DC261" s="1">
        <v>1</v>
      </c>
      <c r="DD261" s="1">
        <v>1</v>
      </c>
      <c r="DE261" s="1">
        <v>1</v>
      </c>
      <c r="DF261" s="1">
        <v>1</v>
      </c>
      <c r="DG261" s="1">
        <v>1</v>
      </c>
      <c r="DH261" s="1">
        <v>1</v>
      </c>
      <c r="DI261" s="1">
        <v>1</v>
      </c>
      <c r="DJ261" s="1">
        <v>1</v>
      </c>
      <c r="DK261" s="1">
        <v>1</v>
      </c>
      <c r="DL261" s="1">
        <v>1</v>
      </c>
      <c r="DM261" s="1">
        <v>1</v>
      </c>
      <c r="DN261" s="1">
        <v>1</v>
      </c>
      <c r="DO261" s="1">
        <v>0</v>
      </c>
      <c r="DP261" s="1">
        <v>1</v>
      </c>
      <c r="DQ261" s="1">
        <v>1</v>
      </c>
      <c r="DR261" s="1">
        <v>1</v>
      </c>
      <c r="DS261" s="1">
        <v>0</v>
      </c>
      <c r="DT261" s="1">
        <v>0</v>
      </c>
      <c r="DU261" s="1">
        <v>8</v>
      </c>
      <c r="DV261" s="1">
        <v>2</v>
      </c>
      <c r="DW261" s="1">
        <v>1</v>
      </c>
      <c r="DX261" s="1">
        <v>1</v>
      </c>
      <c r="DY261" s="1">
        <v>1</v>
      </c>
      <c r="DZ261" s="1">
        <v>1</v>
      </c>
      <c r="EA261" s="1">
        <v>1</v>
      </c>
      <c r="EB261" s="1">
        <v>1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  <c r="GB261" s="1">
        <v>0</v>
      </c>
      <c r="GC261" s="1">
        <v>0</v>
      </c>
      <c r="GD261" s="1">
        <v>0</v>
      </c>
      <c r="GE261" s="1">
        <v>0</v>
      </c>
      <c r="GF261" s="1">
        <v>1</v>
      </c>
      <c r="GG261" s="1">
        <v>0</v>
      </c>
      <c r="GH261" s="1">
        <v>0</v>
      </c>
      <c r="GI261" s="1">
        <v>1</v>
      </c>
      <c r="GJ261" s="1">
        <v>1</v>
      </c>
      <c r="GK261" s="1">
        <v>1</v>
      </c>
      <c r="GL261" s="1">
        <v>1</v>
      </c>
      <c r="GM261" s="1">
        <v>1</v>
      </c>
      <c r="GN261" s="1">
        <v>0</v>
      </c>
      <c r="GO261" s="1">
        <v>0</v>
      </c>
      <c r="GP261" s="1">
        <v>1</v>
      </c>
      <c r="GQ261" s="1">
        <v>0</v>
      </c>
      <c r="GR261" s="1">
        <v>1</v>
      </c>
    </row>
    <row r="262" spans="1:200">
      <c r="A262" s="1">
        <v>2017</v>
      </c>
      <c r="B262" s="1" t="s">
        <v>459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2</v>
      </c>
      <c r="L262" s="1">
        <v>2</v>
      </c>
      <c r="M262" s="1">
        <v>0</v>
      </c>
      <c r="N262" s="1">
        <v>1</v>
      </c>
      <c r="O262" s="1">
        <v>1</v>
      </c>
      <c r="P262" s="1">
        <v>0</v>
      </c>
      <c r="Q262" s="1">
        <v>1</v>
      </c>
      <c r="R262" s="1">
        <v>0</v>
      </c>
      <c r="S262" s="1">
        <v>1</v>
      </c>
      <c r="T262" s="1">
        <v>0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  <c r="Z262" s="1">
        <v>0</v>
      </c>
      <c r="AA262" s="1">
        <v>1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2</v>
      </c>
      <c r="AJ262" s="1">
        <v>1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1</v>
      </c>
      <c r="AX262" s="1">
        <v>0</v>
      </c>
      <c r="AY262" s="1">
        <v>0</v>
      </c>
      <c r="AZ262" s="1">
        <v>0</v>
      </c>
      <c r="BA262" s="1">
        <v>1</v>
      </c>
      <c r="BB262" s="1">
        <v>0</v>
      </c>
      <c r="BC262" s="1">
        <v>0</v>
      </c>
      <c r="BD262" s="1">
        <v>1</v>
      </c>
      <c r="BE262" s="1">
        <v>1</v>
      </c>
      <c r="BF262" s="1">
        <v>1</v>
      </c>
      <c r="BG262" s="1">
        <v>0</v>
      </c>
      <c r="BH262" s="1">
        <v>0</v>
      </c>
      <c r="BI262" s="1">
        <v>1</v>
      </c>
      <c r="BJ262" s="1">
        <v>1</v>
      </c>
      <c r="BK262" s="1">
        <v>1</v>
      </c>
      <c r="BL262" s="1">
        <v>1</v>
      </c>
      <c r="BM262" s="1">
        <v>1</v>
      </c>
      <c r="BN262" s="1">
        <v>1</v>
      </c>
      <c r="BO262" s="1">
        <v>1</v>
      </c>
      <c r="BP262" s="1">
        <v>1</v>
      </c>
      <c r="BQ262" s="1">
        <v>0</v>
      </c>
      <c r="BR262" s="1">
        <v>2</v>
      </c>
      <c r="BS262" s="1">
        <v>0</v>
      </c>
      <c r="BT262" s="1">
        <v>1</v>
      </c>
      <c r="BU262" s="1">
        <v>0</v>
      </c>
      <c r="BV262" s="1">
        <v>5</v>
      </c>
      <c r="BW262" s="1">
        <v>0</v>
      </c>
      <c r="BX262" s="1">
        <v>5</v>
      </c>
      <c r="BY262" s="1">
        <v>0</v>
      </c>
      <c r="BZ262" s="1">
        <v>5</v>
      </c>
      <c r="CA262" s="1">
        <v>1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18</v>
      </c>
      <c r="CH262" s="1">
        <v>18</v>
      </c>
      <c r="CI262" s="1">
        <v>0</v>
      </c>
      <c r="CJ262" s="1">
        <v>0</v>
      </c>
      <c r="CK262" s="1">
        <v>2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1</v>
      </c>
      <c r="CS262" s="1">
        <v>1</v>
      </c>
      <c r="CT262" s="1">
        <v>0</v>
      </c>
      <c r="CU262" s="1">
        <v>0</v>
      </c>
      <c r="CV262" s="1">
        <v>0</v>
      </c>
      <c r="CW262" s="1">
        <v>0</v>
      </c>
      <c r="CX262" s="1">
        <v>4</v>
      </c>
      <c r="CY262" s="1">
        <v>4</v>
      </c>
      <c r="CZ262" s="1">
        <v>5</v>
      </c>
      <c r="DA262" s="1">
        <v>5</v>
      </c>
      <c r="DB262" s="1">
        <v>1</v>
      </c>
      <c r="DC262" s="1">
        <v>1</v>
      </c>
      <c r="DD262" s="1">
        <v>1</v>
      </c>
      <c r="DE262" s="1">
        <v>1</v>
      </c>
      <c r="DF262" s="1">
        <v>1</v>
      </c>
      <c r="DG262" s="1">
        <v>1</v>
      </c>
      <c r="DH262" s="1">
        <v>1</v>
      </c>
      <c r="DI262" s="1">
        <v>1</v>
      </c>
      <c r="DJ262" s="1">
        <v>1</v>
      </c>
      <c r="DK262" s="1">
        <v>1</v>
      </c>
      <c r="DL262" s="1">
        <v>1</v>
      </c>
      <c r="DM262" s="1">
        <v>1</v>
      </c>
      <c r="DN262" s="1">
        <v>1</v>
      </c>
      <c r="DO262" s="1">
        <v>0</v>
      </c>
      <c r="DP262" s="1">
        <v>1</v>
      </c>
      <c r="DQ262" s="1">
        <v>1</v>
      </c>
      <c r="DR262" s="1">
        <v>1</v>
      </c>
      <c r="DS262" s="1">
        <v>0</v>
      </c>
      <c r="DT262" s="1">
        <v>0</v>
      </c>
      <c r="DU262" s="1">
        <v>6</v>
      </c>
      <c r="DV262" s="1">
        <v>2</v>
      </c>
      <c r="DW262" s="1">
        <v>1</v>
      </c>
      <c r="DX262" s="1">
        <v>1</v>
      </c>
      <c r="DY262" s="1">
        <v>1</v>
      </c>
      <c r="DZ262" s="1">
        <v>1</v>
      </c>
      <c r="EA262" s="1">
        <v>1</v>
      </c>
      <c r="EB262" s="1">
        <v>1</v>
      </c>
      <c r="EC262" s="1">
        <v>0</v>
      </c>
      <c r="ED262" s="1">
        <v>1</v>
      </c>
      <c r="EE262" s="1">
        <v>1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  <c r="GE262" s="1">
        <v>0</v>
      </c>
      <c r="GF262" s="1">
        <v>1</v>
      </c>
      <c r="GG262" s="1">
        <v>0</v>
      </c>
      <c r="GH262" s="1">
        <v>0</v>
      </c>
      <c r="GI262" s="1">
        <v>1</v>
      </c>
      <c r="GJ262" s="1">
        <v>1</v>
      </c>
      <c r="GK262" s="1">
        <v>1</v>
      </c>
      <c r="GL262" s="1">
        <v>1</v>
      </c>
      <c r="GM262" s="1">
        <v>1</v>
      </c>
      <c r="GN262" s="1">
        <v>0</v>
      </c>
      <c r="GO262" s="1">
        <v>0</v>
      </c>
      <c r="GP262" s="1">
        <v>1</v>
      </c>
      <c r="GQ262" s="1">
        <v>0</v>
      </c>
      <c r="GR262" s="1">
        <v>1</v>
      </c>
    </row>
    <row r="263" spans="1:200">
      <c r="A263" s="1">
        <v>2017</v>
      </c>
      <c r="B263" s="1" t="s">
        <v>460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</v>
      </c>
      <c r="P263" s="1">
        <v>0</v>
      </c>
      <c r="Q263" s="1">
        <v>1</v>
      </c>
      <c r="R263" s="1">
        <v>0</v>
      </c>
      <c r="S263" s="1">
        <v>1</v>
      </c>
      <c r="T263" s="1">
        <v>0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">
        <v>0</v>
      </c>
      <c r="AA263" s="1">
        <v>1</v>
      </c>
      <c r="AB263" s="1">
        <v>1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2</v>
      </c>
      <c r="AJ263" s="1">
        <v>1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1</v>
      </c>
      <c r="AX263" s="1">
        <v>0</v>
      </c>
      <c r="AY263" s="1">
        <v>0</v>
      </c>
      <c r="AZ263" s="1">
        <v>0</v>
      </c>
      <c r="BA263" s="1">
        <v>1</v>
      </c>
      <c r="BB263" s="1">
        <v>0</v>
      </c>
      <c r="BC263" s="1">
        <v>0</v>
      </c>
      <c r="BD263" s="1">
        <v>1</v>
      </c>
      <c r="BE263" s="1">
        <v>1</v>
      </c>
      <c r="BF263" s="1">
        <v>1</v>
      </c>
      <c r="BG263" s="1">
        <v>0</v>
      </c>
      <c r="BH263" s="1">
        <v>0</v>
      </c>
      <c r="BI263" s="1">
        <v>1</v>
      </c>
      <c r="BJ263" s="1">
        <v>1</v>
      </c>
      <c r="BK263" s="1">
        <v>1</v>
      </c>
      <c r="BL263" s="1">
        <v>1</v>
      </c>
      <c r="BM263" s="1">
        <v>1</v>
      </c>
      <c r="BN263" s="1">
        <v>1</v>
      </c>
      <c r="BO263" s="1">
        <v>1</v>
      </c>
      <c r="BP263" s="1">
        <v>1</v>
      </c>
      <c r="BQ263" s="1">
        <v>0</v>
      </c>
      <c r="BR263" s="1">
        <v>2</v>
      </c>
      <c r="BS263" s="1">
        <v>0</v>
      </c>
      <c r="BT263" s="1">
        <v>1</v>
      </c>
      <c r="BU263" s="1">
        <v>0</v>
      </c>
      <c r="BV263" s="1">
        <v>5</v>
      </c>
      <c r="BW263" s="1">
        <v>0</v>
      </c>
      <c r="BX263" s="1">
        <v>5</v>
      </c>
      <c r="BY263" s="1">
        <v>0</v>
      </c>
      <c r="BZ263" s="1">
        <v>5</v>
      </c>
      <c r="CA263" s="1">
        <v>1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18</v>
      </c>
      <c r="CH263" s="1">
        <v>18</v>
      </c>
      <c r="CI263" s="1">
        <v>0</v>
      </c>
      <c r="CJ263" s="1">
        <v>0</v>
      </c>
      <c r="CK263" s="1">
        <v>2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1</v>
      </c>
      <c r="CS263" s="1">
        <v>1</v>
      </c>
      <c r="CT263" s="1">
        <v>0</v>
      </c>
      <c r="CU263" s="1">
        <v>0</v>
      </c>
      <c r="CV263" s="1">
        <v>0</v>
      </c>
      <c r="CW263" s="1">
        <v>0</v>
      </c>
      <c r="CX263" s="1">
        <v>4</v>
      </c>
      <c r="CY263" s="1">
        <v>4</v>
      </c>
      <c r="CZ263" s="1">
        <v>5</v>
      </c>
      <c r="DA263" s="1">
        <v>5</v>
      </c>
      <c r="DB263" s="1">
        <v>1</v>
      </c>
      <c r="DC263" s="1">
        <v>1</v>
      </c>
      <c r="DD263" s="1">
        <v>1</v>
      </c>
      <c r="DE263" s="1">
        <v>1</v>
      </c>
      <c r="DF263" s="1">
        <v>1</v>
      </c>
      <c r="DG263" s="1">
        <v>1</v>
      </c>
      <c r="DH263" s="1">
        <v>1</v>
      </c>
      <c r="DI263" s="1">
        <v>1</v>
      </c>
      <c r="DJ263" s="1">
        <v>1</v>
      </c>
      <c r="DK263" s="1">
        <v>1</v>
      </c>
      <c r="DL263" s="1">
        <v>1</v>
      </c>
      <c r="DM263" s="1">
        <v>1</v>
      </c>
      <c r="DN263" s="1">
        <v>1</v>
      </c>
      <c r="DO263" s="1">
        <v>0</v>
      </c>
      <c r="DP263" s="1">
        <v>1</v>
      </c>
      <c r="DQ263" s="1">
        <v>1</v>
      </c>
      <c r="DR263" s="1">
        <v>1</v>
      </c>
      <c r="DS263" s="1">
        <v>0</v>
      </c>
      <c r="DT263" s="1">
        <v>0</v>
      </c>
      <c r="DU263" s="1">
        <v>6</v>
      </c>
      <c r="DV263" s="1">
        <v>2</v>
      </c>
      <c r="DW263" s="1">
        <v>1</v>
      </c>
      <c r="DX263" s="1">
        <v>1</v>
      </c>
      <c r="DY263" s="1">
        <v>1</v>
      </c>
      <c r="DZ263" s="1">
        <v>1</v>
      </c>
      <c r="EA263" s="1">
        <v>1</v>
      </c>
      <c r="EB263" s="1">
        <v>1</v>
      </c>
      <c r="EC263" s="1">
        <v>0</v>
      </c>
      <c r="ED263" s="1">
        <v>1</v>
      </c>
      <c r="EE263" s="1">
        <v>1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  <c r="GB263" s="1">
        <v>0</v>
      </c>
      <c r="GC263" s="1">
        <v>0</v>
      </c>
      <c r="GD263" s="1">
        <v>0</v>
      </c>
      <c r="GE263" s="1">
        <v>0</v>
      </c>
      <c r="GF263" s="1">
        <v>1</v>
      </c>
      <c r="GG263" s="1">
        <v>0</v>
      </c>
      <c r="GH263" s="1">
        <v>0</v>
      </c>
      <c r="GI263" s="1">
        <v>1</v>
      </c>
      <c r="GJ263" s="1">
        <v>1</v>
      </c>
      <c r="GK263" s="1">
        <v>1</v>
      </c>
      <c r="GL263" s="1">
        <v>1</v>
      </c>
      <c r="GM263" s="1">
        <v>1</v>
      </c>
      <c r="GN263" s="1">
        <v>0</v>
      </c>
      <c r="GO263" s="1">
        <v>0</v>
      </c>
      <c r="GP263" s="1">
        <v>1</v>
      </c>
      <c r="GQ263" s="1">
        <v>0</v>
      </c>
      <c r="GR263" s="1">
        <v>1</v>
      </c>
    </row>
    <row r="264" spans="1:200">
      <c r="A264" s="1">
        <v>2017</v>
      </c>
      <c r="B264" s="1" t="s">
        <v>461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2</v>
      </c>
      <c r="M264" s="1">
        <v>0</v>
      </c>
      <c r="N264" s="1">
        <v>1</v>
      </c>
      <c r="O264" s="1">
        <v>1</v>
      </c>
      <c r="P264" s="1">
        <v>0</v>
      </c>
      <c r="Q264" s="1">
        <v>1</v>
      </c>
      <c r="R264" s="1">
        <v>0</v>
      </c>
      <c r="S264" s="1">
        <v>1</v>
      </c>
      <c r="T264" s="1">
        <v>0</v>
      </c>
      <c r="U264" s="1">
        <v>1</v>
      </c>
      <c r="V264" s="1">
        <v>1</v>
      </c>
      <c r="W264" s="1">
        <v>1</v>
      </c>
      <c r="X264" s="1">
        <v>1</v>
      </c>
      <c r="Y264" s="1">
        <v>1</v>
      </c>
      <c r="Z264" s="1">
        <v>0</v>
      </c>
      <c r="AA264" s="1">
        <v>1</v>
      </c>
      <c r="AB264" s="1">
        <v>1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2</v>
      </c>
      <c r="AJ264" s="1">
        <v>1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1</v>
      </c>
      <c r="AX264" s="1">
        <v>0</v>
      </c>
      <c r="AY264" s="1">
        <v>0</v>
      </c>
      <c r="AZ264" s="1">
        <v>0</v>
      </c>
      <c r="BA264" s="1">
        <v>1</v>
      </c>
      <c r="BB264" s="1">
        <v>0</v>
      </c>
      <c r="BC264" s="1">
        <v>0</v>
      </c>
      <c r="BD264" s="1">
        <v>1</v>
      </c>
      <c r="BE264" s="1">
        <v>1</v>
      </c>
      <c r="BF264" s="1">
        <v>1</v>
      </c>
      <c r="BG264" s="1">
        <v>0</v>
      </c>
      <c r="BH264" s="1">
        <v>0</v>
      </c>
      <c r="BI264" s="1">
        <v>1</v>
      </c>
      <c r="BJ264" s="1">
        <v>1</v>
      </c>
      <c r="BK264" s="1">
        <v>1</v>
      </c>
      <c r="BL264" s="1">
        <v>1</v>
      </c>
      <c r="BM264" s="1">
        <v>1</v>
      </c>
      <c r="BN264" s="1">
        <v>1</v>
      </c>
      <c r="BO264" s="1">
        <v>1</v>
      </c>
      <c r="BP264" s="1">
        <v>1</v>
      </c>
      <c r="BQ264" s="1">
        <v>0</v>
      </c>
      <c r="BR264" s="1">
        <v>2</v>
      </c>
      <c r="BS264" s="1">
        <v>0</v>
      </c>
      <c r="BT264" s="1">
        <v>1</v>
      </c>
      <c r="BU264" s="1">
        <v>0</v>
      </c>
      <c r="BV264" s="1">
        <v>5</v>
      </c>
      <c r="BW264" s="1">
        <v>0</v>
      </c>
      <c r="BX264" s="1">
        <v>5</v>
      </c>
      <c r="BY264" s="1">
        <v>0</v>
      </c>
      <c r="BZ264" s="1">
        <v>5</v>
      </c>
      <c r="CA264" s="1">
        <v>1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18</v>
      </c>
      <c r="CH264" s="1">
        <v>18</v>
      </c>
      <c r="CI264" s="1">
        <v>0</v>
      </c>
      <c r="CJ264" s="1">
        <v>0</v>
      </c>
      <c r="CK264" s="1">
        <v>2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1</v>
      </c>
      <c r="CS264" s="1">
        <v>1</v>
      </c>
      <c r="CT264" s="1">
        <v>0</v>
      </c>
      <c r="CU264" s="1">
        <v>0</v>
      </c>
      <c r="CV264" s="1">
        <v>0</v>
      </c>
      <c r="CW264" s="1">
        <v>0</v>
      </c>
      <c r="CX264" s="1">
        <v>4</v>
      </c>
      <c r="CY264" s="1">
        <v>4</v>
      </c>
      <c r="CZ264" s="1">
        <v>5</v>
      </c>
      <c r="DA264" s="1">
        <v>5</v>
      </c>
      <c r="DB264" s="1">
        <v>1</v>
      </c>
      <c r="DC264" s="1">
        <v>1</v>
      </c>
      <c r="DD264" s="1">
        <v>1</v>
      </c>
      <c r="DE264" s="1">
        <v>1</v>
      </c>
      <c r="DF264" s="1">
        <v>1</v>
      </c>
      <c r="DG264" s="1">
        <v>1</v>
      </c>
      <c r="DH264" s="1">
        <v>1</v>
      </c>
      <c r="DI264" s="1">
        <v>1</v>
      </c>
      <c r="DJ264" s="1">
        <v>1</v>
      </c>
      <c r="DK264" s="1">
        <v>1</v>
      </c>
      <c r="DL264" s="1">
        <v>1</v>
      </c>
      <c r="DM264" s="1">
        <v>1</v>
      </c>
      <c r="DN264" s="1">
        <v>1</v>
      </c>
      <c r="DO264" s="1">
        <v>0</v>
      </c>
      <c r="DP264" s="1">
        <v>1</v>
      </c>
      <c r="DQ264" s="1">
        <v>1</v>
      </c>
      <c r="DR264" s="1">
        <v>1</v>
      </c>
      <c r="DS264" s="1">
        <v>0</v>
      </c>
      <c r="DT264" s="1">
        <v>0</v>
      </c>
      <c r="DU264" s="1">
        <v>6</v>
      </c>
      <c r="DV264" s="1">
        <v>2</v>
      </c>
      <c r="DW264" s="1">
        <v>1</v>
      </c>
      <c r="DX264" s="1">
        <v>1</v>
      </c>
      <c r="DY264" s="1">
        <v>1</v>
      </c>
      <c r="DZ264" s="1">
        <v>1</v>
      </c>
      <c r="EA264" s="1">
        <v>1</v>
      </c>
      <c r="EB264" s="1">
        <v>1</v>
      </c>
      <c r="EC264" s="1">
        <v>0</v>
      </c>
      <c r="ED264" s="1">
        <v>1</v>
      </c>
      <c r="EE264" s="1">
        <v>1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  <c r="GE264" s="1">
        <v>0</v>
      </c>
      <c r="GF264" s="1">
        <v>1</v>
      </c>
      <c r="GG264" s="1">
        <v>0</v>
      </c>
      <c r="GH264" s="1">
        <v>0</v>
      </c>
      <c r="GI264" s="1">
        <v>1</v>
      </c>
      <c r="GJ264" s="1">
        <v>1</v>
      </c>
      <c r="GK264" s="1">
        <v>1</v>
      </c>
      <c r="GL264" s="1">
        <v>1</v>
      </c>
      <c r="GM264" s="1">
        <v>1</v>
      </c>
      <c r="GN264" s="1">
        <v>0</v>
      </c>
      <c r="GO264" s="1">
        <v>0</v>
      </c>
      <c r="GP264" s="1">
        <v>1</v>
      </c>
      <c r="GQ264" s="1">
        <v>0</v>
      </c>
      <c r="GR264" s="1">
        <v>1</v>
      </c>
    </row>
    <row r="265" spans="1:200">
      <c r="A265" s="1">
        <v>2017</v>
      </c>
      <c r="B265" s="1" t="s">
        <v>462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2</v>
      </c>
      <c r="L265" s="1">
        <v>2</v>
      </c>
      <c r="M265" s="1">
        <v>0</v>
      </c>
      <c r="N265" s="1">
        <v>1</v>
      </c>
      <c r="O265" s="1">
        <v>1</v>
      </c>
      <c r="P265" s="1">
        <v>0</v>
      </c>
      <c r="Q265" s="1">
        <v>1</v>
      </c>
      <c r="R265" s="1">
        <v>0</v>
      </c>
      <c r="S265" s="1">
        <v>1</v>
      </c>
      <c r="T265" s="1">
        <v>0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  <c r="Z265" s="1">
        <v>0</v>
      </c>
      <c r="AA265" s="1">
        <v>1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2</v>
      </c>
      <c r="AJ265" s="1">
        <v>1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1</v>
      </c>
      <c r="AX265" s="1">
        <v>0</v>
      </c>
      <c r="AY265" s="1">
        <v>0</v>
      </c>
      <c r="AZ265" s="1">
        <v>0</v>
      </c>
      <c r="BA265" s="1">
        <v>1</v>
      </c>
      <c r="BB265" s="1">
        <v>0</v>
      </c>
      <c r="BC265" s="1">
        <v>0</v>
      </c>
      <c r="BD265" s="1">
        <v>1</v>
      </c>
      <c r="BE265" s="1">
        <v>1</v>
      </c>
      <c r="BF265" s="1">
        <v>1</v>
      </c>
      <c r="BG265" s="1">
        <v>0</v>
      </c>
      <c r="BH265" s="1">
        <v>0</v>
      </c>
      <c r="BI265" s="1">
        <v>1</v>
      </c>
      <c r="BJ265" s="1">
        <v>1</v>
      </c>
      <c r="BK265" s="1">
        <v>1</v>
      </c>
      <c r="BL265" s="1">
        <v>1</v>
      </c>
      <c r="BM265" s="1">
        <v>1</v>
      </c>
      <c r="BN265" s="1">
        <v>1</v>
      </c>
      <c r="BO265" s="1">
        <v>1</v>
      </c>
      <c r="BP265" s="1">
        <v>1</v>
      </c>
      <c r="BQ265" s="1">
        <v>0</v>
      </c>
      <c r="BR265" s="1">
        <v>2</v>
      </c>
      <c r="BS265" s="1">
        <v>0</v>
      </c>
      <c r="BT265" s="1">
        <v>1</v>
      </c>
      <c r="BU265" s="1">
        <v>0</v>
      </c>
      <c r="BV265" s="1">
        <v>7</v>
      </c>
      <c r="BW265" s="1">
        <v>0</v>
      </c>
      <c r="BX265" s="1">
        <v>7</v>
      </c>
      <c r="BY265" s="1">
        <v>0</v>
      </c>
      <c r="BZ265" s="1">
        <v>7</v>
      </c>
      <c r="CA265" s="1">
        <v>2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18</v>
      </c>
      <c r="CH265" s="1">
        <v>18</v>
      </c>
      <c r="CI265" s="1">
        <v>0</v>
      </c>
      <c r="CJ265" s="1">
        <v>0</v>
      </c>
      <c r="CK265" s="1">
        <v>2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2</v>
      </c>
      <c r="CS265" s="1">
        <v>2</v>
      </c>
      <c r="CT265" s="1">
        <v>0</v>
      </c>
      <c r="CU265" s="1">
        <v>0</v>
      </c>
      <c r="CV265" s="1">
        <v>0</v>
      </c>
      <c r="CW265" s="1">
        <v>0</v>
      </c>
      <c r="CX265" s="1">
        <v>6</v>
      </c>
      <c r="CY265" s="1">
        <v>6</v>
      </c>
      <c r="CZ265" s="1">
        <v>7</v>
      </c>
      <c r="DA265" s="1">
        <v>7</v>
      </c>
      <c r="DB265" s="1">
        <v>1</v>
      </c>
      <c r="DC265" s="1">
        <v>1</v>
      </c>
      <c r="DD265" s="1">
        <v>1</v>
      </c>
      <c r="DE265" s="1">
        <v>1</v>
      </c>
      <c r="DF265" s="1">
        <v>1</v>
      </c>
      <c r="DG265" s="1">
        <v>1</v>
      </c>
      <c r="DH265" s="1">
        <v>1</v>
      </c>
      <c r="DI265" s="1">
        <v>1</v>
      </c>
      <c r="DJ265" s="1">
        <v>1</v>
      </c>
      <c r="DK265" s="1">
        <v>1</v>
      </c>
      <c r="DL265" s="1">
        <v>1</v>
      </c>
      <c r="DM265" s="1">
        <v>1</v>
      </c>
      <c r="DN265" s="1">
        <v>1</v>
      </c>
      <c r="DO265" s="1">
        <v>0</v>
      </c>
      <c r="DP265" s="1">
        <v>1</v>
      </c>
      <c r="DQ265" s="1">
        <v>1</v>
      </c>
      <c r="DR265" s="1">
        <v>1</v>
      </c>
      <c r="DS265" s="1">
        <v>0</v>
      </c>
      <c r="DT265" s="1">
        <v>0</v>
      </c>
      <c r="DU265" s="1">
        <v>7</v>
      </c>
      <c r="DV265" s="1">
        <v>2</v>
      </c>
      <c r="DW265" s="1">
        <v>1</v>
      </c>
      <c r="DX265" s="1">
        <v>1</v>
      </c>
      <c r="DY265" s="1">
        <v>1</v>
      </c>
      <c r="DZ265" s="1">
        <v>1</v>
      </c>
      <c r="EA265" s="1">
        <v>1</v>
      </c>
      <c r="EB265" s="1">
        <v>1</v>
      </c>
      <c r="EC265" s="1">
        <v>0</v>
      </c>
      <c r="ED265" s="1">
        <v>1</v>
      </c>
      <c r="EE265" s="1">
        <v>1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  <c r="GE265" s="1">
        <v>0</v>
      </c>
      <c r="GF265" s="1">
        <v>1</v>
      </c>
      <c r="GG265" s="1">
        <v>0</v>
      </c>
      <c r="GH265" s="1">
        <v>0</v>
      </c>
      <c r="GI265" s="1">
        <v>1</v>
      </c>
      <c r="GJ265" s="1">
        <v>1</v>
      </c>
      <c r="GK265" s="1">
        <v>1</v>
      </c>
      <c r="GL265" s="1">
        <v>1</v>
      </c>
      <c r="GM265" s="1">
        <v>1</v>
      </c>
      <c r="GN265" s="1">
        <v>0</v>
      </c>
      <c r="GO265" s="1">
        <v>0</v>
      </c>
      <c r="GP265" s="1">
        <v>1</v>
      </c>
      <c r="GQ265" s="1">
        <v>0</v>
      </c>
      <c r="GR265" s="1">
        <v>1</v>
      </c>
    </row>
    <row r="266" spans="1:200">
      <c r="A266" s="1">
        <v>2017</v>
      </c>
      <c r="B266" s="1" t="s">
        <v>463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1</v>
      </c>
      <c r="O266" s="1">
        <v>1</v>
      </c>
      <c r="P266" s="1">
        <v>0</v>
      </c>
      <c r="Q266" s="1">
        <v>1</v>
      </c>
      <c r="R266" s="1">
        <v>0</v>
      </c>
      <c r="S266" s="1">
        <v>1</v>
      </c>
      <c r="T266" s="1">
        <v>0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0</v>
      </c>
      <c r="AA266" s="1">
        <v>1</v>
      </c>
      <c r="AB266" s="1">
        <v>1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2</v>
      </c>
      <c r="AJ266" s="1">
        <v>1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1</v>
      </c>
      <c r="AX266" s="1">
        <v>0</v>
      </c>
      <c r="AY266" s="1">
        <v>0</v>
      </c>
      <c r="AZ266" s="1">
        <v>0</v>
      </c>
      <c r="BA266" s="1">
        <v>1</v>
      </c>
      <c r="BB266" s="1">
        <v>0</v>
      </c>
      <c r="BC266" s="1">
        <v>0</v>
      </c>
      <c r="BD266" s="1">
        <v>1</v>
      </c>
      <c r="BE266" s="1">
        <v>1</v>
      </c>
      <c r="BF266" s="1">
        <v>1</v>
      </c>
      <c r="BG266" s="1">
        <v>0</v>
      </c>
      <c r="BH266" s="1">
        <v>0</v>
      </c>
      <c r="BI266" s="1">
        <v>1</v>
      </c>
      <c r="BJ266" s="1">
        <v>1</v>
      </c>
      <c r="BK266" s="1">
        <v>1</v>
      </c>
      <c r="BL266" s="1">
        <v>1</v>
      </c>
      <c r="BM266" s="1">
        <v>1</v>
      </c>
      <c r="BN266" s="1">
        <v>1</v>
      </c>
      <c r="BO266" s="1">
        <v>1</v>
      </c>
      <c r="BP266" s="1">
        <v>1</v>
      </c>
      <c r="BQ266" s="1">
        <v>0</v>
      </c>
      <c r="BR266" s="1">
        <v>2</v>
      </c>
      <c r="BS266" s="1">
        <v>0</v>
      </c>
      <c r="BT266" s="1">
        <v>1</v>
      </c>
      <c r="BU266" s="1">
        <v>0</v>
      </c>
      <c r="BV266" s="1">
        <v>7</v>
      </c>
      <c r="BW266" s="1">
        <v>0</v>
      </c>
      <c r="BX266" s="1">
        <v>7</v>
      </c>
      <c r="BY266" s="1">
        <v>0</v>
      </c>
      <c r="BZ266" s="1">
        <v>7</v>
      </c>
      <c r="CA266" s="1">
        <v>2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18</v>
      </c>
      <c r="CH266" s="1">
        <v>18</v>
      </c>
      <c r="CI266" s="1">
        <v>0</v>
      </c>
      <c r="CJ266" s="1">
        <v>0</v>
      </c>
      <c r="CK266" s="1">
        <v>2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2</v>
      </c>
      <c r="CS266" s="1">
        <v>2</v>
      </c>
      <c r="CT266" s="1">
        <v>0</v>
      </c>
      <c r="CU266" s="1">
        <v>0</v>
      </c>
      <c r="CV266" s="1">
        <v>0</v>
      </c>
      <c r="CW266" s="1">
        <v>0</v>
      </c>
      <c r="CX266" s="1">
        <v>6</v>
      </c>
      <c r="CY266" s="1">
        <v>6</v>
      </c>
      <c r="CZ266" s="1">
        <v>7</v>
      </c>
      <c r="DA266" s="1">
        <v>7</v>
      </c>
      <c r="DB266" s="1">
        <v>1</v>
      </c>
      <c r="DC266" s="1">
        <v>1</v>
      </c>
      <c r="DD266" s="1">
        <v>1</v>
      </c>
      <c r="DE266" s="1">
        <v>1</v>
      </c>
      <c r="DF266" s="1">
        <v>1</v>
      </c>
      <c r="DG266" s="1">
        <v>1</v>
      </c>
      <c r="DH266" s="1">
        <v>1</v>
      </c>
      <c r="DI266" s="1">
        <v>1</v>
      </c>
      <c r="DJ266" s="1">
        <v>1</v>
      </c>
      <c r="DK266" s="1">
        <v>1</v>
      </c>
      <c r="DL266" s="1">
        <v>1</v>
      </c>
      <c r="DM266" s="1">
        <v>1</v>
      </c>
      <c r="DN266" s="1">
        <v>1</v>
      </c>
      <c r="DO266" s="1">
        <v>0</v>
      </c>
      <c r="DP266" s="1">
        <v>1</v>
      </c>
      <c r="DQ266" s="1">
        <v>1</v>
      </c>
      <c r="DR266" s="1">
        <v>1</v>
      </c>
      <c r="DS266" s="1">
        <v>0</v>
      </c>
      <c r="DT266" s="1">
        <v>0</v>
      </c>
      <c r="DU266" s="1">
        <v>7</v>
      </c>
      <c r="DV266" s="1">
        <v>2</v>
      </c>
      <c r="DW266" s="1">
        <v>1</v>
      </c>
      <c r="DX266" s="1">
        <v>1</v>
      </c>
      <c r="DY266" s="1">
        <v>1</v>
      </c>
      <c r="DZ266" s="1">
        <v>1</v>
      </c>
      <c r="EA266" s="1">
        <v>1</v>
      </c>
      <c r="EB266" s="1">
        <v>1</v>
      </c>
      <c r="EC266" s="1">
        <v>0</v>
      </c>
      <c r="ED266" s="1">
        <v>1</v>
      </c>
      <c r="EE266" s="1">
        <v>1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  <c r="GB266" s="1">
        <v>0</v>
      </c>
      <c r="GC266" s="1">
        <v>0</v>
      </c>
      <c r="GD266" s="1">
        <v>0</v>
      </c>
      <c r="GE266" s="1">
        <v>0</v>
      </c>
      <c r="GF266" s="1">
        <v>1</v>
      </c>
      <c r="GG266" s="1">
        <v>0</v>
      </c>
      <c r="GH266" s="1">
        <v>0</v>
      </c>
      <c r="GI266" s="1">
        <v>1</v>
      </c>
      <c r="GJ266" s="1">
        <v>1</v>
      </c>
      <c r="GK266" s="1">
        <v>1</v>
      </c>
      <c r="GL266" s="1">
        <v>1</v>
      </c>
      <c r="GM266" s="1">
        <v>1</v>
      </c>
      <c r="GN266" s="1">
        <v>0</v>
      </c>
      <c r="GO266" s="1">
        <v>0</v>
      </c>
      <c r="GP266" s="1">
        <v>1</v>
      </c>
      <c r="GQ266" s="1">
        <v>0</v>
      </c>
      <c r="GR266" s="1">
        <v>1</v>
      </c>
    </row>
    <row r="267" spans="1:200">
      <c r="A267" s="1">
        <v>2017</v>
      </c>
      <c r="B267" s="1" t="s">
        <v>464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2</v>
      </c>
      <c r="L267" s="1">
        <v>2</v>
      </c>
      <c r="M267" s="1">
        <v>0</v>
      </c>
      <c r="N267" s="1">
        <v>1</v>
      </c>
      <c r="O267" s="1">
        <v>1</v>
      </c>
      <c r="P267" s="1">
        <v>0</v>
      </c>
      <c r="Q267" s="1">
        <v>1</v>
      </c>
      <c r="R267" s="1">
        <v>0</v>
      </c>
      <c r="S267" s="1">
        <v>1</v>
      </c>
      <c r="T267" s="1">
        <v>0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  <c r="Z267" s="1">
        <v>0</v>
      </c>
      <c r="AA267" s="1">
        <v>1</v>
      </c>
      <c r="AB267" s="1">
        <v>1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2</v>
      </c>
      <c r="AJ267" s="1">
        <v>1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1</v>
      </c>
      <c r="AX267" s="1">
        <v>0</v>
      </c>
      <c r="AY267" s="1">
        <v>0</v>
      </c>
      <c r="AZ267" s="1">
        <v>0</v>
      </c>
      <c r="BA267" s="1">
        <v>1</v>
      </c>
      <c r="BB267" s="1">
        <v>0</v>
      </c>
      <c r="BC267" s="1">
        <v>0</v>
      </c>
      <c r="BD267" s="1">
        <v>1</v>
      </c>
      <c r="BE267" s="1">
        <v>1</v>
      </c>
      <c r="BF267" s="1">
        <v>1</v>
      </c>
      <c r="BG267" s="1">
        <v>0</v>
      </c>
      <c r="BH267" s="1">
        <v>0</v>
      </c>
      <c r="BI267" s="1">
        <v>1</v>
      </c>
      <c r="BJ267" s="1">
        <v>1</v>
      </c>
      <c r="BK267" s="1">
        <v>1</v>
      </c>
      <c r="BL267" s="1">
        <v>1</v>
      </c>
      <c r="BM267" s="1">
        <v>1</v>
      </c>
      <c r="BN267" s="1">
        <v>1</v>
      </c>
      <c r="BO267" s="1">
        <v>1</v>
      </c>
      <c r="BP267" s="1">
        <v>1</v>
      </c>
      <c r="BQ267" s="1">
        <v>0</v>
      </c>
      <c r="BR267" s="1">
        <v>2</v>
      </c>
      <c r="BS267" s="1">
        <v>0</v>
      </c>
      <c r="BT267" s="1">
        <v>1</v>
      </c>
      <c r="BU267" s="1">
        <v>0</v>
      </c>
      <c r="BV267" s="1">
        <v>7</v>
      </c>
      <c r="BW267" s="1">
        <v>0</v>
      </c>
      <c r="BX267" s="1">
        <v>7</v>
      </c>
      <c r="BY267" s="1">
        <v>0</v>
      </c>
      <c r="BZ267" s="1">
        <v>7</v>
      </c>
      <c r="CA267" s="1">
        <v>1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18</v>
      </c>
      <c r="CH267" s="1">
        <v>18</v>
      </c>
      <c r="CI267" s="1">
        <v>0</v>
      </c>
      <c r="CJ267" s="1">
        <v>0</v>
      </c>
      <c r="CK267" s="1">
        <v>3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2</v>
      </c>
      <c r="CS267" s="1">
        <v>2</v>
      </c>
      <c r="CT267" s="1">
        <v>0</v>
      </c>
      <c r="CU267" s="1">
        <v>0</v>
      </c>
      <c r="CV267" s="1">
        <v>0</v>
      </c>
      <c r="CW267" s="1">
        <v>0</v>
      </c>
      <c r="CX267" s="1">
        <v>6</v>
      </c>
      <c r="CY267" s="1">
        <v>6</v>
      </c>
      <c r="CZ267" s="1">
        <v>7</v>
      </c>
      <c r="DA267" s="1">
        <v>7</v>
      </c>
      <c r="DB267" s="1">
        <v>1</v>
      </c>
      <c r="DC267" s="1">
        <v>1</v>
      </c>
      <c r="DD267" s="1">
        <v>1</v>
      </c>
      <c r="DE267" s="1">
        <v>1</v>
      </c>
      <c r="DF267" s="1">
        <v>1</v>
      </c>
      <c r="DG267" s="1">
        <v>1</v>
      </c>
      <c r="DH267" s="1">
        <v>1</v>
      </c>
      <c r="DI267" s="1">
        <v>1</v>
      </c>
      <c r="DJ267" s="1">
        <v>1</v>
      </c>
      <c r="DK267" s="1">
        <v>1</v>
      </c>
      <c r="DL267" s="1">
        <v>1</v>
      </c>
      <c r="DM267" s="1">
        <v>1</v>
      </c>
      <c r="DN267" s="1">
        <v>1</v>
      </c>
      <c r="DO267" s="1">
        <v>0</v>
      </c>
      <c r="DP267" s="1">
        <v>1</v>
      </c>
      <c r="DQ267" s="1">
        <v>1</v>
      </c>
      <c r="DR267" s="1">
        <v>1</v>
      </c>
      <c r="DS267" s="1">
        <v>0</v>
      </c>
      <c r="DT267" s="1">
        <v>0</v>
      </c>
      <c r="DU267" s="1">
        <v>7</v>
      </c>
      <c r="DV267" s="1">
        <v>2</v>
      </c>
      <c r="DW267" s="1">
        <v>1</v>
      </c>
      <c r="DX267" s="1">
        <v>1</v>
      </c>
      <c r="DY267" s="1">
        <v>1</v>
      </c>
      <c r="DZ267" s="1">
        <v>1</v>
      </c>
      <c r="EA267" s="1">
        <v>1</v>
      </c>
      <c r="EB267" s="1">
        <v>1</v>
      </c>
      <c r="EC267" s="1">
        <v>0</v>
      </c>
      <c r="ED267" s="1">
        <v>1</v>
      </c>
      <c r="EE267" s="1">
        <v>1</v>
      </c>
      <c r="EF267" s="1">
        <v>0</v>
      </c>
      <c r="EG267" s="1">
        <v>0</v>
      </c>
      <c r="EH267" s="1">
        <v>0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0</v>
      </c>
      <c r="EU267" s="1">
        <v>0</v>
      </c>
      <c r="EV267" s="1">
        <v>0</v>
      </c>
      <c r="EW267" s="1">
        <v>0</v>
      </c>
      <c r="EX267" s="1">
        <v>0</v>
      </c>
      <c r="EY267" s="1">
        <v>0</v>
      </c>
      <c r="EZ267" s="1">
        <v>0</v>
      </c>
      <c r="FA267" s="1">
        <v>0</v>
      </c>
      <c r="FB267" s="1">
        <v>0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0</v>
      </c>
      <c r="FJ267" s="1">
        <v>0</v>
      </c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  <c r="GE267" s="1">
        <v>0</v>
      </c>
      <c r="GF267" s="1">
        <v>1</v>
      </c>
      <c r="GG267" s="1">
        <v>0</v>
      </c>
      <c r="GH267" s="1">
        <v>0</v>
      </c>
      <c r="GI267" s="1">
        <v>1</v>
      </c>
      <c r="GJ267" s="1">
        <v>1</v>
      </c>
      <c r="GK267" s="1">
        <v>1</v>
      </c>
      <c r="GL267" s="1">
        <v>1</v>
      </c>
      <c r="GM267" s="1">
        <v>1</v>
      </c>
      <c r="GN267" s="1">
        <v>0</v>
      </c>
      <c r="GO267" s="1">
        <v>0</v>
      </c>
      <c r="GP267" s="1">
        <v>1</v>
      </c>
      <c r="GQ267" s="1">
        <v>0</v>
      </c>
      <c r="GR267" s="1">
        <v>1</v>
      </c>
    </row>
    <row r="268" spans="1:200">
      <c r="A268" s="1">
        <v>2017</v>
      </c>
      <c r="B268" s="1" t="s">
        <v>465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2</v>
      </c>
      <c r="L268" s="1">
        <v>2</v>
      </c>
      <c r="M268" s="1">
        <v>0</v>
      </c>
      <c r="N268" s="1">
        <v>1</v>
      </c>
      <c r="O268" s="1">
        <v>1</v>
      </c>
      <c r="P268" s="1">
        <v>0</v>
      </c>
      <c r="Q268" s="1">
        <v>1</v>
      </c>
      <c r="R268" s="1">
        <v>0</v>
      </c>
      <c r="S268" s="1">
        <v>1</v>
      </c>
      <c r="T268" s="1">
        <v>0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  <c r="Z268" s="1">
        <v>0</v>
      </c>
      <c r="AA268" s="1">
        <v>1</v>
      </c>
      <c r="AB268" s="1">
        <v>1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2</v>
      </c>
      <c r="AJ268" s="1">
        <v>1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1</v>
      </c>
      <c r="AX268" s="1">
        <v>0</v>
      </c>
      <c r="AY268" s="1">
        <v>0</v>
      </c>
      <c r="AZ268" s="1">
        <v>0</v>
      </c>
      <c r="BA268" s="1">
        <v>1</v>
      </c>
      <c r="BB268" s="1">
        <v>0</v>
      </c>
      <c r="BC268" s="1">
        <v>0</v>
      </c>
      <c r="BD268" s="1">
        <v>1</v>
      </c>
      <c r="BE268" s="1">
        <v>1</v>
      </c>
      <c r="BF268" s="1">
        <v>1</v>
      </c>
      <c r="BG268" s="1">
        <v>0</v>
      </c>
      <c r="BH268" s="1">
        <v>0</v>
      </c>
      <c r="BI268" s="1">
        <v>1</v>
      </c>
      <c r="BJ268" s="1">
        <v>1</v>
      </c>
      <c r="BK268" s="1">
        <v>1</v>
      </c>
      <c r="BL268" s="1">
        <v>1</v>
      </c>
      <c r="BM268" s="1">
        <v>1</v>
      </c>
      <c r="BN268" s="1">
        <v>1</v>
      </c>
      <c r="BO268" s="1">
        <v>1</v>
      </c>
      <c r="BP268" s="1">
        <v>1</v>
      </c>
      <c r="BQ268" s="1">
        <v>0</v>
      </c>
      <c r="BR268" s="1">
        <v>2</v>
      </c>
      <c r="BS268" s="1">
        <v>0</v>
      </c>
      <c r="BT268" s="1">
        <v>1</v>
      </c>
      <c r="BU268" s="1">
        <v>0</v>
      </c>
      <c r="BV268" s="1">
        <v>7</v>
      </c>
      <c r="BW268" s="1">
        <v>0</v>
      </c>
      <c r="BX268" s="1">
        <v>7</v>
      </c>
      <c r="BY268" s="1">
        <v>0</v>
      </c>
      <c r="BZ268" s="1">
        <v>7</v>
      </c>
      <c r="CA268" s="1">
        <v>1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18</v>
      </c>
      <c r="CH268" s="1">
        <v>18</v>
      </c>
      <c r="CI268" s="1">
        <v>0</v>
      </c>
      <c r="CJ268" s="1">
        <v>0</v>
      </c>
      <c r="CK268" s="1">
        <v>3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2</v>
      </c>
      <c r="CS268" s="1">
        <v>2</v>
      </c>
      <c r="CT268" s="1">
        <v>0</v>
      </c>
      <c r="CU268" s="1">
        <v>0</v>
      </c>
      <c r="CV268" s="1">
        <v>0</v>
      </c>
      <c r="CW268" s="1">
        <v>0</v>
      </c>
      <c r="CX268" s="1">
        <v>6</v>
      </c>
      <c r="CY268" s="1">
        <v>6</v>
      </c>
      <c r="CZ268" s="1">
        <v>7</v>
      </c>
      <c r="DA268" s="1">
        <v>7</v>
      </c>
      <c r="DB268" s="1">
        <v>1</v>
      </c>
      <c r="DC268" s="1">
        <v>1</v>
      </c>
      <c r="DD268" s="1">
        <v>1</v>
      </c>
      <c r="DE268" s="1">
        <v>1</v>
      </c>
      <c r="DF268" s="1">
        <v>1</v>
      </c>
      <c r="DG268" s="1">
        <v>1</v>
      </c>
      <c r="DH268" s="1">
        <v>1</v>
      </c>
      <c r="DI268" s="1">
        <v>1</v>
      </c>
      <c r="DJ268" s="1">
        <v>1</v>
      </c>
      <c r="DK268" s="1">
        <v>1</v>
      </c>
      <c r="DL268" s="1">
        <v>1</v>
      </c>
      <c r="DM268" s="1">
        <v>1</v>
      </c>
      <c r="DN268" s="1">
        <v>1</v>
      </c>
      <c r="DO268" s="1">
        <v>0</v>
      </c>
      <c r="DP268" s="1">
        <v>1</v>
      </c>
      <c r="DQ268" s="1">
        <v>1</v>
      </c>
      <c r="DR268" s="1">
        <v>1</v>
      </c>
      <c r="DS268" s="1">
        <v>0</v>
      </c>
      <c r="DT268" s="1">
        <v>0</v>
      </c>
      <c r="DU268" s="1">
        <v>7</v>
      </c>
      <c r="DV268" s="1">
        <v>2</v>
      </c>
      <c r="DW268" s="1">
        <v>1</v>
      </c>
      <c r="DX268" s="1">
        <v>1</v>
      </c>
      <c r="DY268" s="1">
        <v>1</v>
      </c>
      <c r="DZ268" s="1">
        <v>1</v>
      </c>
      <c r="EA268" s="1">
        <v>1</v>
      </c>
      <c r="EB268" s="1">
        <v>1</v>
      </c>
      <c r="EC268" s="1">
        <v>0</v>
      </c>
      <c r="ED268" s="1">
        <v>1</v>
      </c>
      <c r="EE268" s="1">
        <v>1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  <c r="GE268" s="1">
        <v>0</v>
      </c>
      <c r="GF268" s="1">
        <v>1</v>
      </c>
      <c r="GG268" s="1">
        <v>0</v>
      </c>
      <c r="GH268" s="1">
        <v>0</v>
      </c>
      <c r="GI268" s="1">
        <v>1</v>
      </c>
      <c r="GJ268" s="1">
        <v>1</v>
      </c>
      <c r="GK268" s="1">
        <v>1</v>
      </c>
      <c r="GL268" s="1">
        <v>1</v>
      </c>
      <c r="GM268" s="1">
        <v>1</v>
      </c>
      <c r="GN268" s="1">
        <v>0</v>
      </c>
      <c r="GO268" s="1">
        <v>0</v>
      </c>
      <c r="GP268" s="1">
        <v>1</v>
      </c>
      <c r="GQ268" s="1">
        <v>0</v>
      </c>
      <c r="GR268" s="1">
        <v>1</v>
      </c>
    </row>
    <row r="269" spans="1:200">
      <c r="A269" s="1">
        <v>2017</v>
      </c>
      <c r="B269" s="1" t="s">
        <v>466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2</v>
      </c>
      <c r="L269" s="1">
        <v>2</v>
      </c>
      <c r="M269" s="1">
        <v>0</v>
      </c>
      <c r="N269" s="1">
        <v>1</v>
      </c>
      <c r="O269" s="1">
        <v>3</v>
      </c>
      <c r="P269" s="1">
        <v>1</v>
      </c>
      <c r="Q269" s="1">
        <v>3</v>
      </c>
      <c r="R269" s="1">
        <v>1</v>
      </c>
      <c r="S269" s="1">
        <v>3</v>
      </c>
      <c r="T269" s="1">
        <v>1</v>
      </c>
      <c r="U269" s="1">
        <v>3</v>
      </c>
      <c r="V269" s="1">
        <v>3</v>
      </c>
      <c r="W269" s="1">
        <v>2</v>
      </c>
      <c r="X269" s="1">
        <v>2</v>
      </c>
      <c r="Y269" s="1">
        <v>2</v>
      </c>
      <c r="Z269" s="1">
        <v>0</v>
      </c>
      <c r="AA269" s="1">
        <v>1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2</v>
      </c>
      <c r="AJ269" s="1">
        <v>1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1</v>
      </c>
      <c r="AX269" s="1">
        <v>0</v>
      </c>
      <c r="AY269" s="1">
        <v>0</v>
      </c>
      <c r="AZ269" s="1">
        <v>0</v>
      </c>
      <c r="BA269" s="1">
        <v>1</v>
      </c>
      <c r="BB269" s="1">
        <v>0</v>
      </c>
      <c r="BC269" s="1">
        <v>0</v>
      </c>
      <c r="BD269" s="1">
        <v>1</v>
      </c>
      <c r="BE269" s="1">
        <v>1</v>
      </c>
      <c r="BF269" s="1">
        <v>1</v>
      </c>
      <c r="BG269" s="1">
        <v>0</v>
      </c>
      <c r="BH269" s="1">
        <v>0</v>
      </c>
      <c r="BI269" s="1">
        <v>1</v>
      </c>
      <c r="BJ269" s="1">
        <v>1</v>
      </c>
      <c r="BK269" s="1">
        <v>1</v>
      </c>
      <c r="BL269" s="1">
        <v>1</v>
      </c>
      <c r="BM269" s="1">
        <v>1</v>
      </c>
      <c r="BN269" s="1">
        <v>1</v>
      </c>
      <c r="BO269" s="1">
        <v>1</v>
      </c>
      <c r="BP269" s="1">
        <v>1</v>
      </c>
      <c r="BQ269" s="1">
        <v>0</v>
      </c>
      <c r="BR269" s="1">
        <v>2</v>
      </c>
      <c r="BS269" s="1">
        <v>0</v>
      </c>
      <c r="BT269" s="1">
        <v>1</v>
      </c>
      <c r="BU269" s="1">
        <v>0</v>
      </c>
      <c r="BV269" s="1">
        <v>10</v>
      </c>
      <c r="BW269" s="1">
        <v>0</v>
      </c>
      <c r="BX269" s="1">
        <v>10</v>
      </c>
      <c r="BY269" s="1">
        <v>0</v>
      </c>
      <c r="BZ269" s="1">
        <v>10</v>
      </c>
      <c r="CA269" s="1">
        <v>1</v>
      </c>
      <c r="CB269" s="1">
        <v>0</v>
      </c>
      <c r="CC269" s="1">
        <v>1</v>
      </c>
      <c r="CD269" s="1">
        <v>1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1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7</v>
      </c>
      <c r="CS269" s="1">
        <v>7</v>
      </c>
      <c r="CT269" s="1">
        <v>0</v>
      </c>
      <c r="CU269" s="1">
        <v>0</v>
      </c>
      <c r="CV269" s="1">
        <v>0</v>
      </c>
      <c r="CW269" s="1">
        <v>0</v>
      </c>
      <c r="CX269" s="1">
        <v>9</v>
      </c>
      <c r="CY269" s="1">
        <v>9</v>
      </c>
      <c r="CZ269" s="1">
        <v>10</v>
      </c>
      <c r="DA269" s="1">
        <v>10</v>
      </c>
      <c r="DB269" s="1">
        <v>1</v>
      </c>
      <c r="DC269" s="1">
        <v>1</v>
      </c>
      <c r="DD269" s="1">
        <v>1</v>
      </c>
      <c r="DE269" s="1">
        <v>1</v>
      </c>
      <c r="DF269" s="1">
        <v>1</v>
      </c>
      <c r="DG269" s="1">
        <v>1</v>
      </c>
      <c r="DH269" s="1">
        <v>1</v>
      </c>
      <c r="DI269" s="1">
        <v>1</v>
      </c>
      <c r="DJ269" s="1">
        <v>1</v>
      </c>
      <c r="DK269" s="1">
        <v>1</v>
      </c>
      <c r="DL269" s="1">
        <v>1</v>
      </c>
      <c r="DM269" s="1">
        <v>1</v>
      </c>
      <c r="DN269" s="1">
        <v>1</v>
      </c>
      <c r="DO269" s="1">
        <v>0</v>
      </c>
      <c r="DP269" s="1">
        <v>1</v>
      </c>
      <c r="DQ269" s="1">
        <v>1</v>
      </c>
      <c r="DR269" s="1">
        <v>1</v>
      </c>
      <c r="DS269" s="1">
        <v>0</v>
      </c>
      <c r="DT269" s="1">
        <v>0</v>
      </c>
      <c r="DU269" s="1">
        <v>5</v>
      </c>
      <c r="DV269" s="1">
        <v>2</v>
      </c>
      <c r="DW269" s="1">
        <v>1</v>
      </c>
      <c r="DX269" s="1">
        <v>1</v>
      </c>
      <c r="DY269" s="1">
        <v>1</v>
      </c>
      <c r="DZ269" s="1">
        <v>1</v>
      </c>
      <c r="EA269" s="1">
        <v>1</v>
      </c>
      <c r="EB269" s="1">
        <v>1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0</v>
      </c>
      <c r="GD269" s="1">
        <v>0</v>
      </c>
      <c r="GE269" s="1">
        <v>0</v>
      </c>
      <c r="GF269" s="1">
        <v>1</v>
      </c>
      <c r="GG269" s="1">
        <v>0</v>
      </c>
      <c r="GH269" s="1">
        <v>0</v>
      </c>
      <c r="GI269" s="1">
        <v>1</v>
      </c>
      <c r="GJ269" s="1">
        <v>1</v>
      </c>
      <c r="GK269" s="1">
        <v>1</v>
      </c>
      <c r="GL269" s="1">
        <v>1</v>
      </c>
      <c r="GM269" s="1">
        <v>1</v>
      </c>
      <c r="GN269" s="1">
        <v>0</v>
      </c>
      <c r="GO269" s="1">
        <v>0</v>
      </c>
      <c r="GP269" s="1">
        <v>1</v>
      </c>
      <c r="GQ269" s="1">
        <v>0</v>
      </c>
      <c r="GR269" s="1">
        <v>1</v>
      </c>
    </row>
    <row r="270" spans="1:200">
      <c r="A270" s="1">
        <v>2017</v>
      </c>
      <c r="B270" s="1" t="s">
        <v>467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2</v>
      </c>
      <c r="L270" s="1">
        <v>2</v>
      </c>
      <c r="M270" s="1">
        <v>0</v>
      </c>
      <c r="N270" s="1">
        <v>1</v>
      </c>
      <c r="O270" s="1">
        <v>3</v>
      </c>
      <c r="P270" s="1">
        <v>1</v>
      </c>
      <c r="Q270" s="1">
        <v>3</v>
      </c>
      <c r="R270" s="1">
        <v>1</v>
      </c>
      <c r="S270" s="1">
        <v>3</v>
      </c>
      <c r="T270" s="1">
        <v>1</v>
      </c>
      <c r="U270" s="1">
        <v>3</v>
      </c>
      <c r="V270" s="1">
        <v>3</v>
      </c>
      <c r="W270" s="1">
        <v>2</v>
      </c>
      <c r="X270" s="1">
        <v>2</v>
      </c>
      <c r="Y270" s="1">
        <v>2</v>
      </c>
      <c r="Z270" s="1">
        <v>0</v>
      </c>
      <c r="AA270" s="1">
        <v>1</v>
      </c>
      <c r="AB270" s="1">
        <v>1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2</v>
      </c>
      <c r="AJ270" s="1">
        <v>1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1</v>
      </c>
      <c r="AX270" s="1">
        <v>0</v>
      </c>
      <c r="AY270" s="1">
        <v>0</v>
      </c>
      <c r="AZ270" s="1">
        <v>0</v>
      </c>
      <c r="BA270" s="1">
        <v>1</v>
      </c>
      <c r="BB270" s="1">
        <v>0</v>
      </c>
      <c r="BC270" s="1">
        <v>0</v>
      </c>
      <c r="BD270" s="1">
        <v>1</v>
      </c>
      <c r="BE270" s="1">
        <v>1</v>
      </c>
      <c r="BF270" s="1">
        <v>1</v>
      </c>
      <c r="BG270" s="1">
        <v>0</v>
      </c>
      <c r="BH270" s="1">
        <v>0</v>
      </c>
      <c r="BI270" s="1">
        <v>1</v>
      </c>
      <c r="BJ270" s="1">
        <v>1</v>
      </c>
      <c r="BK270" s="1">
        <v>1</v>
      </c>
      <c r="BL270" s="1">
        <v>1</v>
      </c>
      <c r="BM270" s="1">
        <v>1</v>
      </c>
      <c r="BN270" s="1">
        <v>1</v>
      </c>
      <c r="BO270" s="1">
        <v>1</v>
      </c>
      <c r="BP270" s="1">
        <v>1</v>
      </c>
      <c r="BQ270" s="1">
        <v>0</v>
      </c>
      <c r="BR270" s="1">
        <v>2</v>
      </c>
      <c r="BS270" s="1">
        <v>0</v>
      </c>
      <c r="BT270" s="1">
        <v>1</v>
      </c>
      <c r="BU270" s="1">
        <v>0</v>
      </c>
      <c r="BV270" s="1">
        <v>10</v>
      </c>
      <c r="BW270" s="1">
        <v>0</v>
      </c>
      <c r="BX270" s="1">
        <v>10</v>
      </c>
      <c r="BY270" s="1">
        <v>0</v>
      </c>
      <c r="BZ270" s="1">
        <v>10</v>
      </c>
      <c r="CA270" s="1">
        <v>1</v>
      </c>
      <c r="CB270" s="1">
        <v>0</v>
      </c>
      <c r="CC270" s="1">
        <v>1</v>
      </c>
      <c r="CD270" s="1">
        <v>1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1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7</v>
      </c>
      <c r="CS270" s="1">
        <v>7</v>
      </c>
      <c r="CT270" s="1">
        <v>0</v>
      </c>
      <c r="CU270" s="1">
        <v>0</v>
      </c>
      <c r="CV270" s="1">
        <v>0</v>
      </c>
      <c r="CW270" s="1">
        <v>0</v>
      </c>
      <c r="CX270" s="1">
        <v>9</v>
      </c>
      <c r="CY270" s="1">
        <v>9</v>
      </c>
      <c r="CZ270" s="1">
        <v>10</v>
      </c>
      <c r="DA270" s="1">
        <v>10</v>
      </c>
      <c r="DB270" s="1">
        <v>1</v>
      </c>
      <c r="DC270" s="1">
        <v>1</v>
      </c>
      <c r="DD270" s="1">
        <v>1</v>
      </c>
      <c r="DE270" s="1">
        <v>1</v>
      </c>
      <c r="DF270" s="1">
        <v>1</v>
      </c>
      <c r="DG270" s="1">
        <v>1</v>
      </c>
      <c r="DH270" s="1">
        <v>1</v>
      </c>
      <c r="DI270" s="1">
        <v>1</v>
      </c>
      <c r="DJ270" s="1">
        <v>1</v>
      </c>
      <c r="DK270" s="1">
        <v>1</v>
      </c>
      <c r="DL270" s="1">
        <v>1</v>
      </c>
      <c r="DM270" s="1">
        <v>1</v>
      </c>
      <c r="DN270" s="1">
        <v>1</v>
      </c>
      <c r="DO270" s="1">
        <v>0</v>
      </c>
      <c r="DP270" s="1">
        <v>1</v>
      </c>
      <c r="DQ270" s="1">
        <v>1</v>
      </c>
      <c r="DR270" s="1">
        <v>1</v>
      </c>
      <c r="DS270" s="1">
        <v>0</v>
      </c>
      <c r="DT270" s="1">
        <v>0</v>
      </c>
      <c r="DU270" s="1">
        <v>7</v>
      </c>
      <c r="DV270" s="1">
        <v>2</v>
      </c>
      <c r="DW270" s="1">
        <v>1</v>
      </c>
      <c r="DX270" s="1">
        <v>1</v>
      </c>
      <c r="DY270" s="1">
        <v>1</v>
      </c>
      <c r="DZ270" s="1">
        <v>1</v>
      </c>
      <c r="EA270" s="1">
        <v>1</v>
      </c>
      <c r="EB270" s="1">
        <v>1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  <c r="GE270" s="1">
        <v>0</v>
      </c>
      <c r="GF270" s="1">
        <v>1</v>
      </c>
      <c r="GG270" s="1">
        <v>0</v>
      </c>
      <c r="GH270" s="1">
        <v>0</v>
      </c>
      <c r="GI270" s="1">
        <v>1</v>
      </c>
      <c r="GJ270" s="1">
        <v>1</v>
      </c>
      <c r="GK270" s="1">
        <v>1</v>
      </c>
      <c r="GL270" s="1">
        <v>1</v>
      </c>
      <c r="GM270" s="1">
        <v>1</v>
      </c>
      <c r="GN270" s="1">
        <v>0</v>
      </c>
      <c r="GO270" s="1">
        <v>0</v>
      </c>
      <c r="GP270" s="1">
        <v>1</v>
      </c>
      <c r="GQ270" s="1">
        <v>0</v>
      </c>
      <c r="GR270" s="1">
        <v>1</v>
      </c>
    </row>
    <row r="271" spans="1:200">
      <c r="A271" s="1">
        <v>2017</v>
      </c>
      <c r="B271" s="1" t="s">
        <v>468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3</v>
      </c>
      <c r="P271" s="1">
        <v>1</v>
      </c>
      <c r="Q271" s="1">
        <v>3</v>
      </c>
      <c r="R271" s="1">
        <v>1</v>
      </c>
      <c r="S271" s="1">
        <v>3</v>
      </c>
      <c r="T271" s="1">
        <v>1</v>
      </c>
      <c r="U271" s="1">
        <v>3</v>
      </c>
      <c r="V271" s="1">
        <v>3</v>
      </c>
      <c r="W271" s="1">
        <v>2</v>
      </c>
      <c r="X271" s="1">
        <v>2</v>
      </c>
      <c r="Y271" s="1">
        <v>2</v>
      </c>
      <c r="Z271" s="1">
        <v>0</v>
      </c>
      <c r="AA271" s="1">
        <v>1</v>
      </c>
      <c r="AB271" s="1">
        <v>1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2</v>
      </c>
      <c r="AJ271" s="1">
        <v>1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1</v>
      </c>
      <c r="AX271" s="1">
        <v>0</v>
      </c>
      <c r="AY271" s="1">
        <v>0</v>
      </c>
      <c r="AZ271" s="1">
        <v>0</v>
      </c>
      <c r="BA271" s="1">
        <v>1</v>
      </c>
      <c r="BB271" s="1">
        <v>0</v>
      </c>
      <c r="BC271" s="1">
        <v>0</v>
      </c>
      <c r="BD271" s="1">
        <v>1</v>
      </c>
      <c r="BE271" s="1">
        <v>1</v>
      </c>
      <c r="BF271" s="1">
        <v>1</v>
      </c>
      <c r="BG271" s="1">
        <v>0</v>
      </c>
      <c r="BH271" s="1">
        <v>0</v>
      </c>
      <c r="BI271" s="1">
        <v>1</v>
      </c>
      <c r="BJ271" s="1">
        <v>1</v>
      </c>
      <c r="BK271" s="1">
        <v>1</v>
      </c>
      <c r="BL271" s="1">
        <v>1</v>
      </c>
      <c r="BM271" s="1">
        <v>1</v>
      </c>
      <c r="BN271" s="1">
        <v>1</v>
      </c>
      <c r="BO271" s="1">
        <v>1</v>
      </c>
      <c r="BP271" s="1">
        <v>1</v>
      </c>
      <c r="BQ271" s="1">
        <v>0</v>
      </c>
      <c r="BR271" s="1">
        <v>2</v>
      </c>
      <c r="BS271" s="1">
        <v>0</v>
      </c>
      <c r="BT271" s="1">
        <v>1</v>
      </c>
      <c r="BU271" s="1">
        <v>0</v>
      </c>
      <c r="BV271" s="1">
        <v>10</v>
      </c>
      <c r="BW271" s="1">
        <v>0</v>
      </c>
      <c r="BX271" s="1">
        <v>10</v>
      </c>
      <c r="BY271" s="1">
        <v>0</v>
      </c>
      <c r="BZ271" s="1">
        <v>10</v>
      </c>
      <c r="CA271" s="1">
        <v>1</v>
      </c>
      <c r="CB271" s="1">
        <v>0</v>
      </c>
      <c r="CC271" s="1">
        <v>1</v>
      </c>
      <c r="CD271" s="1">
        <v>1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1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7</v>
      </c>
      <c r="CS271" s="1">
        <v>7</v>
      </c>
      <c r="CT271" s="1">
        <v>0</v>
      </c>
      <c r="CU271" s="1">
        <v>0</v>
      </c>
      <c r="CV271" s="1">
        <v>0</v>
      </c>
      <c r="CW271" s="1">
        <v>0</v>
      </c>
      <c r="CX271" s="1">
        <v>9</v>
      </c>
      <c r="CY271" s="1">
        <v>9</v>
      </c>
      <c r="CZ271" s="1">
        <v>10</v>
      </c>
      <c r="DA271" s="1">
        <v>10</v>
      </c>
      <c r="DB271" s="1">
        <v>1</v>
      </c>
      <c r="DC271" s="1">
        <v>1</v>
      </c>
      <c r="DD271" s="1">
        <v>1</v>
      </c>
      <c r="DE271" s="1">
        <v>1</v>
      </c>
      <c r="DF271" s="1">
        <v>1</v>
      </c>
      <c r="DG271" s="1">
        <v>1</v>
      </c>
      <c r="DH271" s="1">
        <v>1</v>
      </c>
      <c r="DI271" s="1">
        <v>1</v>
      </c>
      <c r="DJ271" s="1">
        <v>1</v>
      </c>
      <c r="DK271" s="1">
        <v>1</v>
      </c>
      <c r="DL271" s="1">
        <v>1</v>
      </c>
      <c r="DM271" s="1">
        <v>1</v>
      </c>
      <c r="DN271" s="1">
        <v>1</v>
      </c>
      <c r="DO271" s="1">
        <v>0</v>
      </c>
      <c r="DP271" s="1">
        <v>1</v>
      </c>
      <c r="DQ271" s="1">
        <v>1</v>
      </c>
      <c r="DR271" s="1">
        <v>1</v>
      </c>
      <c r="DS271" s="1">
        <v>0</v>
      </c>
      <c r="DT271" s="1">
        <v>0</v>
      </c>
      <c r="DU271" s="1">
        <v>7</v>
      </c>
      <c r="DV271" s="1">
        <v>2</v>
      </c>
      <c r="DW271" s="1">
        <v>1</v>
      </c>
      <c r="DX271" s="1">
        <v>1</v>
      </c>
      <c r="DY271" s="1">
        <v>1</v>
      </c>
      <c r="DZ271" s="1">
        <v>1</v>
      </c>
      <c r="EA271" s="1">
        <v>1</v>
      </c>
      <c r="EB271" s="1">
        <v>1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0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0</v>
      </c>
      <c r="FC271" s="1">
        <v>0</v>
      </c>
      <c r="FD271" s="1">
        <v>0</v>
      </c>
      <c r="FE271" s="1">
        <v>0</v>
      </c>
      <c r="FF271" s="1">
        <v>0</v>
      </c>
      <c r="FG271" s="1">
        <v>0</v>
      </c>
      <c r="FH271" s="1">
        <v>0</v>
      </c>
      <c r="FI271" s="1">
        <v>0</v>
      </c>
      <c r="FJ271" s="1">
        <v>0</v>
      </c>
      <c r="FK271" s="1">
        <v>0</v>
      </c>
      <c r="FL271" s="1">
        <v>0</v>
      </c>
      <c r="FM271" s="1">
        <v>0</v>
      </c>
      <c r="FN271" s="1">
        <v>0</v>
      </c>
      <c r="FO271" s="1">
        <v>0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0</v>
      </c>
      <c r="GD271" s="1">
        <v>0</v>
      </c>
      <c r="GE271" s="1">
        <v>0</v>
      </c>
      <c r="GF271" s="1">
        <v>1</v>
      </c>
      <c r="GG271" s="1">
        <v>0</v>
      </c>
      <c r="GH271" s="1">
        <v>0</v>
      </c>
      <c r="GI271" s="1">
        <v>1</v>
      </c>
      <c r="GJ271" s="1">
        <v>1</v>
      </c>
      <c r="GK271" s="1">
        <v>1</v>
      </c>
      <c r="GL271" s="1">
        <v>1</v>
      </c>
      <c r="GM271" s="1">
        <v>1</v>
      </c>
      <c r="GN271" s="1">
        <v>0</v>
      </c>
      <c r="GO271" s="1">
        <v>0</v>
      </c>
      <c r="GP271" s="1">
        <v>1</v>
      </c>
      <c r="GQ271" s="1">
        <v>0</v>
      </c>
      <c r="GR271" s="1">
        <v>1</v>
      </c>
    </row>
    <row r="272" spans="1:200">
      <c r="A272" s="1">
        <v>2017</v>
      </c>
      <c r="B272" s="1" t="s">
        <v>469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2</v>
      </c>
      <c r="L272" s="1">
        <v>2</v>
      </c>
      <c r="M272" s="1">
        <v>0</v>
      </c>
      <c r="N272" s="1">
        <v>1</v>
      </c>
      <c r="O272" s="1">
        <v>1</v>
      </c>
      <c r="P272" s="1">
        <v>0</v>
      </c>
      <c r="Q272" s="1">
        <v>1</v>
      </c>
      <c r="R272" s="1">
        <v>0</v>
      </c>
      <c r="S272" s="1">
        <v>1</v>
      </c>
      <c r="T272" s="1">
        <v>0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  <c r="Z272" s="1">
        <v>0</v>
      </c>
      <c r="AA272" s="1">
        <v>1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2</v>
      </c>
      <c r="AJ272" s="1">
        <v>1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1</v>
      </c>
      <c r="AX272" s="1">
        <v>0</v>
      </c>
      <c r="AY272" s="1">
        <v>0</v>
      </c>
      <c r="AZ272" s="1">
        <v>0</v>
      </c>
      <c r="BA272" s="1">
        <v>1</v>
      </c>
      <c r="BB272" s="1">
        <v>0</v>
      </c>
      <c r="BC272" s="1">
        <v>0</v>
      </c>
      <c r="BD272" s="1">
        <v>1</v>
      </c>
      <c r="BE272" s="1">
        <v>1</v>
      </c>
      <c r="BF272" s="1">
        <v>1</v>
      </c>
      <c r="BG272" s="1">
        <v>0</v>
      </c>
      <c r="BH272" s="1">
        <v>0</v>
      </c>
      <c r="BI272" s="1">
        <v>1</v>
      </c>
      <c r="BJ272" s="1">
        <v>1</v>
      </c>
      <c r="BK272" s="1">
        <v>1</v>
      </c>
      <c r="BL272" s="1">
        <v>1</v>
      </c>
      <c r="BM272" s="1">
        <v>1</v>
      </c>
      <c r="BN272" s="1">
        <v>1</v>
      </c>
      <c r="BO272" s="1">
        <v>1</v>
      </c>
      <c r="BP272" s="1">
        <v>1</v>
      </c>
      <c r="BQ272" s="1">
        <v>0</v>
      </c>
      <c r="BR272" s="1">
        <v>2</v>
      </c>
      <c r="BS272" s="1">
        <v>0</v>
      </c>
      <c r="BT272" s="1">
        <v>1</v>
      </c>
      <c r="BU272" s="1">
        <v>0</v>
      </c>
      <c r="BV272" s="1">
        <v>9</v>
      </c>
      <c r="BW272" s="1">
        <v>0</v>
      </c>
      <c r="BX272" s="1">
        <v>9</v>
      </c>
      <c r="BY272" s="1">
        <v>0</v>
      </c>
      <c r="BZ272" s="1">
        <v>9</v>
      </c>
      <c r="CA272" s="1">
        <v>1</v>
      </c>
      <c r="CB272" s="1">
        <v>0</v>
      </c>
      <c r="CC272" s="1">
        <v>1</v>
      </c>
      <c r="CD272" s="1">
        <v>1</v>
      </c>
      <c r="CE272" s="1">
        <v>0</v>
      </c>
      <c r="CF272" s="1">
        <v>0</v>
      </c>
      <c r="CG272" s="1">
        <v>40</v>
      </c>
      <c r="CH272" s="1">
        <v>40</v>
      </c>
      <c r="CI272" s="1">
        <v>0</v>
      </c>
      <c r="CJ272" s="1">
        <v>0</v>
      </c>
      <c r="CK272" s="1">
        <v>3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8</v>
      </c>
      <c r="CY272" s="1">
        <v>8</v>
      </c>
      <c r="CZ272" s="1">
        <v>9</v>
      </c>
      <c r="DA272" s="1">
        <v>9</v>
      </c>
      <c r="DB272" s="1">
        <v>1</v>
      </c>
      <c r="DC272" s="1">
        <v>1</v>
      </c>
      <c r="DD272" s="1">
        <v>1</v>
      </c>
      <c r="DE272" s="1">
        <v>1</v>
      </c>
      <c r="DF272" s="1">
        <v>1</v>
      </c>
      <c r="DG272" s="1">
        <v>1</v>
      </c>
      <c r="DH272" s="1">
        <v>1</v>
      </c>
      <c r="DI272" s="1">
        <v>1</v>
      </c>
      <c r="DJ272" s="1">
        <v>1</v>
      </c>
      <c r="DK272" s="1">
        <v>1</v>
      </c>
      <c r="DL272" s="1">
        <v>1</v>
      </c>
      <c r="DM272" s="1">
        <v>1</v>
      </c>
      <c r="DN272" s="1">
        <v>1</v>
      </c>
      <c r="DO272" s="1">
        <v>0</v>
      </c>
      <c r="DP272" s="1">
        <v>1</v>
      </c>
      <c r="DQ272" s="1">
        <v>1</v>
      </c>
      <c r="DR272" s="1">
        <v>1</v>
      </c>
      <c r="DS272" s="1">
        <v>0</v>
      </c>
      <c r="DT272" s="1">
        <v>0</v>
      </c>
      <c r="DU272" s="1">
        <v>6</v>
      </c>
      <c r="DV272" s="1">
        <v>2</v>
      </c>
      <c r="DW272" s="1">
        <v>1</v>
      </c>
      <c r="DX272" s="1">
        <v>1</v>
      </c>
      <c r="DY272" s="1">
        <v>1</v>
      </c>
      <c r="DZ272" s="1">
        <v>1</v>
      </c>
      <c r="EA272" s="1">
        <v>1</v>
      </c>
      <c r="EB272" s="1">
        <v>1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0</v>
      </c>
      <c r="GC272" s="1">
        <v>0</v>
      </c>
      <c r="GD272" s="1">
        <v>0</v>
      </c>
      <c r="GE272" s="1">
        <v>0</v>
      </c>
      <c r="GF272" s="1">
        <v>1</v>
      </c>
      <c r="GG272" s="1">
        <v>0</v>
      </c>
      <c r="GH272" s="1">
        <v>0</v>
      </c>
      <c r="GI272" s="1">
        <v>1</v>
      </c>
      <c r="GJ272" s="1">
        <v>1</v>
      </c>
      <c r="GK272" s="1">
        <v>1</v>
      </c>
      <c r="GL272" s="1">
        <v>1</v>
      </c>
      <c r="GM272" s="1">
        <v>1</v>
      </c>
      <c r="GN272" s="1">
        <v>0</v>
      </c>
      <c r="GO272" s="1">
        <v>0</v>
      </c>
      <c r="GP272" s="1">
        <v>1</v>
      </c>
      <c r="GQ272" s="1">
        <v>0</v>
      </c>
      <c r="GR272" s="1">
        <v>1</v>
      </c>
    </row>
    <row r="273" spans="1:200">
      <c r="A273" s="1">
        <v>2017</v>
      </c>
      <c r="B273" s="1" t="s">
        <v>470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1</v>
      </c>
      <c r="O273" s="1">
        <v>1</v>
      </c>
      <c r="P273" s="1">
        <v>0</v>
      </c>
      <c r="Q273" s="1">
        <v>1</v>
      </c>
      <c r="R273" s="1">
        <v>0</v>
      </c>
      <c r="S273" s="1">
        <v>1</v>
      </c>
      <c r="T273" s="1">
        <v>0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  <c r="Z273" s="1">
        <v>0</v>
      </c>
      <c r="AA273" s="1">
        <v>1</v>
      </c>
      <c r="AB273" s="1">
        <v>1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2</v>
      </c>
      <c r="AJ273" s="1">
        <v>1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1</v>
      </c>
      <c r="AX273" s="1">
        <v>0</v>
      </c>
      <c r="AY273" s="1">
        <v>0</v>
      </c>
      <c r="AZ273" s="1">
        <v>0</v>
      </c>
      <c r="BA273" s="1">
        <v>1</v>
      </c>
      <c r="BB273" s="1">
        <v>0</v>
      </c>
      <c r="BC273" s="1">
        <v>0</v>
      </c>
      <c r="BD273" s="1">
        <v>1</v>
      </c>
      <c r="BE273" s="1">
        <v>1</v>
      </c>
      <c r="BF273" s="1">
        <v>1</v>
      </c>
      <c r="BG273" s="1">
        <v>0</v>
      </c>
      <c r="BH273" s="1">
        <v>0</v>
      </c>
      <c r="BI273" s="1">
        <v>1</v>
      </c>
      <c r="BJ273" s="1">
        <v>1</v>
      </c>
      <c r="BK273" s="1">
        <v>1</v>
      </c>
      <c r="BL273" s="1">
        <v>1</v>
      </c>
      <c r="BM273" s="1">
        <v>1</v>
      </c>
      <c r="BN273" s="1">
        <v>1</v>
      </c>
      <c r="BO273" s="1">
        <v>1</v>
      </c>
      <c r="BP273" s="1">
        <v>1</v>
      </c>
      <c r="BQ273" s="1">
        <v>0</v>
      </c>
      <c r="BR273" s="1">
        <v>2</v>
      </c>
      <c r="BS273" s="1">
        <v>0</v>
      </c>
      <c r="BT273" s="1">
        <v>1</v>
      </c>
      <c r="BU273" s="1">
        <v>0</v>
      </c>
      <c r="BV273" s="1">
        <v>9</v>
      </c>
      <c r="BW273" s="1">
        <v>0</v>
      </c>
      <c r="BX273" s="1">
        <v>9</v>
      </c>
      <c r="BY273" s="1">
        <v>0</v>
      </c>
      <c r="BZ273" s="1">
        <v>9</v>
      </c>
      <c r="CA273" s="1">
        <v>1</v>
      </c>
      <c r="CB273" s="1">
        <v>0</v>
      </c>
      <c r="CC273" s="1">
        <v>1</v>
      </c>
      <c r="CD273" s="1">
        <v>1</v>
      </c>
      <c r="CE273" s="1">
        <v>0</v>
      </c>
      <c r="CF273" s="1">
        <v>0</v>
      </c>
      <c r="CG273" s="1">
        <v>40</v>
      </c>
      <c r="CH273" s="1">
        <v>40</v>
      </c>
      <c r="CI273" s="1">
        <v>0</v>
      </c>
      <c r="CJ273" s="1">
        <v>0</v>
      </c>
      <c r="CK273" s="1">
        <v>3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8</v>
      </c>
      <c r="CY273" s="1">
        <v>8</v>
      </c>
      <c r="CZ273" s="1">
        <v>9</v>
      </c>
      <c r="DA273" s="1">
        <v>9</v>
      </c>
      <c r="DB273" s="1">
        <v>1</v>
      </c>
      <c r="DC273" s="1">
        <v>1</v>
      </c>
      <c r="DD273" s="1">
        <v>1</v>
      </c>
      <c r="DE273" s="1">
        <v>1</v>
      </c>
      <c r="DF273" s="1">
        <v>1</v>
      </c>
      <c r="DG273" s="1">
        <v>1</v>
      </c>
      <c r="DH273" s="1">
        <v>1</v>
      </c>
      <c r="DI273" s="1">
        <v>1</v>
      </c>
      <c r="DJ273" s="1">
        <v>1</v>
      </c>
      <c r="DK273" s="1">
        <v>1</v>
      </c>
      <c r="DL273" s="1">
        <v>1</v>
      </c>
      <c r="DM273" s="1">
        <v>1</v>
      </c>
      <c r="DN273" s="1">
        <v>1</v>
      </c>
      <c r="DO273" s="1">
        <v>0</v>
      </c>
      <c r="DP273" s="1">
        <v>1</v>
      </c>
      <c r="DQ273" s="1">
        <v>1</v>
      </c>
      <c r="DR273" s="1">
        <v>1</v>
      </c>
      <c r="DS273" s="1">
        <v>0</v>
      </c>
      <c r="DT273" s="1">
        <v>0</v>
      </c>
      <c r="DU273" s="1">
        <v>6</v>
      </c>
      <c r="DV273" s="1">
        <v>2</v>
      </c>
      <c r="DW273" s="1">
        <v>1</v>
      </c>
      <c r="DX273" s="1">
        <v>1</v>
      </c>
      <c r="DY273" s="1">
        <v>1</v>
      </c>
      <c r="DZ273" s="1">
        <v>1</v>
      </c>
      <c r="EA273" s="1">
        <v>1</v>
      </c>
      <c r="EB273" s="1">
        <v>1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  <c r="GE273" s="1">
        <v>0</v>
      </c>
      <c r="GF273" s="1">
        <v>1</v>
      </c>
      <c r="GG273" s="1">
        <v>0</v>
      </c>
      <c r="GH273" s="1">
        <v>0</v>
      </c>
      <c r="GI273" s="1">
        <v>1</v>
      </c>
      <c r="GJ273" s="1">
        <v>1</v>
      </c>
      <c r="GK273" s="1">
        <v>1</v>
      </c>
      <c r="GL273" s="1">
        <v>1</v>
      </c>
      <c r="GM273" s="1">
        <v>1</v>
      </c>
      <c r="GN273" s="1">
        <v>0</v>
      </c>
      <c r="GO273" s="1">
        <v>0</v>
      </c>
      <c r="GP273" s="1">
        <v>1</v>
      </c>
      <c r="GQ273" s="1">
        <v>0</v>
      </c>
      <c r="GR273" s="1">
        <v>1</v>
      </c>
    </row>
    <row r="274" spans="1:200">
      <c r="A274" s="1">
        <v>2017</v>
      </c>
      <c r="B274" s="1" t="s">
        <v>471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3</v>
      </c>
      <c r="P274" s="1">
        <v>1</v>
      </c>
      <c r="Q274" s="1">
        <v>3</v>
      </c>
      <c r="R274" s="1">
        <v>1</v>
      </c>
      <c r="S274" s="1">
        <v>3</v>
      </c>
      <c r="T274" s="1">
        <v>1</v>
      </c>
      <c r="U274" s="1">
        <v>3</v>
      </c>
      <c r="V274" s="1">
        <v>3</v>
      </c>
      <c r="W274" s="1">
        <v>2</v>
      </c>
      <c r="X274" s="1">
        <v>2</v>
      </c>
      <c r="Y274" s="1">
        <v>2</v>
      </c>
      <c r="Z274" s="1">
        <v>0</v>
      </c>
      <c r="AA274" s="1">
        <v>1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2</v>
      </c>
      <c r="AJ274" s="1">
        <v>1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1</v>
      </c>
      <c r="AX274" s="1">
        <v>0</v>
      </c>
      <c r="AY274" s="1">
        <v>0</v>
      </c>
      <c r="AZ274" s="1">
        <v>0</v>
      </c>
      <c r="BA274" s="1">
        <v>1</v>
      </c>
      <c r="BB274" s="1">
        <v>0</v>
      </c>
      <c r="BC274" s="1">
        <v>0</v>
      </c>
      <c r="BD274" s="1">
        <v>1</v>
      </c>
      <c r="BE274" s="1">
        <v>1</v>
      </c>
      <c r="BF274" s="1">
        <v>1</v>
      </c>
      <c r="BG274" s="1">
        <v>0</v>
      </c>
      <c r="BH274" s="1">
        <v>0</v>
      </c>
      <c r="BI274" s="1">
        <v>1</v>
      </c>
      <c r="BJ274" s="1">
        <v>1</v>
      </c>
      <c r="BK274" s="1">
        <v>1</v>
      </c>
      <c r="BL274" s="1">
        <v>1</v>
      </c>
      <c r="BM274" s="1">
        <v>1</v>
      </c>
      <c r="BN274" s="1">
        <v>1</v>
      </c>
      <c r="BO274" s="1">
        <v>1</v>
      </c>
      <c r="BP274" s="1">
        <v>1</v>
      </c>
      <c r="BQ274" s="1">
        <v>0</v>
      </c>
      <c r="BR274" s="1">
        <v>2</v>
      </c>
      <c r="BS274" s="1">
        <v>0</v>
      </c>
      <c r="BT274" s="1">
        <v>1</v>
      </c>
      <c r="BU274" s="1">
        <v>0</v>
      </c>
      <c r="BV274" s="1">
        <v>6</v>
      </c>
      <c r="BW274" s="1">
        <v>0</v>
      </c>
      <c r="BX274" s="1">
        <v>6</v>
      </c>
      <c r="BY274" s="1">
        <v>0</v>
      </c>
      <c r="BZ274" s="1">
        <v>6</v>
      </c>
      <c r="CA274" s="1">
        <v>1</v>
      </c>
      <c r="CB274" s="1">
        <v>0</v>
      </c>
      <c r="CC274" s="1">
        <v>1</v>
      </c>
      <c r="CD274" s="1">
        <v>1</v>
      </c>
      <c r="CE274" s="1">
        <v>0</v>
      </c>
      <c r="CF274" s="1">
        <v>0</v>
      </c>
      <c r="CG274" s="1">
        <v>18</v>
      </c>
      <c r="CH274" s="1">
        <v>18</v>
      </c>
      <c r="CI274" s="1">
        <v>0</v>
      </c>
      <c r="CJ274" s="1">
        <v>0</v>
      </c>
      <c r="CK274" s="1">
        <v>2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1</v>
      </c>
      <c r="CS274" s="1">
        <v>1</v>
      </c>
      <c r="CT274" s="1">
        <v>0</v>
      </c>
      <c r="CU274" s="1">
        <v>0</v>
      </c>
      <c r="CV274" s="1">
        <v>0</v>
      </c>
      <c r="CW274" s="1">
        <v>0</v>
      </c>
      <c r="CX274" s="1">
        <v>5</v>
      </c>
      <c r="CY274" s="1">
        <v>5</v>
      </c>
      <c r="CZ274" s="1">
        <v>6</v>
      </c>
      <c r="DA274" s="1">
        <v>6</v>
      </c>
      <c r="DB274" s="1">
        <v>1</v>
      </c>
      <c r="DC274" s="1">
        <v>1</v>
      </c>
      <c r="DD274" s="1">
        <v>1</v>
      </c>
      <c r="DE274" s="1">
        <v>1</v>
      </c>
      <c r="DF274" s="1">
        <v>1</v>
      </c>
      <c r="DG274" s="1">
        <v>1</v>
      </c>
      <c r="DH274" s="1">
        <v>1</v>
      </c>
      <c r="DI274" s="1">
        <v>1</v>
      </c>
      <c r="DJ274" s="1">
        <v>1</v>
      </c>
      <c r="DK274" s="1">
        <v>1</v>
      </c>
      <c r="DL274" s="1">
        <v>1</v>
      </c>
      <c r="DM274" s="1">
        <v>1</v>
      </c>
      <c r="DN274" s="1">
        <v>1</v>
      </c>
      <c r="DO274" s="1">
        <v>0</v>
      </c>
      <c r="DP274" s="1">
        <v>1</v>
      </c>
      <c r="DQ274" s="1">
        <v>1</v>
      </c>
      <c r="DR274" s="1">
        <v>1</v>
      </c>
      <c r="DS274" s="1">
        <v>0</v>
      </c>
      <c r="DT274" s="1">
        <v>0</v>
      </c>
      <c r="DU274" s="1">
        <v>6</v>
      </c>
      <c r="DV274" s="1">
        <v>2</v>
      </c>
      <c r="DW274" s="1">
        <v>1</v>
      </c>
      <c r="DX274" s="1">
        <v>1</v>
      </c>
      <c r="DY274" s="1">
        <v>1</v>
      </c>
      <c r="DZ274" s="1">
        <v>1</v>
      </c>
      <c r="EA274" s="1">
        <v>1</v>
      </c>
      <c r="EB274" s="1">
        <v>1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  <c r="GE274" s="1">
        <v>0</v>
      </c>
      <c r="GF274" s="1">
        <v>1</v>
      </c>
      <c r="GG274" s="1">
        <v>0</v>
      </c>
      <c r="GH274" s="1">
        <v>0</v>
      </c>
      <c r="GI274" s="1">
        <v>1</v>
      </c>
      <c r="GJ274" s="1">
        <v>1</v>
      </c>
      <c r="GK274" s="1">
        <v>1</v>
      </c>
      <c r="GL274" s="1">
        <v>1</v>
      </c>
      <c r="GM274" s="1">
        <v>1</v>
      </c>
      <c r="GN274" s="1">
        <v>0</v>
      </c>
      <c r="GO274" s="1">
        <v>0</v>
      </c>
      <c r="GP274" s="1">
        <v>1</v>
      </c>
      <c r="GQ274" s="1">
        <v>0</v>
      </c>
      <c r="GR274" s="1">
        <v>1</v>
      </c>
    </row>
    <row r="275" spans="1:200">
      <c r="A275" s="1">
        <v>2017</v>
      </c>
      <c r="B275" s="1" t="s">
        <v>472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1</v>
      </c>
      <c r="O275" s="1">
        <v>3</v>
      </c>
      <c r="P275" s="1">
        <v>1</v>
      </c>
      <c r="Q275" s="1">
        <v>3</v>
      </c>
      <c r="R275" s="1">
        <v>1</v>
      </c>
      <c r="S275" s="1">
        <v>3</v>
      </c>
      <c r="T275" s="1">
        <v>1</v>
      </c>
      <c r="U275" s="1">
        <v>3</v>
      </c>
      <c r="V275" s="1">
        <v>3</v>
      </c>
      <c r="W275" s="1">
        <v>2</v>
      </c>
      <c r="X275" s="1">
        <v>2</v>
      </c>
      <c r="Y275" s="1">
        <v>2</v>
      </c>
      <c r="Z275" s="1">
        <v>0</v>
      </c>
      <c r="AA275" s="1">
        <v>1</v>
      </c>
      <c r="AB275" s="1">
        <v>1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2</v>
      </c>
      <c r="AJ275" s="1">
        <v>1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1</v>
      </c>
      <c r="AX275" s="1">
        <v>0</v>
      </c>
      <c r="AY275" s="1">
        <v>0</v>
      </c>
      <c r="AZ275" s="1">
        <v>0</v>
      </c>
      <c r="BA275" s="1">
        <v>1</v>
      </c>
      <c r="BB275" s="1">
        <v>0</v>
      </c>
      <c r="BC275" s="1">
        <v>0</v>
      </c>
      <c r="BD275" s="1">
        <v>1</v>
      </c>
      <c r="BE275" s="1">
        <v>1</v>
      </c>
      <c r="BF275" s="1">
        <v>1</v>
      </c>
      <c r="BG275" s="1">
        <v>0</v>
      </c>
      <c r="BH275" s="1">
        <v>0</v>
      </c>
      <c r="BI275" s="1">
        <v>1</v>
      </c>
      <c r="BJ275" s="1">
        <v>1</v>
      </c>
      <c r="BK275" s="1">
        <v>1</v>
      </c>
      <c r="BL275" s="1">
        <v>1</v>
      </c>
      <c r="BM275" s="1">
        <v>1</v>
      </c>
      <c r="BN275" s="1">
        <v>1</v>
      </c>
      <c r="BO275" s="1">
        <v>1</v>
      </c>
      <c r="BP275" s="1">
        <v>1</v>
      </c>
      <c r="BQ275" s="1">
        <v>0</v>
      </c>
      <c r="BR275" s="1">
        <v>2</v>
      </c>
      <c r="BS275" s="1">
        <v>0</v>
      </c>
      <c r="BT275" s="1">
        <v>1</v>
      </c>
      <c r="BU275" s="1">
        <v>0</v>
      </c>
      <c r="BV275" s="1">
        <v>6</v>
      </c>
      <c r="BW275" s="1">
        <v>0</v>
      </c>
      <c r="BX275" s="1">
        <v>6</v>
      </c>
      <c r="BY275" s="1">
        <v>0</v>
      </c>
      <c r="BZ275" s="1">
        <v>6</v>
      </c>
      <c r="CA275" s="1">
        <v>1</v>
      </c>
      <c r="CB275" s="1">
        <v>0</v>
      </c>
      <c r="CC275" s="1">
        <v>1</v>
      </c>
      <c r="CD275" s="1">
        <v>1</v>
      </c>
      <c r="CE275" s="1">
        <v>0</v>
      </c>
      <c r="CF275" s="1">
        <v>0</v>
      </c>
      <c r="CG275" s="1">
        <v>18</v>
      </c>
      <c r="CH275" s="1">
        <v>18</v>
      </c>
      <c r="CI275" s="1">
        <v>0</v>
      </c>
      <c r="CJ275" s="1">
        <v>0</v>
      </c>
      <c r="CK275" s="1">
        <v>2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1</v>
      </c>
      <c r="CS275" s="1">
        <v>1</v>
      </c>
      <c r="CT275" s="1">
        <v>0</v>
      </c>
      <c r="CU275" s="1">
        <v>0</v>
      </c>
      <c r="CV275" s="1">
        <v>0</v>
      </c>
      <c r="CW275" s="1">
        <v>0</v>
      </c>
      <c r="CX275" s="1">
        <v>5</v>
      </c>
      <c r="CY275" s="1">
        <v>5</v>
      </c>
      <c r="CZ275" s="1">
        <v>6</v>
      </c>
      <c r="DA275" s="1">
        <v>6</v>
      </c>
      <c r="DB275" s="1">
        <v>1</v>
      </c>
      <c r="DC275" s="1">
        <v>1</v>
      </c>
      <c r="DD275" s="1">
        <v>1</v>
      </c>
      <c r="DE275" s="1">
        <v>1</v>
      </c>
      <c r="DF275" s="1">
        <v>1</v>
      </c>
      <c r="DG275" s="1">
        <v>1</v>
      </c>
      <c r="DH275" s="1">
        <v>1</v>
      </c>
      <c r="DI275" s="1">
        <v>1</v>
      </c>
      <c r="DJ275" s="1">
        <v>1</v>
      </c>
      <c r="DK275" s="1">
        <v>1</v>
      </c>
      <c r="DL275" s="1">
        <v>1</v>
      </c>
      <c r="DM275" s="1">
        <v>1</v>
      </c>
      <c r="DN275" s="1">
        <v>1</v>
      </c>
      <c r="DO275" s="1">
        <v>0</v>
      </c>
      <c r="DP275" s="1">
        <v>1</v>
      </c>
      <c r="DQ275" s="1">
        <v>1</v>
      </c>
      <c r="DR275" s="1">
        <v>1</v>
      </c>
      <c r="DS275" s="1">
        <v>0</v>
      </c>
      <c r="DT275" s="1">
        <v>0</v>
      </c>
      <c r="DU275" s="1">
        <v>6</v>
      </c>
      <c r="DV275" s="1">
        <v>2</v>
      </c>
      <c r="DW275" s="1">
        <v>1</v>
      </c>
      <c r="DX275" s="1">
        <v>1</v>
      </c>
      <c r="DY275" s="1">
        <v>1</v>
      </c>
      <c r="DZ275" s="1">
        <v>1</v>
      </c>
      <c r="EA275" s="1">
        <v>1</v>
      </c>
      <c r="EB275" s="1">
        <v>1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0</v>
      </c>
      <c r="EQ275" s="1">
        <v>0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0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0</v>
      </c>
      <c r="GD275" s="1">
        <v>0</v>
      </c>
      <c r="GE275" s="1">
        <v>0</v>
      </c>
      <c r="GF275" s="1">
        <v>1</v>
      </c>
      <c r="GG275" s="1">
        <v>0</v>
      </c>
      <c r="GH275" s="1">
        <v>0</v>
      </c>
      <c r="GI275" s="1">
        <v>1</v>
      </c>
      <c r="GJ275" s="1">
        <v>1</v>
      </c>
      <c r="GK275" s="1">
        <v>1</v>
      </c>
      <c r="GL275" s="1">
        <v>1</v>
      </c>
      <c r="GM275" s="1">
        <v>1</v>
      </c>
      <c r="GN275" s="1">
        <v>0</v>
      </c>
      <c r="GO275" s="1">
        <v>0</v>
      </c>
      <c r="GP275" s="1">
        <v>1</v>
      </c>
      <c r="GQ275" s="1">
        <v>0</v>
      </c>
      <c r="GR275" s="1">
        <v>1</v>
      </c>
    </row>
    <row r="276" spans="1:200">
      <c r="A276" s="1">
        <v>2017</v>
      </c>
      <c r="B276" s="1" t="s">
        <v>473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2</v>
      </c>
      <c r="L276" s="1">
        <v>2</v>
      </c>
      <c r="M276" s="1">
        <v>0</v>
      </c>
      <c r="N276" s="1">
        <v>1</v>
      </c>
      <c r="O276" s="1">
        <v>3</v>
      </c>
      <c r="P276" s="1">
        <v>1</v>
      </c>
      <c r="Q276" s="1">
        <v>3</v>
      </c>
      <c r="R276" s="1">
        <v>1</v>
      </c>
      <c r="S276" s="1">
        <v>3</v>
      </c>
      <c r="T276" s="1">
        <v>1</v>
      </c>
      <c r="U276" s="1">
        <v>3</v>
      </c>
      <c r="V276" s="1">
        <v>3</v>
      </c>
      <c r="W276" s="1">
        <v>2</v>
      </c>
      <c r="X276" s="1">
        <v>2</v>
      </c>
      <c r="Y276" s="1">
        <v>2</v>
      </c>
      <c r="Z276" s="1">
        <v>0</v>
      </c>
      <c r="AA276" s="1">
        <v>1</v>
      </c>
      <c r="AB276" s="1">
        <v>1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2</v>
      </c>
      <c r="AJ276" s="1">
        <v>1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1</v>
      </c>
      <c r="AX276" s="1">
        <v>0</v>
      </c>
      <c r="AY276" s="1">
        <v>0</v>
      </c>
      <c r="AZ276" s="1">
        <v>0</v>
      </c>
      <c r="BA276" s="1">
        <v>1</v>
      </c>
      <c r="BB276" s="1">
        <v>0</v>
      </c>
      <c r="BC276" s="1">
        <v>0</v>
      </c>
      <c r="BD276" s="1">
        <v>1</v>
      </c>
      <c r="BE276" s="1">
        <v>1</v>
      </c>
      <c r="BF276" s="1">
        <v>1</v>
      </c>
      <c r="BG276" s="1">
        <v>0</v>
      </c>
      <c r="BH276" s="1">
        <v>0</v>
      </c>
      <c r="BI276" s="1">
        <v>1</v>
      </c>
      <c r="BJ276" s="1">
        <v>1</v>
      </c>
      <c r="BK276" s="1">
        <v>1</v>
      </c>
      <c r="BL276" s="1">
        <v>1</v>
      </c>
      <c r="BM276" s="1">
        <v>1</v>
      </c>
      <c r="BN276" s="1">
        <v>1</v>
      </c>
      <c r="BO276" s="1">
        <v>1</v>
      </c>
      <c r="BP276" s="1">
        <v>1</v>
      </c>
      <c r="BQ276" s="1">
        <v>0</v>
      </c>
      <c r="BR276" s="1">
        <v>2</v>
      </c>
      <c r="BS276" s="1">
        <v>0</v>
      </c>
      <c r="BT276" s="1">
        <v>1</v>
      </c>
      <c r="BU276" s="1">
        <v>0</v>
      </c>
      <c r="BV276" s="1">
        <v>6</v>
      </c>
      <c r="BW276" s="1">
        <v>0</v>
      </c>
      <c r="BX276" s="1">
        <v>6</v>
      </c>
      <c r="BY276" s="1">
        <v>0</v>
      </c>
      <c r="BZ276" s="1">
        <v>6</v>
      </c>
      <c r="CA276" s="1">
        <v>1</v>
      </c>
      <c r="CB276" s="1">
        <v>0</v>
      </c>
      <c r="CC276" s="1">
        <v>1</v>
      </c>
      <c r="CD276" s="1">
        <v>1</v>
      </c>
      <c r="CE276" s="1">
        <v>0</v>
      </c>
      <c r="CF276" s="1">
        <v>0</v>
      </c>
      <c r="CG276" s="1">
        <v>18</v>
      </c>
      <c r="CH276" s="1">
        <v>18</v>
      </c>
      <c r="CI276" s="1">
        <v>0</v>
      </c>
      <c r="CJ276" s="1">
        <v>0</v>
      </c>
      <c r="CK276" s="1">
        <v>2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1</v>
      </c>
      <c r="CS276" s="1">
        <v>1</v>
      </c>
      <c r="CT276" s="1">
        <v>0</v>
      </c>
      <c r="CU276" s="1">
        <v>0</v>
      </c>
      <c r="CV276" s="1">
        <v>0</v>
      </c>
      <c r="CW276" s="1">
        <v>0</v>
      </c>
      <c r="CX276" s="1">
        <v>5</v>
      </c>
      <c r="CY276" s="1">
        <v>5</v>
      </c>
      <c r="CZ276" s="1">
        <v>6</v>
      </c>
      <c r="DA276" s="1">
        <v>6</v>
      </c>
      <c r="DB276" s="1">
        <v>1</v>
      </c>
      <c r="DC276" s="1">
        <v>1</v>
      </c>
      <c r="DD276" s="1">
        <v>1</v>
      </c>
      <c r="DE276" s="1">
        <v>1</v>
      </c>
      <c r="DF276" s="1">
        <v>1</v>
      </c>
      <c r="DG276" s="1">
        <v>1</v>
      </c>
      <c r="DH276" s="1">
        <v>1</v>
      </c>
      <c r="DI276" s="1">
        <v>1</v>
      </c>
      <c r="DJ276" s="1">
        <v>1</v>
      </c>
      <c r="DK276" s="1">
        <v>1</v>
      </c>
      <c r="DL276" s="1">
        <v>1</v>
      </c>
      <c r="DM276" s="1">
        <v>1</v>
      </c>
      <c r="DN276" s="1">
        <v>1</v>
      </c>
      <c r="DO276" s="1">
        <v>0</v>
      </c>
      <c r="DP276" s="1">
        <v>1</v>
      </c>
      <c r="DQ276" s="1">
        <v>1</v>
      </c>
      <c r="DR276" s="1">
        <v>1</v>
      </c>
      <c r="DS276" s="1">
        <v>0</v>
      </c>
      <c r="DT276" s="1">
        <v>0</v>
      </c>
      <c r="DU276" s="1">
        <v>6</v>
      </c>
      <c r="DV276" s="1">
        <v>2</v>
      </c>
      <c r="DW276" s="1">
        <v>1</v>
      </c>
      <c r="DX276" s="1">
        <v>1</v>
      </c>
      <c r="DY276" s="1">
        <v>1</v>
      </c>
      <c r="DZ276" s="1">
        <v>1</v>
      </c>
      <c r="EA276" s="1">
        <v>1</v>
      </c>
      <c r="EB276" s="1">
        <v>1</v>
      </c>
      <c r="EC276" s="1">
        <v>0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0</v>
      </c>
      <c r="GD276" s="1">
        <v>0</v>
      </c>
      <c r="GE276" s="1">
        <v>0</v>
      </c>
      <c r="GF276" s="1">
        <v>1</v>
      </c>
      <c r="GG276" s="1">
        <v>0</v>
      </c>
      <c r="GH276" s="1">
        <v>0</v>
      </c>
      <c r="GI276" s="1">
        <v>1</v>
      </c>
      <c r="GJ276" s="1">
        <v>1</v>
      </c>
      <c r="GK276" s="1">
        <v>1</v>
      </c>
      <c r="GL276" s="1">
        <v>1</v>
      </c>
      <c r="GM276" s="1">
        <v>1</v>
      </c>
      <c r="GN276" s="1">
        <v>0</v>
      </c>
      <c r="GO276" s="1">
        <v>0</v>
      </c>
      <c r="GP276" s="1">
        <v>1</v>
      </c>
      <c r="GQ276" s="1">
        <v>0</v>
      </c>
      <c r="GR276" s="1">
        <v>1</v>
      </c>
    </row>
    <row r="277" spans="1:200">
      <c r="A277" s="1">
        <v>2017</v>
      </c>
      <c r="B277" s="1" t="s">
        <v>474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2</v>
      </c>
      <c r="L277" s="1">
        <v>2</v>
      </c>
      <c r="M277" s="1">
        <v>0</v>
      </c>
      <c r="N277" s="1">
        <v>1</v>
      </c>
      <c r="O277" s="1">
        <v>1</v>
      </c>
      <c r="P277" s="1">
        <v>0</v>
      </c>
      <c r="Q277" s="1">
        <v>1</v>
      </c>
      <c r="R277" s="1">
        <v>0</v>
      </c>
      <c r="S277" s="1">
        <v>1</v>
      </c>
      <c r="T277" s="1">
        <v>0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  <c r="Z277" s="1">
        <v>0</v>
      </c>
      <c r="AA277" s="1">
        <v>1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2</v>
      </c>
      <c r="AJ277" s="1">
        <v>1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1</v>
      </c>
      <c r="AX277" s="1">
        <v>0</v>
      </c>
      <c r="AY277" s="1">
        <v>0</v>
      </c>
      <c r="AZ277" s="1">
        <v>0</v>
      </c>
      <c r="BA277" s="1">
        <v>1</v>
      </c>
      <c r="BB277" s="1">
        <v>0</v>
      </c>
      <c r="BC277" s="1">
        <v>0</v>
      </c>
      <c r="BD277" s="1">
        <v>1</v>
      </c>
      <c r="BE277" s="1">
        <v>1</v>
      </c>
      <c r="BF277" s="1">
        <v>1</v>
      </c>
      <c r="BG277" s="1">
        <v>0</v>
      </c>
      <c r="BH277" s="1">
        <v>0</v>
      </c>
      <c r="BI277" s="1">
        <v>1</v>
      </c>
      <c r="BJ277" s="1">
        <v>1</v>
      </c>
      <c r="BK277" s="1">
        <v>1</v>
      </c>
      <c r="BL277" s="1">
        <v>1</v>
      </c>
      <c r="BM277" s="1">
        <v>1</v>
      </c>
      <c r="BN277" s="1">
        <v>1</v>
      </c>
      <c r="BO277" s="1">
        <v>1</v>
      </c>
      <c r="BP277" s="1">
        <v>1</v>
      </c>
      <c r="BQ277" s="1">
        <v>0</v>
      </c>
      <c r="BR277" s="1">
        <v>2</v>
      </c>
      <c r="BS277" s="1">
        <v>0</v>
      </c>
      <c r="BT277" s="1">
        <v>1</v>
      </c>
      <c r="BU277" s="1">
        <v>0</v>
      </c>
      <c r="BV277" s="1">
        <v>5</v>
      </c>
      <c r="BW277" s="1">
        <v>0</v>
      </c>
      <c r="BX277" s="1">
        <v>5</v>
      </c>
      <c r="BY277" s="1">
        <v>0</v>
      </c>
      <c r="BZ277" s="1">
        <v>5</v>
      </c>
      <c r="CA277" s="1">
        <v>1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18</v>
      </c>
      <c r="CH277" s="1">
        <v>18</v>
      </c>
      <c r="CI277" s="1">
        <v>0</v>
      </c>
      <c r="CJ277" s="1">
        <v>0</v>
      </c>
      <c r="CK277" s="1">
        <v>2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1</v>
      </c>
      <c r="CS277" s="1">
        <v>1</v>
      </c>
      <c r="CT277" s="1">
        <v>0</v>
      </c>
      <c r="CU277" s="1">
        <v>0</v>
      </c>
      <c r="CV277" s="1">
        <v>0</v>
      </c>
      <c r="CW277" s="1">
        <v>0</v>
      </c>
      <c r="CX277" s="1">
        <v>4</v>
      </c>
      <c r="CY277" s="1">
        <v>4</v>
      </c>
      <c r="CZ277" s="1">
        <v>5</v>
      </c>
      <c r="DA277" s="1">
        <v>5</v>
      </c>
      <c r="DB277" s="1">
        <v>1</v>
      </c>
      <c r="DC277" s="1">
        <v>1</v>
      </c>
      <c r="DD277" s="1">
        <v>1</v>
      </c>
      <c r="DE277" s="1">
        <v>1</v>
      </c>
      <c r="DF277" s="1">
        <v>1</v>
      </c>
      <c r="DG277" s="1">
        <v>1</v>
      </c>
      <c r="DH277" s="1">
        <v>1</v>
      </c>
      <c r="DI277" s="1">
        <v>1</v>
      </c>
      <c r="DJ277" s="1">
        <v>1</v>
      </c>
      <c r="DK277" s="1">
        <v>1</v>
      </c>
      <c r="DL277" s="1">
        <v>1</v>
      </c>
      <c r="DM277" s="1">
        <v>1</v>
      </c>
      <c r="DN277" s="1">
        <v>1</v>
      </c>
      <c r="DO277" s="1">
        <v>0</v>
      </c>
      <c r="DP277" s="1">
        <v>1</v>
      </c>
      <c r="DQ277" s="1">
        <v>1</v>
      </c>
      <c r="DR277" s="1">
        <v>1</v>
      </c>
      <c r="DS277" s="1">
        <v>0</v>
      </c>
      <c r="DT277" s="1">
        <v>0</v>
      </c>
      <c r="DU277" s="1">
        <v>4</v>
      </c>
      <c r="DV277" s="1">
        <v>2</v>
      </c>
      <c r="DW277" s="1">
        <v>1</v>
      </c>
      <c r="DX277" s="1">
        <v>1</v>
      </c>
      <c r="DY277" s="1">
        <v>1</v>
      </c>
      <c r="DZ277" s="1">
        <v>1</v>
      </c>
      <c r="EA277" s="1">
        <v>1</v>
      </c>
      <c r="EB277" s="1">
        <v>1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  <c r="GE277" s="1">
        <v>0</v>
      </c>
      <c r="GF277" s="1">
        <v>1</v>
      </c>
      <c r="GG277" s="1">
        <v>0</v>
      </c>
      <c r="GH277" s="1">
        <v>0</v>
      </c>
      <c r="GI277" s="1">
        <v>1</v>
      </c>
      <c r="GJ277" s="1">
        <v>1</v>
      </c>
      <c r="GK277" s="1">
        <v>1</v>
      </c>
      <c r="GL277" s="1">
        <v>1</v>
      </c>
      <c r="GM277" s="1">
        <v>1</v>
      </c>
      <c r="GN277" s="1">
        <v>0</v>
      </c>
      <c r="GO277" s="1">
        <v>0</v>
      </c>
      <c r="GP277" s="1">
        <v>1</v>
      </c>
      <c r="GQ277" s="1">
        <v>0</v>
      </c>
      <c r="GR277" s="1">
        <v>1</v>
      </c>
    </row>
    <row r="278" spans="1:200">
      <c r="A278" s="1">
        <v>2017</v>
      </c>
      <c r="B278" s="1" t="s">
        <v>475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</v>
      </c>
      <c r="P278" s="1">
        <v>0</v>
      </c>
      <c r="Q278" s="1">
        <v>1</v>
      </c>
      <c r="R278" s="1">
        <v>0</v>
      </c>
      <c r="S278" s="1">
        <v>1</v>
      </c>
      <c r="T278" s="1">
        <v>0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  <c r="Z278" s="1">
        <v>0</v>
      </c>
      <c r="AA278" s="1">
        <v>1</v>
      </c>
      <c r="AB278" s="1">
        <v>1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2</v>
      </c>
      <c r="AJ278" s="1">
        <v>1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1</v>
      </c>
      <c r="AX278" s="1">
        <v>0</v>
      </c>
      <c r="AY278" s="1">
        <v>0</v>
      </c>
      <c r="AZ278" s="1">
        <v>0</v>
      </c>
      <c r="BA278" s="1">
        <v>1</v>
      </c>
      <c r="BB278" s="1">
        <v>0</v>
      </c>
      <c r="BC278" s="1">
        <v>0</v>
      </c>
      <c r="BD278" s="1">
        <v>1</v>
      </c>
      <c r="BE278" s="1">
        <v>1</v>
      </c>
      <c r="BF278" s="1">
        <v>1</v>
      </c>
      <c r="BG278" s="1">
        <v>0</v>
      </c>
      <c r="BH278" s="1">
        <v>0</v>
      </c>
      <c r="BI278" s="1">
        <v>1</v>
      </c>
      <c r="BJ278" s="1">
        <v>1</v>
      </c>
      <c r="BK278" s="1">
        <v>1</v>
      </c>
      <c r="BL278" s="1">
        <v>1</v>
      </c>
      <c r="BM278" s="1">
        <v>1</v>
      </c>
      <c r="BN278" s="1">
        <v>1</v>
      </c>
      <c r="BO278" s="1">
        <v>1</v>
      </c>
      <c r="BP278" s="1">
        <v>1</v>
      </c>
      <c r="BQ278" s="1">
        <v>0</v>
      </c>
      <c r="BR278" s="1">
        <v>2</v>
      </c>
      <c r="BS278" s="1">
        <v>0</v>
      </c>
      <c r="BT278" s="1">
        <v>1</v>
      </c>
      <c r="BU278" s="1">
        <v>0</v>
      </c>
      <c r="BV278" s="1">
        <v>5</v>
      </c>
      <c r="BW278" s="1">
        <v>0</v>
      </c>
      <c r="BX278" s="1">
        <v>5</v>
      </c>
      <c r="BY278" s="1">
        <v>0</v>
      </c>
      <c r="BZ278" s="1">
        <v>5</v>
      </c>
      <c r="CA278" s="1">
        <v>1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18</v>
      </c>
      <c r="CH278" s="1">
        <v>18</v>
      </c>
      <c r="CI278" s="1">
        <v>0</v>
      </c>
      <c r="CJ278" s="1">
        <v>0</v>
      </c>
      <c r="CK278" s="1">
        <v>2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1</v>
      </c>
      <c r="CS278" s="1">
        <v>1</v>
      </c>
      <c r="CT278" s="1">
        <v>0</v>
      </c>
      <c r="CU278" s="1">
        <v>0</v>
      </c>
      <c r="CV278" s="1">
        <v>0</v>
      </c>
      <c r="CW278" s="1">
        <v>0</v>
      </c>
      <c r="CX278" s="1">
        <v>4</v>
      </c>
      <c r="CY278" s="1">
        <v>4</v>
      </c>
      <c r="CZ278" s="1">
        <v>5</v>
      </c>
      <c r="DA278" s="1">
        <v>5</v>
      </c>
      <c r="DB278" s="1">
        <v>1</v>
      </c>
      <c r="DC278" s="1">
        <v>1</v>
      </c>
      <c r="DD278" s="1">
        <v>1</v>
      </c>
      <c r="DE278" s="1">
        <v>1</v>
      </c>
      <c r="DF278" s="1">
        <v>1</v>
      </c>
      <c r="DG278" s="1">
        <v>1</v>
      </c>
      <c r="DH278" s="1">
        <v>1</v>
      </c>
      <c r="DI278" s="1">
        <v>1</v>
      </c>
      <c r="DJ278" s="1">
        <v>1</v>
      </c>
      <c r="DK278" s="1">
        <v>1</v>
      </c>
      <c r="DL278" s="1">
        <v>1</v>
      </c>
      <c r="DM278" s="1">
        <v>1</v>
      </c>
      <c r="DN278" s="1">
        <v>1</v>
      </c>
      <c r="DO278" s="1">
        <v>0</v>
      </c>
      <c r="DP278" s="1">
        <v>1</v>
      </c>
      <c r="DQ278" s="1">
        <v>1</v>
      </c>
      <c r="DR278" s="1">
        <v>1</v>
      </c>
      <c r="DS278" s="1">
        <v>0</v>
      </c>
      <c r="DT278" s="1">
        <v>0</v>
      </c>
      <c r="DU278" s="1">
        <v>6</v>
      </c>
      <c r="DV278" s="1">
        <v>2</v>
      </c>
      <c r="DW278" s="1">
        <v>1</v>
      </c>
      <c r="DX278" s="1">
        <v>1</v>
      </c>
      <c r="DY278" s="1">
        <v>1</v>
      </c>
      <c r="DZ278" s="1">
        <v>1</v>
      </c>
      <c r="EA278" s="1">
        <v>1</v>
      </c>
      <c r="EB278" s="1">
        <v>1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  <c r="GB278" s="1">
        <v>0</v>
      </c>
      <c r="GC278" s="1">
        <v>0</v>
      </c>
      <c r="GD278" s="1">
        <v>0</v>
      </c>
      <c r="GE278" s="1">
        <v>0</v>
      </c>
      <c r="GF278" s="1">
        <v>1</v>
      </c>
      <c r="GG278" s="1">
        <v>0</v>
      </c>
      <c r="GH278" s="1">
        <v>0</v>
      </c>
      <c r="GI278" s="1">
        <v>1</v>
      </c>
      <c r="GJ278" s="1">
        <v>1</v>
      </c>
      <c r="GK278" s="1">
        <v>1</v>
      </c>
      <c r="GL278" s="1">
        <v>1</v>
      </c>
      <c r="GM278" s="1">
        <v>1</v>
      </c>
      <c r="GN278" s="1">
        <v>0</v>
      </c>
      <c r="GO278" s="1">
        <v>0</v>
      </c>
      <c r="GP278" s="1">
        <v>1</v>
      </c>
      <c r="GQ278" s="1">
        <v>0</v>
      </c>
      <c r="GR278" s="1">
        <v>1</v>
      </c>
    </row>
    <row r="279" spans="1:200">
      <c r="A279" s="1">
        <v>2017</v>
      </c>
      <c r="B279" s="1" t="s">
        <v>476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</v>
      </c>
      <c r="P279" s="1">
        <v>0</v>
      </c>
      <c r="Q279" s="1">
        <v>1</v>
      </c>
      <c r="R279" s="1">
        <v>0</v>
      </c>
      <c r="S279" s="1">
        <v>1</v>
      </c>
      <c r="T279" s="1">
        <v>0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  <c r="Z279" s="1">
        <v>0</v>
      </c>
      <c r="AA279" s="1">
        <v>1</v>
      </c>
      <c r="AB279" s="1">
        <v>1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2</v>
      </c>
      <c r="AJ279" s="1">
        <v>1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1</v>
      </c>
      <c r="AX279" s="1">
        <v>0</v>
      </c>
      <c r="AY279" s="1">
        <v>0</v>
      </c>
      <c r="AZ279" s="1">
        <v>0</v>
      </c>
      <c r="BA279" s="1">
        <v>1</v>
      </c>
      <c r="BB279" s="1">
        <v>0</v>
      </c>
      <c r="BC279" s="1">
        <v>0</v>
      </c>
      <c r="BD279" s="1">
        <v>1</v>
      </c>
      <c r="BE279" s="1">
        <v>1</v>
      </c>
      <c r="BF279" s="1">
        <v>1</v>
      </c>
      <c r="BG279" s="1">
        <v>0</v>
      </c>
      <c r="BH279" s="1">
        <v>0</v>
      </c>
      <c r="BI279" s="1">
        <v>1</v>
      </c>
      <c r="BJ279" s="1">
        <v>1</v>
      </c>
      <c r="BK279" s="1">
        <v>1</v>
      </c>
      <c r="BL279" s="1">
        <v>1</v>
      </c>
      <c r="BM279" s="1">
        <v>1</v>
      </c>
      <c r="BN279" s="1">
        <v>1</v>
      </c>
      <c r="BO279" s="1">
        <v>1</v>
      </c>
      <c r="BP279" s="1">
        <v>1</v>
      </c>
      <c r="BQ279" s="1">
        <v>0</v>
      </c>
      <c r="BR279" s="1">
        <v>2</v>
      </c>
      <c r="BS279" s="1">
        <v>0</v>
      </c>
      <c r="BT279" s="1">
        <v>1</v>
      </c>
      <c r="BU279" s="1">
        <v>0</v>
      </c>
      <c r="BV279" s="1">
        <v>5</v>
      </c>
      <c r="BW279" s="1">
        <v>0</v>
      </c>
      <c r="BX279" s="1">
        <v>5</v>
      </c>
      <c r="BY279" s="1">
        <v>0</v>
      </c>
      <c r="BZ279" s="1">
        <v>5</v>
      </c>
      <c r="CA279" s="1">
        <v>1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18</v>
      </c>
      <c r="CH279" s="1">
        <v>18</v>
      </c>
      <c r="CI279" s="1">
        <v>0</v>
      </c>
      <c r="CJ279" s="1">
        <v>0</v>
      </c>
      <c r="CK279" s="1">
        <v>2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1</v>
      </c>
      <c r="CS279" s="1">
        <v>1</v>
      </c>
      <c r="CT279" s="1">
        <v>0</v>
      </c>
      <c r="CU279" s="1">
        <v>0</v>
      </c>
      <c r="CV279" s="1">
        <v>0</v>
      </c>
      <c r="CW279" s="1">
        <v>0</v>
      </c>
      <c r="CX279" s="1">
        <v>4</v>
      </c>
      <c r="CY279" s="1">
        <v>4</v>
      </c>
      <c r="CZ279" s="1">
        <v>5</v>
      </c>
      <c r="DA279" s="1">
        <v>5</v>
      </c>
      <c r="DB279" s="1">
        <v>1</v>
      </c>
      <c r="DC279" s="1">
        <v>1</v>
      </c>
      <c r="DD279" s="1">
        <v>1</v>
      </c>
      <c r="DE279" s="1">
        <v>1</v>
      </c>
      <c r="DF279" s="1">
        <v>1</v>
      </c>
      <c r="DG279" s="1">
        <v>1</v>
      </c>
      <c r="DH279" s="1">
        <v>1</v>
      </c>
      <c r="DI279" s="1">
        <v>1</v>
      </c>
      <c r="DJ279" s="1">
        <v>1</v>
      </c>
      <c r="DK279" s="1">
        <v>1</v>
      </c>
      <c r="DL279" s="1">
        <v>1</v>
      </c>
      <c r="DM279" s="1">
        <v>1</v>
      </c>
      <c r="DN279" s="1">
        <v>1</v>
      </c>
      <c r="DO279" s="1">
        <v>0</v>
      </c>
      <c r="DP279" s="1">
        <v>1</v>
      </c>
      <c r="DQ279" s="1">
        <v>1</v>
      </c>
      <c r="DR279" s="1">
        <v>1</v>
      </c>
      <c r="DS279" s="1">
        <v>0</v>
      </c>
      <c r="DT279" s="1">
        <v>0</v>
      </c>
      <c r="DU279" s="1">
        <v>6</v>
      </c>
      <c r="DV279" s="1">
        <v>2</v>
      </c>
      <c r="DW279" s="1">
        <v>1</v>
      </c>
      <c r="DX279" s="1">
        <v>1</v>
      </c>
      <c r="DY279" s="1">
        <v>1</v>
      </c>
      <c r="DZ279" s="1">
        <v>1</v>
      </c>
      <c r="EA279" s="1">
        <v>1</v>
      </c>
      <c r="EB279" s="1">
        <v>1</v>
      </c>
      <c r="EC279" s="1">
        <v>0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0</v>
      </c>
      <c r="EK279" s="1">
        <v>0</v>
      </c>
      <c r="EL279" s="1">
        <v>0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0</v>
      </c>
      <c r="ET279" s="1">
        <v>0</v>
      </c>
      <c r="EU279" s="1">
        <v>0</v>
      </c>
      <c r="EV279" s="1">
        <v>0</v>
      </c>
      <c r="EW279" s="1">
        <v>0</v>
      </c>
      <c r="EX279" s="1">
        <v>0</v>
      </c>
      <c r="EY279" s="1">
        <v>0</v>
      </c>
      <c r="EZ279" s="1">
        <v>0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  <c r="GE279" s="1">
        <v>0</v>
      </c>
      <c r="GF279" s="1">
        <v>1</v>
      </c>
      <c r="GG279" s="1">
        <v>0</v>
      </c>
      <c r="GH279" s="1">
        <v>0</v>
      </c>
      <c r="GI279" s="1">
        <v>1</v>
      </c>
      <c r="GJ279" s="1">
        <v>1</v>
      </c>
      <c r="GK279" s="1">
        <v>1</v>
      </c>
      <c r="GL279" s="1">
        <v>1</v>
      </c>
      <c r="GM279" s="1">
        <v>1</v>
      </c>
      <c r="GN279" s="1">
        <v>0</v>
      </c>
      <c r="GO279" s="1">
        <v>0</v>
      </c>
      <c r="GP279" s="1">
        <v>1</v>
      </c>
      <c r="GQ279" s="1">
        <v>0</v>
      </c>
      <c r="GR279" s="1">
        <v>1</v>
      </c>
    </row>
    <row r="280" spans="1:200">
      <c r="A280" s="1">
        <v>2017</v>
      </c>
      <c r="B280" s="1" t="s">
        <v>477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2</v>
      </c>
      <c r="L280" s="1">
        <v>2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1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2</v>
      </c>
      <c r="AJ280" s="1">
        <v>1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1</v>
      </c>
      <c r="AX280" s="1">
        <v>0</v>
      </c>
      <c r="AY280" s="1">
        <v>0</v>
      </c>
      <c r="AZ280" s="1">
        <v>0</v>
      </c>
      <c r="BA280" s="1">
        <v>1</v>
      </c>
      <c r="BB280" s="1">
        <v>0</v>
      </c>
      <c r="BC280" s="1">
        <v>0</v>
      </c>
      <c r="BD280" s="1">
        <v>1</v>
      </c>
      <c r="BE280" s="1">
        <v>1</v>
      </c>
      <c r="BF280" s="1">
        <v>1</v>
      </c>
      <c r="BG280" s="1">
        <v>0</v>
      </c>
      <c r="BH280" s="1">
        <v>0</v>
      </c>
      <c r="BI280" s="1">
        <v>1</v>
      </c>
      <c r="BJ280" s="1">
        <v>1</v>
      </c>
      <c r="BK280" s="1">
        <v>1</v>
      </c>
      <c r="BL280" s="1">
        <v>1</v>
      </c>
      <c r="BM280" s="1">
        <v>1</v>
      </c>
      <c r="BN280" s="1">
        <v>1</v>
      </c>
      <c r="BO280" s="1">
        <v>1</v>
      </c>
      <c r="BP280" s="1">
        <v>1</v>
      </c>
      <c r="BQ280" s="1">
        <v>0</v>
      </c>
      <c r="BR280" s="1">
        <v>2</v>
      </c>
      <c r="BS280" s="1">
        <v>0</v>
      </c>
      <c r="BT280" s="1">
        <v>1</v>
      </c>
      <c r="BU280" s="1">
        <v>0</v>
      </c>
      <c r="BV280" s="1">
        <v>16</v>
      </c>
      <c r="BW280" s="1">
        <v>0</v>
      </c>
      <c r="BX280" s="1">
        <v>16</v>
      </c>
      <c r="BY280" s="1">
        <v>0</v>
      </c>
      <c r="BZ280" s="1">
        <v>16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18</v>
      </c>
      <c r="CH280" s="1">
        <v>18</v>
      </c>
      <c r="CI280" s="1">
        <v>0</v>
      </c>
      <c r="CJ280" s="1">
        <v>0</v>
      </c>
      <c r="CK280" s="1">
        <v>15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17</v>
      </c>
      <c r="CY280" s="1">
        <v>17</v>
      </c>
      <c r="CZ280" s="1">
        <v>16</v>
      </c>
      <c r="DA280" s="1">
        <v>16</v>
      </c>
      <c r="DB280" s="1">
        <v>1</v>
      </c>
      <c r="DC280" s="1">
        <v>1</v>
      </c>
      <c r="DD280" s="1">
        <v>1</v>
      </c>
      <c r="DE280" s="1">
        <v>1</v>
      </c>
      <c r="DF280" s="1">
        <v>1</v>
      </c>
      <c r="DG280" s="1">
        <v>1</v>
      </c>
      <c r="DH280" s="1">
        <v>1</v>
      </c>
      <c r="DI280" s="1">
        <v>1</v>
      </c>
      <c r="DJ280" s="1">
        <v>1</v>
      </c>
      <c r="DK280" s="1">
        <v>1</v>
      </c>
      <c r="DL280" s="1">
        <v>1</v>
      </c>
      <c r="DM280" s="1">
        <v>1</v>
      </c>
      <c r="DN280" s="1">
        <v>1</v>
      </c>
      <c r="DO280" s="1">
        <v>0</v>
      </c>
      <c r="DP280" s="1">
        <v>1</v>
      </c>
      <c r="DQ280" s="1">
        <v>1</v>
      </c>
      <c r="DR280" s="1">
        <v>1</v>
      </c>
      <c r="DS280" s="1">
        <v>0</v>
      </c>
      <c r="DT280" s="1">
        <v>0</v>
      </c>
      <c r="DU280" s="1">
        <v>6</v>
      </c>
      <c r="DV280" s="1">
        <v>2</v>
      </c>
      <c r="DW280" s="1">
        <v>1</v>
      </c>
      <c r="DX280" s="1">
        <v>1</v>
      </c>
      <c r="DY280" s="1">
        <v>1</v>
      </c>
      <c r="DZ280" s="1">
        <v>1</v>
      </c>
      <c r="EA280" s="1">
        <v>1</v>
      </c>
      <c r="EB280" s="1">
        <v>1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  <c r="GE280" s="1">
        <v>0</v>
      </c>
      <c r="GF280" s="1">
        <v>1</v>
      </c>
      <c r="GG280" s="1">
        <v>0</v>
      </c>
      <c r="GH280" s="1">
        <v>0</v>
      </c>
      <c r="GI280" s="1">
        <v>1</v>
      </c>
      <c r="GJ280" s="1">
        <v>1</v>
      </c>
      <c r="GK280" s="1">
        <v>1</v>
      </c>
      <c r="GL280" s="1">
        <v>1</v>
      </c>
      <c r="GM280" s="1">
        <v>1</v>
      </c>
      <c r="GN280" s="1">
        <v>0</v>
      </c>
      <c r="GO280" s="1">
        <v>0</v>
      </c>
      <c r="GP280" s="1">
        <v>1</v>
      </c>
      <c r="GQ280" s="1">
        <v>0</v>
      </c>
      <c r="GR280" s="1">
        <v>1</v>
      </c>
    </row>
    <row r="281" spans="1:200">
      <c r="A281" s="1">
        <v>2017</v>
      </c>
      <c r="B281" s="1" t="s">
        <v>478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1</v>
      </c>
      <c r="AB281" s="1">
        <v>1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2</v>
      </c>
      <c r="AJ281" s="1">
        <v>1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1</v>
      </c>
      <c r="AX281" s="1">
        <v>0</v>
      </c>
      <c r="AY281" s="1">
        <v>0</v>
      </c>
      <c r="AZ281" s="1">
        <v>0</v>
      </c>
      <c r="BA281" s="1">
        <v>1</v>
      </c>
      <c r="BB281" s="1">
        <v>0</v>
      </c>
      <c r="BC281" s="1">
        <v>0</v>
      </c>
      <c r="BD281" s="1">
        <v>1</v>
      </c>
      <c r="BE281" s="1">
        <v>1</v>
      </c>
      <c r="BF281" s="1">
        <v>1</v>
      </c>
      <c r="BG281" s="1">
        <v>0</v>
      </c>
      <c r="BH281" s="1">
        <v>0</v>
      </c>
      <c r="BI281" s="1">
        <v>1</v>
      </c>
      <c r="BJ281" s="1">
        <v>1</v>
      </c>
      <c r="BK281" s="1">
        <v>1</v>
      </c>
      <c r="BL281" s="1">
        <v>1</v>
      </c>
      <c r="BM281" s="1">
        <v>1</v>
      </c>
      <c r="BN281" s="1">
        <v>1</v>
      </c>
      <c r="BO281" s="1">
        <v>1</v>
      </c>
      <c r="BP281" s="1">
        <v>1</v>
      </c>
      <c r="BQ281" s="1">
        <v>0</v>
      </c>
      <c r="BR281" s="1">
        <v>2</v>
      </c>
      <c r="BS281" s="1">
        <v>0</v>
      </c>
      <c r="BT281" s="1">
        <v>1</v>
      </c>
      <c r="BU281" s="1">
        <v>0</v>
      </c>
      <c r="BV281" s="1">
        <v>16</v>
      </c>
      <c r="BW281" s="1">
        <v>0</v>
      </c>
      <c r="BX281" s="1">
        <v>16</v>
      </c>
      <c r="BY281" s="1">
        <v>0</v>
      </c>
      <c r="BZ281" s="1">
        <v>16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18</v>
      </c>
      <c r="CH281" s="1">
        <v>18</v>
      </c>
      <c r="CI281" s="1">
        <v>0</v>
      </c>
      <c r="CJ281" s="1">
        <v>0</v>
      </c>
      <c r="CK281" s="1">
        <v>15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17</v>
      </c>
      <c r="CY281" s="1">
        <v>17</v>
      </c>
      <c r="CZ281" s="1">
        <v>16</v>
      </c>
      <c r="DA281" s="1">
        <v>16</v>
      </c>
      <c r="DB281" s="1">
        <v>1</v>
      </c>
      <c r="DC281" s="1">
        <v>1</v>
      </c>
      <c r="DD281" s="1">
        <v>1</v>
      </c>
      <c r="DE281" s="1">
        <v>1</v>
      </c>
      <c r="DF281" s="1">
        <v>1</v>
      </c>
      <c r="DG281" s="1">
        <v>1</v>
      </c>
      <c r="DH281" s="1">
        <v>1</v>
      </c>
      <c r="DI281" s="1">
        <v>1</v>
      </c>
      <c r="DJ281" s="1">
        <v>1</v>
      </c>
      <c r="DK281" s="1">
        <v>1</v>
      </c>
      <c r="DL281" s="1">
        <v>1</v>
      </c>
      <c r="DM281" s="1">
        <v>1</v>
      </c>
      <c r="DN281" s="1">
        <v>1</v>
      </c>
      <c r="DO281" s="1">
        <v>0</v>
      </c>
      <c r="DP281" s="1">
        <v>1</v>
      </c>
      <c r="DQ281" s="1">
        <v>1</v>
      </c>
      <c r="DR281" s="1">
        <v>1</v>
      </c>
      <c r="DS281" s="1">
        <v>0</v>
      </c>
      <c r="DT281" s="1">
        <v>0</v>
      </c>
      <c r="DU281" s="1">
        <v>6</v>
      </c>
      <c r="DV281" s="1">
        <v>2</v>
      </c>
      <c r="DW281" s="1">
        <v>1</v>
      </c>
      <c r="DX281" s="1">
        <v>1</v>
      </c>
      <c r="DY281" s="1">
        <v>1</v>
      </c>
      <c r="DZ281" s="1">
        <v>1</v>
      </c>
      <c r="EA281" s="1">
        <v>1</v>
      </c>
      <c r="EB281" s="1">
        <v>1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0</v>
      </c>
      <c r="GE281" s="1">
        <v>0</v>
      </c>
      <c r="GF281" s="1">
        <v>1</v>
      </c>
      <c r="GG281" s="1">
        <v>0</v>
      </c>
      <c r="GH281" s="1">
        <v>0</v>
      </c>
      <c r="GI281" s="1">
        <v>1</v>
      </c>
      <c r="GJ281" s="1">
        <v>1</v>
      </c>
      <c r="GK281" s="1">
        <v>1</v>
      </c>
      <c r="GL281" s="1">
        <v>1</v>
      </c>
      <c r="GM281" s="1">
        <v>1</v>
      </c>
      <c r="GN281" s="1">
        <v>0</v>
      </c>
      <c r="GO281" s="1">
        <v>0</v>
      </c>
      <c r="GP281" s="1">
        <v>1</v>
      </c>
      <c r="GQ281" s="1">
        <v>0</v>
      </c>
      <c r="GR281" s="1">
        <v>1</v>
      </c>
    </row>
    <row r="282" spans="1:200">
      <c r="A282" s="1">
        <v>2017</v>
      </c>
      <c r="B282" s="1" t="s">
        <v>479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2</v>
      </c>
      <c r="L282" s="1">
        <v>2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1</v>
      </c>
      <c r="AB282" s="1">
        <v>1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2</v>
      </c>
      <c r="AJ282" s="1">
        <v>1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1</v>
      </c>
      <c r="AX282" s="1">
        <v>0</v>
      </c>
      <c r="AY282" s="1">
        <v>0</v>
      </c>
      <c r="AZ282" s="1">
        <v>0</v>
      </c>
      <c r="BA282" s="1">
        <v>1</v>
      </c>
      <c r="BB282" s="1">
        <v>0</v>
      </c>
      <c r="BC282" s="1">
        <v>0</v>
      </c>
      <c r="BD282" s="1">
        <v>1</v>
      </c>
      <c r="BE282" s="1">
        <v>1</v>
      </c>
      <c r="BF282" s="1">
        <v>1</v>
      </c>
      <c r="BG282" s="1">
        <v>0</v>
      </c>
      <c r="BH282" s="1">
        <v>0</v>
      </c>
      <c r="BI282" s="1">
        <v>1</v>
      </c>
      <c r="BJ282" s="1">
        <v>1</v>
      </c>
      <c r="BK282" s="1">
        <v>1</v>
      </c>
      <c r="BL282" s="1">
        <v>1</v>
      </c>
      <c r="BM282" s="1">
        <v>1</v>
      </c>
      <c r="BN282" s="1">
        <v>1</v>
      </c>
      <c r="BO282" s="1">
        <v>1</v>
      </c>
      <c r="BP282" s="1">
        <v>1</v>
      </c>
      <c r="BQ282" s="1">
        <v>0</v>
      </c>
      <c r="BR282" s="1">
        <v>2</v>
      </c>
      <c r="BS282" s="1">
        <v>0</v>
      </c>
      <c r="BT282" s="1">
        <v>1</v>
      </c>
      <c r="BU282" s="1">
        <v>0</v>
      </c>
      <c r="BV282" s="1">
        <v>16</v>
      </c>
      <c r="BW282" s="1">
        <v>0</v>
      </c>
      <c r="BX282" s="1">
        <v>16</v>
      </c>
      <c r="BY282" s="1">
        <v>0</v>
      </c>
      <c r="BZ282" s="1">
        <v>16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18</v>
      </c>
      <c r="CH282" s="1">
        <v>18</v>
      </c>
      <c r="CI282" s="1">
        <v>0</v>
      </c>
      <c r="CJ282" s="1">
        <v>0</v>
      </c>
      <c r="CK282" s="1">
        <v>15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17</v>
      </c>
      <c r="CY282" s="1">
        <v>17</v>
      </c>
      <c r="CZ282" s="1">
        <v>16</v>
      </c>
      <c r="DA282" s="1">
        <v>16</v>
      </c>
      <c r="DB282" s="1">
        <v>1</v>
      </c>
      <c r="DC282" s="1">
        <v>1</v>
      </c>
      <c r="DD282" s="1">
        <v>1</v>
      </c>
      <c r="DE282" s="1">
        <v>1</v>
      </c>
      <c r="DF282" s="1">
        <v>1</v>
      </c>
      <c r="DG282" s="1">
        <v>1</v>
      </c>
      <c r="DH282" s="1">
        <v>1</v>
      </c>
      <c r="DI282" s="1">
        <v>1</v>
      </c>
      <c r="DJ282" s="1">
        <v>1</v>
      </c>
      <c r="DK282" s="1">
        <v>1</v>
      </c>
      <c r="DL282" s="1">
        <v>1</v>
      </c>
      <c r="DM282" s="1">
        <v>1</v>
      </c>
      <c r="DN282" s="1">
        <v>1</v>
      </c>
      <c r="DO282" s="1">
        <v>0</v>
      </c>
      <c r="DP282" s="1">
        <v>1</v>
      </c>
      <c r="DQ282" s="1">
        <v>1</v>
      </c>
      <c r="DR282" s="1">
        <v>1</v>
      </c>
      <c r="DS282" s="1">
        <v>0</v>
      </c>
      <c r="DT282" s="1">
        <v>0</v>
      </c>
      <c r="DU282" s="1">
        <v>6</v>
      </c>
      <c r="DV282" s="1">
        <v>2</v>
      </c>
      <c r="DW282" s="1">
        <v>1</v>
      </c>
      <c r="DX282" s="1">
        <v>1</v>
      </c>
      <c r="DY282" s="1">
        <v>1</v>
      </c>
      <c r="DZ282" s="1">
        <v>1</v>
      </c>
      <c r="EA282" s="1">
        <v>1</v>
      </c>
      <c r="EB282" s="1">
        <v>1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0</v>
      </c>
      <c r="FC282" s="1">
        <v>0</v>
      </c>
      <c r="FD282" s="1">
        <v>0</v>
      </c>
      <c r="FE282" s="1">
        <v>0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  <c r="GB282" s="1">
        <v>0</v>
      </c>
      <c r="GC282" s="1">
        <v>0</v>
      </c>
      <c r="GD282" s="1">
        <v>0</v>
      </c>
      <c r="GE282" s="1">
        <v>0</v>
      </c>
      <c r="GF282" s="1">
        <v>1</v>
      </c>
      <c r="GG282" s="1">
        <v>0</v>
      </c>
      <c r="GH282" s="1">
        <v>0</v>
      </c>
      <c r="GI282" s="1">
        <v>1</v>
      </c>
      <c r="GJ282" s="1">
        <v>1</v>
      </c>
      <c r="GK282" s="1">
        <v>1</v>
      </c>
      <c r="GL282" s="1">
        <v>1</v>
      </c>
      <c r="GM282" s="1">
        <v>1</v>
      </c>
      <c r="GN282" s="1">
        <v>0</v>
      </c>
      <c r="GO282" s="1">
        <v>0</v>
      </c>
      <c r="GP282" s="1">
        <v>1</v>
      </c>
      <c r="GQ282" s="1">
        <v>0</v>
      </c>
      <c r="GR282" s="1">
        <v>1</v>
      </c>
    </row>
    <row r="283" spans="1:200">
      <c r="A283" s="1">
        <v>2017</v>
      </c>
      <c r="B283" s="1" t="s">
        <v>480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2</v>
      </c>
      <c r="M283" s="1">
        <v>0</v>
      </c>
      <c r="N283" s="1">
        <v>1</v>
      </c>
      <c r="O283" s="1">
        <v>5</v>
      </c>
      <c r="P283" s="1">
        <v>2</v>
      </c>
      <c r="Q283" s="1">
        <v>5</v>
      </c>
      <c r="R283" s="1">
        <v>2</v>
      </c>
      <c r="S283" s="1">
        <v>5</v>
      </c>
      <c r="T283" s="1">
        <v>2</v>
      </c>
      <c r="U283" s="1">
        <v>5</v>
      </c>
      <c r="V283" s="1">
        <v>5</v>
      </c>
      <c r="W283" s="1">
        <v>3</v>
      </c>
      <c r="X283" s="1">
        <v>3</v>
      </c>
      <c r="Y283" s="1">
        <v>3</v>
      </c>
      <c r="Z283" s="1">
        <v>0</v>
      </c>
      <c r="AA283" s="1">
        <v>1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2</v>
      </c>
      <c r="AJ283" s="1">
        <v>1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1</v>
      </c>
      <c r="AX283" s="1">
        <v>0</v>
      </c>
      <c r="AY283" s="1">
        <v>0</v>
      </c>
      <c r="AZ283" s="1">
        <v>0</v>
      </c>
      <c r="BA283" s="1">
        <v>1</v>
      </c>
      <c r="BB283" s="1">
        <v>0</v>
      </c>
      <c r="BC283" s="1">
        <v>0</v>
      </c>
      <c r="BD283" s="1">
        <v>1</v>
      </c>
      <c r="BE283" s="1">
        <v>1</v>
      </c>
      <c r="BF283" s="1">
        <v>1</v>
      </c>
      <c r="BG283" s="1">
        <v>0</v>
      </c>
      <c r="BH283" s="1">
        <v>0</v>
      </c>
      <c r="BI283" s="1">
        <v>1</v>
      </c>
      <c r="BJ283" s="1">
        <v>1</v>
      </c>
      <c r="BK283" s="1">
        <v>1</v>
      </c>
      <c r="BL283" s="1">
        <v>1</v>
      </c>
      <c r="BM283" s="1">
        <v>1</v>
      </c>
      <c r="BN283" s="1">
        <v>1</v>
      </c>
      <c r="BO283" s="1">
        <v>1</v>
      </c>
      <c r="BP283" s="1">
        <v>1</v>
      </c>
      <c r="BQ283" s="1">
        <v>0</v>
      </c>
      <c r="BR283" s="1">
        <v>2</v>
      </c>
      <c r="BS283" s="1">
        <v>0</v>
      </c>
      <c r="BT283" s="1">
        <v>1</v>
      </c>
      <c r="BU283" s="1">
        <v>0</v>
      </c>
      <c r="BV283" s="1">
        <v>10</v>
      </c>
      <c r="BW283" s="1">
        <v>0</v>
      </c>
      <c r="BX283" s="1">
        <v>10</v>
      </c>
      <c r="BY283" s="1">
        <v>0</v>
      </c>
      <c r="BZ283" s="1">
        <v>10</v>
      </c>
      <c r="CA283" s="1">
        <v>2</v>
      </c>
      <c r="CB283" s="1">
        <v>0</v>
      </c>
      <c r="CC283" s="1">
        <v>1</v>
      </c>
      <c r="CD283" s="1">
        <v>1</v>
      </c>
      <c r="CE283" s="1">
        <v>0</v>
      </c>
      <c r="CF283" s="1">
        <v>0</v>
      </c>
      <c r="CG283" s="1">
        <v>25</v>
      </c>
      <c r="CH283" s="1">
        <v>25</v>
      </c>
      <c r="CI283" s="1">
        <v>0</v>
      </c>
      <c r="CJ283" s="1">
        <v>0</v>
      </c>
      <c r="CK283" s="1">
        <v>2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3</v>
      </c>
      <c r="CS283" s="1">
        <v>3</v>
      </c>
      <c r="CT283" s="1">
        <v>0</v>
      </c>
      <c r="CU283" s="1">
        <v>0</v>
      </c>
      <c r="CV283" s="1">
        <v>0</v>
      </c>
      <c r="CW283" s="1">
        <v>0</v>
      </c>
      <c r="CX283" s="1">
        <v>9</v>
      </c>
      <c r="CY283" s="1">
        <v>9</v>
      </c>
      <c r="CZ283" s="1">
        <v>10</v>
      </c>
      <c r="DA283" s="1">
        <v>10</v>
      </c>
      <c r="DB283" s="1">
        <v>1</v>
      </c>
      <c r="DC283" s="1">
        <v>1</v>
      </c>
      <c r="DD283" s="1">
        <v>1</v>
      </c>
      <c r="DE283" s="1">
        <v>1</v>
      </c>
      <c r="DF283" s="1">
        <v>1</v>
      </c>
      <c r="DG283" s="1">
        <v>1</v>
      </c>
      <c r="DH283" s="1">
        <v>1</v>
      </c>
      <c r="DI283" s="1">
        <v>1</v>
      </c>
      <c r="DJ283" s="1">
        <v>1</v>
      </c>
      <c r="DK283" s="1">
        <v>1</v>
      </c>
      <c r="DL283" s="1">
        <v>1</v>
      </c>
      <c r="DM283" s="1">
        <v>1</v>
      </c>
      <c r="DN283" s="1">
        <v>1</v>
      </c>
      <c r="DO283" s="1">
        <v>0</v>
      </c>
      <c r="DP283" s="1">
        <v>1</v>
      </c>
      <c r="DQ283" s="1">
        <v>1</v>
      </c>
      <c r="DR283" s="1">
        <v>1</v>
      </c>
      <c r="DS283" s="1">
        <v>0</v>
      </c>
      <c r="DT283" s="1">
        <v>0</v>
      </c>
      <c r="DU283" s="1">
        <v>3</v>
      </c>
      <c r="DV283" s="1">
        <v>2</v>
      </c>
      <c r="DW283" s="1">
        <v>1</v>
      </c>
      <c r="DX283" s="1">
        <v>1</v>
      </c>
      <c r="DY283" s="1">
        <v>1</v>
      </c>
      <c r="DZ283" s="1">
        <v>1</v>
      </c>
      <c r="EA283" s="1">
        <v>1</v>
      </c>
      <c r="EB283" s="1">
        <v>1</v>
      </c>
      <c r="EC283" s="1">
        <v>0</v>
      </c>
      <c r="ED283" s="1">
        <v>1</v>
      </c>
      <c r="EE283" s="1">
        <v>1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0</v>
      </c>
      <c r="GC283" s="1">
        <v>0</v>
      </c>
      <c r="GD283" s="1">
        <v>0</v>
      </c>
      <c r="GE283" s="1">
        <v>0</v>
      </c>
      <c r="GF283" s="1">
        <v>1</v>
      </c>
      <c r="GG283" s="1">
        <v>0</v>
      </c>
      <c r="GH283" s="1">
        <v>0</v>
      </c>
      <c r="GI283" s="1">
        <v>1</v>
      </c>
      <c r="GJ283" s="1">
        <v>1</v>
      </c>
      <c r="GK283" s="1">
        <v>1</v>
      </c>
      <c r="GL283" s="1">
        <v>1</v>
      </c>
      <c r="GM283" s="1">
        <v>1</v>
      </c>
      <c r="GN283" s="1">
        <v>0</v>
      </c>
      <c r="GO283" s="1">
        <v>0</v>
      </c>
      <c r="GP283" s="1">
        <v>1</v>
      </c>
      <c r="GQ283" s="1">
        <v>0</v>
      </c>
      <c r="GR283" s="1">
        <v>1</v>
      </c>
    </row>
    <row r="284" spans="1:200">
      <c r="A284" s="1">
        <v>2017</v>
      </c>
      <c r="B284" s="1" t="s">
        <v>481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2</v>
      </c>
      <c r="L284" s="1">
        <v>2</v>
      </c>
      <c r="M284" s="1">
        <v>0</v>
      </c>
      <c r="N284" s="1">
        <v>1</v>
      </c>
      <c r="O284" s="1">
        <v>5</v>
      </c>
      <c r="P284" s="1">
        <v>2</v>
      </c>
      <c r="Q284" s="1">
        <v>5</v>
      </c>
      <c r="R284" s="1">
        <v>2</v>
      </c>
      <c r="S284" s="1">
        <v>5</v>
      </c>
      <c r="T284" s="1">
        <v>2</v>
      </c>
      <c r="U284" s="1">
        <v>5</v>
      </c>
      <c r="V284" s="1">
        <v>5</v>
      </c>
      <c r="W284" s="1">
        <v>3</v>
      </c>
      <c r="X284" s="1">
        <v>3</v>
      </c>
      <c r="Y284" s="1">
        <v>3</v>
      </c>
      <c r="Z284" s="1">
        <v>0</v>
      </c>
      <c r="AA284" s="1">
        <v>1</v>
      </c>
      <c r="AB284" s="1">
        <v>1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2</v>
      </c>
      <c r="AJ284" s="1">
        <v>1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1</v>
      </c>
      <c r="AX284" s="1">
        <v>0</v>
      </c>
      <c r="AY284" s="1">
        <v>0</v>
      </c>
      <c r="AZ284" s="1">
        <v>0</v>
      </c>
      <c r="BA284" s="1">
        <v>1</v>
      </c>
      <c r="BB284" s="1">
        <v>0</v>
      </c>
      <c r="BC284" s="1">
        <v>0</v>
      </c>
      <c r="BD284" s="1">
        <v>1</v>
      </c>
      <c r="BE284" s="1">
        <v>1</v>
      </c>
      <c r="BF284" s="1">
        <v>1</v>
      </c>
      <c r="BG284" s="1">
        <v>0</v>
      </c>
      <c r="BH284" s="1">
        <v>0</v>
      </c>
      <c r="BI284" s="1">
        <v>1</v>
      </c>
      <c r="BJ284" s="1">
        <v>1</v>
      </c>
      <c r="BK284" s="1">
        <v>1</v>
      </c>
      <c r="BL284" s="1">
        <v>1</v>
      </c>
      <c r="BM284" s="1">
        <v>1</v>
      </c>
      <c r="BN284" s="1">
        <v>1</v>
      </c>
      <c r="BO284" s="1">
        <v>1</v>
      </c>
      <c r="BP284" s="1">
        <v>1</v>
      </c>
      <c r="BQ284" s="1">
        <v>0</v>
      </c>
      <c r="BR284" s="1">
        <v>2</v>
      </c>
      <c r="BS284" s="1">
        <v>0</v>
      </c>
      <c r="BT284" s="1">
        <v>1</v>
      </c>
      <c r="BU284" s="1">
        <v>0</v>
      </c>
      <c r="BV284" s="1">
        <v>10</v>
      </c>
      <c r="BW284" s="1">
        <v>0</v>
      </c>
      <c r="BX284" s="1">
        <v>10</v>
      </c>
      <c r="BY284" s="1">
        <v>0</v>
      </c>
      <c r="BZ284" s="1">
        <v>10</v>
      </c>
      <c r="CA284" s="1">
        <v>2</v>
      </c>
      <c r="CB284" s="1">
        <v>0</v>
      </c>
      <c r="CC284" s="1">
        <v>1</v>
      </c>
      <c r="CD284" s="1">
        <v>1</v>
      </c>
      <c r="CE284" s="1">
        <v>0</v>
      </c>
      <c r="CF284" s="1">
        <v>0</v>
      </c>
      <c r="CG284" s="1">
        <v>25</v>
      </c>
      <c r="CH284" s="1">
        <v>25</v>
      </c>
      <c r="CI284" s="1">
        <v>0</v>
      </c>
      <c r="CJ284" s="1">
        <v>0</v>
      </c>
      <c r="CK284" s="1">
        <v>2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3</v>
      </c>
      <c r="CS284" s="1">
        <v>3</v>
      </c>
      <c r="CT284" s="1">
        <v>0</v>
      </c>
      <c r="CU284" s="1">
        <v>0</v>
      </c>
      <c r="CV284" s="1">
        <v>0</v>
      </c>
      <c r="CW284" s="1">
        <v>0</v>
      </c>
      <c r="CX284" s="1">
        <v>9</v>
      </c>
      <c r="CY284" s="1">
        <v>9</v>
      </c>
      <c r="CZ284" s="1">
        <v>10</v>
      </c>
      <c r="DA284" s="1">
        <v>10</v>
      </c>
      <c r="DB284" s="1">
        <v>1</v>
      </c>
      <c r="DC284" s="1">
        <v>1</v>
      </c>
      <c r="DD284" s="1">
        <v>1</v>
      </c>
      <c r="DE284" s="1">
        <v>1</v>
      </c>
      <c r="DF284" s="1">
        <v>1</v>
      </c>
      <c r="DG284" s="1">
        <v>1</v>
      </c>
      <c r="DH284" s="1">
        <v>1</v>
      </c>
      <c r="DI284" s="1">
        <v>1</v>
      </c>
      <c r="DJ284" s="1">
        <v>1</v>
      </c>
      <c r="DK284" s="1">
        <v>1</v>
      </c>
      <c r="DL284" s="1">
        <v>1</v>
      </c>
      <c r="DM284" s="1">
        <v>1</v>
      </c>
      <c r="DN284" s="1">
        <v>1</v>
      </c>
      <c r="DO284" s="1">
        <v>0</v>
      </c>
      <c r="DP284" s="1">
        <v>1</v>
      </c>
      <c r="DQ284" s="1">
        <v>1</v>
      </c>
      <c r="DR284" s="1">
        <v>1</v>
      </c>
      <c r="DS284" s="1">
        <v>0</v>
      </c>
      <c r="DT284" s="1">
        <v>0</v>
      </c>
      <c r="DU284" s="1">
        <v>6</v>
      </c>
      <c r="DV284" s="1">
        <v>2</v>
      </c>
      <c r="DW284" s="1">
        <v>1</v>
      </c>
      <c r="DX284" s="1">
        <v>1</v>
      </c>
      <c r="DY284" s="1">
        <v>1</v>
      </c>
      <c r="DZ284" s="1">
        <v>1</v>
      </c>
      <c r="EA284" s="1">
        <v>1</v>
      </c>
      <c r="EB284" s="1">
        <v>1</v>
      </c>
      <c r="EC284" s="1">
        <v>0</v>
      </c>
      <c r="ED284" s="1">
        <v>1</v>
      </c>
      <c r="EE284" s="1">
        <v>1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0</v>
      </c>
      <c r="FE284" s="1">
        <v>0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  <c r="GB284" s="1">
        <v>0</v>
      </c>
      <c r="GC284" s="1">
        <v>0</v>
      </c>
      <c r="GD284" s="1">
        <v>0</v>
      </c>
      <c r="GE284" s="1">
        <v>0</v>
      </c>
      <c r="GF284" s="1">
        <v>1</v>
      </c>
      <c r="GG284" s="1">
        <v>0</v>
      </c>
      <c r="GH284" s="1">
        <v>0</v>
      </c>
      <c r="GI284" s="1">
        <v>1</v>
      </c>
      <c r="GJ284" s="1">
        <v>1</v>
      </c>
      <c r="GK284" s="1">
        <v>1</v>
      </c>
      <c r="GL284" s="1">
        <v>1</v>
      </c>
      <c r="GM284" s="1">
        <v>1</v>
      </c>
      <c r="GN284" s="1">
        <v>0</v>
      </c>
      <c r="GO284" s="1">
        <v>0</v>
      </c>
      <c r="GP284" s="1">
        <v>1</v>
      </c>
      <c r="GQ284" s="1">
        <v>0</v>
      </c>
      <c r="GR284" s="1">
        <v>1</v>
      </c>
    </row>
    <row r="285" spans="1:200">
      <c r="A285" s="1">
        <v>2017</v>
      </c>
      <c r="B285" s="1" t="s">
        <v>482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2</v>
      </c>
      <c r="L285" s="1">
        <v>2</v>
      </c>
      <c r="M285" s="1">
        <v>0</v>
      </c>
      <c r="N285" s="1">
        <v>1</v>
      </c>
      <c r="O285" s="1">
        <v>5</v>
      </c>
      <c r="P285" s="1">
        <v>2</v>
      </c>
      <c r="Q285" s="1">
        <v>5</v>
      </c>
      <c r="R285" s="1">
        <v>2</v>
      </c>
      <c r="S285" s="1">
        <v>5</v>
      </c>
      <c r="T285" s="1">
        <v>2</v>
      </c>
      <c r="U285" s="1">
        <v>5</v>
      </c>
      <c r="V285" s="1">
        <v>5</v>
      </c>
      <c r="W285" s="1">
        <v>3</v>
      </c>
      <c r="X285" s="1">
        <v>3</v>
      </c>
      <c r="Y285" s="1">
        <v>3</v>
      </c>
      <c r="Z285" s="1">
        <v>0</v>
      </c>
      <c r="AA285" s="1">
        <v>1</v>
      </c>
      <c r="AB285" s="1">
        <v>1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2</v>
      </c>
      <c r="AJ285" s="1">
        <v>1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1</v>
      </c>
      <c r="AX285" s="1">
        <v>0</v>
      </c>
      <c r="AY285" s="1">
        <v>0</v>
      </c>
      <c r="AZ285" s="1">
        <v>0</v>
      </c>
      <c r="BA285" s="1">
        <v>1</v>
      </c>
      <c r="BB285" s="1">
        <v>0</v>
      </c>
      <c r="BC285" s="1">
        <v>0</v>
      </c>
      <c r="BD285" s="1">
        <v>1</v>
      </c>
      <c r="BE285" s="1">
        <v>1</v>
      </c>
      <c r="BF285" s="1">
        <v>1</v>
      </c>
      <c r="BG285" s="1">
        <v>0</v>
      </c>
      <c r="BH285" s="1">
        <v>0</v>
      </c>
      <c r="BI285" s="1">
        <v>1</v>
      </c>
      <c r="BJ285" s="1">
        <v>1</v>
      </c>
      <c r="BK285" s="1">
        <v>1</v>
      </c>
      <c r="BL285" s="1">
        <v>1</v>
      </c>
      <c r="BM285" s="1">
        <v>1</v>
      </c>
      <c r="BN285" s="1">
        <v>1</v>
      </c>
      <c r="BO285" s="1">
        <v>1</v>
      </c>
      <c r="BP285" s="1">
        <v>1</v>
      </c>
      <c r="BQ285" s="1">
        <v>0</v>
      </c>
      <c r="BR285" s="1">
        <v>2</v>
      </c>
      <c r="BS285" s="1">
        <v>0</v>
      </c>
      <c r="BT285" s="1">
        <v>1</v>
      </c>
      <c r="BU285" s="1">
        <v>0</v>
      </c>
      <c r="BV285" s="1">
        <v>10</v>
      </c>
      <c r="BW285" s="1">
        <v>0</v>
      </c>
      <c r="BX285" s="1">
        <v>10</v>
      </c>
      <c r="BY285" s="1">
        <v>0</v>
      </c>
      <c r="BZ285" s="1">
        <v>10</v>
      </c>
      <c r="CA285" s="1">
        <v>1</v>
      </c>
      <c r="CB285" s="1">
        <v>0</v>
      </c>
      <c r="CC285" s="1">
        <v>1</v>
      </c>
      <c r="CD285" s="1">
        <v>1</v>
      </c>
      <c r="CE285" s="1">
        <v>0</v>
      </c>
      <c r="CF285" s="1">
        <v>0</v>
      </c>
      <c r="CG285" s="1">
        <v>25</v>
      </c>
      <c r="CH285" s="1">
        <v>25</v>
      </c>
      <c r="CI285" s="1">
        <v>0</v>
      </c>
      <c r="CJ285" s="1">
        <v>0</v>
      </c>
      <c r="CK285" s="1">
        <v>3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3</v>
      </c>
      <c r="CS285" s="1">
        <v>3</v>
      </c>
      <c r="CT285" s="1">
        <v>0</v>
      </c>
      <c r="CU285" s="1">
        <v>0</v>
      </c>
      <c r="CV285" s="1">
        <v>0</v>
      </c>
      <c r="CW285" s="1">
        <v>0</v>
      </c>
      <c r="CX285" s="1">
        <v>9</v>
      </c>
      <c r="CY285" s="1">
        <v>9</v>
      </c>
      <c r="CZ285" s="1">
        <v>10</v>
      </c>
      <c r="DA285" s="1">
        <v>10</v>
      </c>
      <c r="DB285" s="1">
        <v>1</v>
      </c>
      <c r="DC285" s="1">
        <v>1</v>
      </c>
      <c r="DD285" s="1">
        <v>1</v>
      </c>
      <c r="DE285" s="1">
        <v>1</v>
      </c>
      <c r="DF285" s="1">
        <v>1</v>
      </c>
      <c r="DG285" s="1">
        <v>1</v>
      </c>
      <c r="DH285" s="1">
        <v>1</v>
      </c>
      <c r="DI285" s="1">
        <v>1</v>
      </c>
      <c r="DJ285" s="1">
        <v>1</v>
      </c>
      <c r="DK285" s="1">
        <v>1</v>
      </c>
      <c r="DL285" s="1">
        <v>1</v>
      </c>
      <c r="DM285" s="1">
        <v>1</v>
      </c>
      <c r="DN285" s="1">
        <v>1</v>
      </c>
      <c r="DO285" s="1">
        <v>0</v>
      </c>
      <c r="DP285" s="1">
        <v>1</v>
      </c>
      <c r="DQ285" s="1">
        <v>1</v>
      </c>
      <c r="DR285" s="1">
        <v>1</v>
      </c>
      <c r="DS285" s="1">
        <v>0</v>
      </c>
      <c r="DT285" s="1">
        <v>0</v>
      </c>
      <c r="DU285" s="1">
        <v>6</v>
      </c>
      <c r="DV285" s="1">
        <v>2</v>
      </c>
      <c r="DW285" s="1">
        <v>1</v>
      </c>
      <c r="DX285" s="1">
        <v>1</v>
      </c>
      <c r="DY285" s="1">
        <v>1</v>
      </c>
      <c r="DZ285" s="1">
        <v>1</v>
      </c>
      <c r="EA285" s="1">
        <v>1</v>
      </c>
      <c r="EB285" s="1">
        <v>1</v>
      </c>
      <c r="EC285" s="1">
        <v>0</v>
      </c>
      <c r="ED285" s="1">
        <v>1</v>
      </c>
      <c r="EE285" s="1">
        <v>1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0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0</v>
      </c>
      <c r="GB285" s="1">
        <v>0</v>
      </c>
      <c r="GC285" s="1">
        <v>0</v>
      </c>
      <c r="GD285" s="1">
        <v>0</v>
      </c>
      <c r="GE285" s="1">
        <v>0</v>
      </c>
      <c r="GF285" s="1">
        <v>1</v>
      </c>
      <c r="GG285" s="1">
        <v>0</v>
      </c>
      <c r="GH285" s="1">
        <v>0</v>
      </c>
      <c r="GI285" s="1">
        <v>1</v>
      </c>
      <c r="GJ285" s="1">
        <v>1</v>
      </c>
      <c r="GK285" s="1">
        <v>1</v>
      </c>
      <c r="GL285" s="1">
        <v>1</v>
      </c>
      <c r="GM285" s="1">
        <v>1</v>
      </c>
      <c r="GN285" s="1">
        <v>0</v>
      </c>
      <c r="GO285" s="1">
        <v>0</v>
      </c>
      <c r="GP285" s="1">
        <v>1</v>
      </c>
      <c r="GQ285" s="1">
        <v>0</v>
      </c>
      <c r="GR285" s="1">
        <v>1</v>
      </c>
    </row>
    <row r="286" spans="1:200">
      <c r="A286" s="1">
        <v>2017</v>
      </c>
      <c r="B286" s="1" t="s">
        <v>483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2</v>
      </c>
      <c r="L286" s="1">
        <v>2</v>
      </c>
      <c r="M286" s="1">
        <v>0</v>
      </c>
      <c r="N286" s="1">
        <v>1</v>
      </c>
      <c r="O286" s="1">
        <v>11</v>
      </c>
      <c r="P286" s="1">
        <v>4</v>
      </c>
      <c r="Q286" s="1">
        <v>11</v>
      </c>
      <c r="R286" s="1">
        <v>4</v>
      </c>
      <c r="S286" s="1">
        <v>11</v>
      </c>
      <c r="T286" s="1">
        <v>4</v>
      </c>
      <c r="U286" s="1">
        <v>11</v>
      </c>
      <c r="V286" s="1">
        <v>11</v>
      </c>
      <c r="W286" s="1">
        <v>6</v>
      </c>
      <c r="X286" s="1">
        <v>6</v>
      </c>
      <c r="Y286" s="1">
        <v>8</v>
      </c>
      <c r="Z286" s="1">
        <v>2</v>
      </c>
      <c r="AA286" s="1">
        <v>1</v>
      </c>
      <c r="AB286" s="1">
        <v>1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2</v>
      </c>
      <c r="AJ286" s="1">
        <v>1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1</v>
      </c>
      <c r="AX286" s="1">
        <v>0</v>
      </c>
      <c r="AY286" s="1">
        <v>0</v>
      </c>
      <c r="AZ286" s="1">
        <v>0</v>
      </c>
      <c r="BA286" s="1">
        <v>1</v>
      </c>
      <c r="BB286" s="1">
        <v>0</v>
      </c>
      <c r="BC286" s="1">
        <v>0</v>
      </c>
      <c r="BD286" s="1">
        <v>1</v>
      </c>
      <c r="BE286" s="1">
        <v>1</v>
      </c>
      <c r="BF286" s="1">
        <v>1</v>
      </c>
      <c r="BG286" s="1">
        <v>0</v>
      </c>
      <c r="BH286" s="1">
        <v>0</v>
      </c>
      <c r="BI286" s="1">
        <v>1</v>
      </c>
      <c r="BJ286" s="1">
        <v>1</v>
      </c>
      <c r="BK286" s="1">
        <v>1</v>
      </c>
      <c r="BL286" s="1">
        <v>1</v>
      </c>
      <c r="BM286" s="1">
        <v>1</v>
      </c>
      <c r="BN286" s="1">
        <v>1</v>
      </c>
      <c r="BO286" s="1">
        <v>1</v>
      </c>
      <c r="BP286" s="1">
        <v>1</v>
      </c>
      <c r="BQ286" s="1">
        <v>0</v>
      </c>
      <c r="BR286" s="1">
        <v>2</v>
      </c>
      <c r="BS286" s="1">
        <v>0</v>
      </c>
      <c r="BT286" s="1">
        <v>1</v>
      </c>
      <c r="BU286" s="1">
        <v>0</v>
      </c>
      <c r="BV286" s="1">
        <v>25</v>
      </c>
      <c r="BW286" s="1">
        <v>0</v>
      </c>
      <c r="BX286" s="1">
        <v>25</v>
      </c>
      <c r="BY286" s="1">
        <v>0</v>
      </c>
      <c r="BZ286" s="1">
        <v>25</v>
      </c>
      <c r="CA286" s="1">
        <v>0</v>
      </c>
      <c r="CB286" s="1">
        <v>0</v>
      </c>
      <c r="CC286" s="1">
        <v>4</v>
      </c>
      <c r="CD286" s="1">
        <v>4</v>
      </c>
      <c r="CE286" s="1">
        <v>0</v>
      </c>
      <c r="CF286" s="1">
        <v>0</v>
      </c>
      <c r="CG286" s="1">
        <v>81</v>
      </c>
      <c r="CH286" s="1">
        <v>81</v>
      </c>
      <c r="CI286" s="1">
        <v>3</v>
      </c>
      <c r="CJ286" s="1">
        <v>3</v>
      </c>
      <c r="CK286" s="1">
        <v>7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6</v>
      </c>
      <c r="CS286" s="1">
        <v>6</v>
      </c>
      <c r="CT286" s="1">
        <v>0</v>
      </c>
      <c r="CU286" s="1">
        <v>0</v>
      </c>
      <c r="CV286" s="1">
        <v>0</v>
      </c>
      <c r="CW286" s="1">
        <v>0</v>
      </c>
      <c r="CX286" s="1">
        <v>26</v>
      </c>
      <c r="CY286" s="1">
        <v>26</v>
      </c>
      <c r="CZ286" s="1">
        <v>25</v>
      </c>
      <c r="DA286" s="1">
        <v>25</v>
      </c>
      <c r="DB286" s="1">
        <v>1</v>
      </c>
      <c r="DC286" s="1">
        <v>1</v>
      </c>
      <c r="DD286" s="1">
        <v>1</v>
      </c>
      <c r="DE286" s="1">
        <v>1</v>
      </c>
      <c r="DF286" s="1">
        <v>1</v>
      </c>
      <c r="DG286" s="1">
        <v>1</v>
      </c>
      <c r="DH286" s="1">
        <v>1</v>
      </c>
      <c r="DI286" s="1">
        <v>1</v>
      </c>
      <c r="DJ286" s="1">
        <v>1</v>
      </c>
      <c r="DK286" s="1">
        <v>1</v>
      </c>
      <c r="DL286" s="1">
        <v>1</v>
      </c>
      <c r="DM286" s="1">
        <v>1</v>
      </c>
      <c r="DN286" s="1">
        <v>1</v>
      </c>
      <c r="DO286" s="1">
        <v>0</v>
      </c>
      <c r="DP286" s="1">
        <v>1</v>
      </c>
      <c r="DQ286" s="1">
        <v>1</v>
      </c>
      <c r="DR286" s="1">
        <v>1</v>
      </c>
      <c r="DS286" s="1">
        <v>0</v>
      </c>
      <c r="DT286" s="1">
        <v>0</v>
      </c>
      <c r="DU286" s="1">
        <v>7</v>
      </c>
      <c r="DV286" s="1">
        <v>2</v>
      </c>
      <c r="DW286" s="1">
        <v>1</v>
      </c>
      <c r="DX286" s="1">
        <v>1</v>
      </c>
      <c r="DY286" s="1">
        <v>1</v>
      </c>
      <c r="DZ286" s="1">
        <v>1</v>
      </c>
      <c r="EA286" s="1">
        <v>1</v>
      </c>
      <c r="EB286" s="1">
        <v>1</v>
      </c>
      <c r="EC286" s="1">
        <v>0</v>
      </c>
      <c r="ED286" s="1">
        <v>1</v>
      </c>
      <c r="EE286" s="1">
        <v>1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0</v>
      </c>
      <c r="GD286" s="1">
        <v>0</v>
      </c>
      <c r="GE286" s="1">
        <v>0</v>
      </c>
      <c r="GF286" s="1">
        <v>1</v>
      </c>
      <c r="GG286" s="1">
        <v>0</v>
      </c>
      <c r="GH286" s="1">
        <v>0</v>
      </c>
      <c r="GI286" s="1">
        <v>1</v>
      </c>
      <c r="GJ286" s="1">
        <v>1</v>
      </c>
      <c r="GK286" s="1">
        <v>1</v>
      </c>
      <c r="GL286" s="1">
        <v>1</v>
      </c>
      <c r="GM286" s="1">
        <v>1</v>
      </c>
      <c r="GN286" s="1">
        <v>0</v>
      </c>
      <c r="GO286" s="1">
        <v>0</v>
      </c>
      <c r="GP286" s="1">
        <v>1</v>
      </c>
      <c r="GQ286" s="1">
        <v>0</v>
      </c>
      <c r="GR286" s="1">
        <v>1</v>
      </c>
    </row>
    <row r="287" spans="1:200">
      <c r="A287" s="1">
        <v>2017</v>
      </c>
      <c r="B287" s="1" t="s">
        <v>484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1</v>
      </c>
      <c r="O287" s="1">
        <v>11</v>
      </c>
      <c r="P287" s="1">
        <v>4</v>
      </c>
      <c r="Q287" s="1">
        <v>11</v>
      </c>
      <c r="R287" s="1">
        <v>4</v>
      </c>
      <c r="S287" s="1">
        <v>11</v>
      </c>
      <c r="T287" s="1">
        <v>4</v>
      </c>
      <c r="U287" s="1">
        <v>11</v>
      </c>
      <c r="V287" s="1">
        <v>11</v>
      </c>
      <c r="W287" s="1">
        <v>6</v>
      </c>
      <c r="X287" s="1">
        <v>6</v>
      </c>
      <c r="Y287" s="1">
        <v>8</v>
      </c>
      <c r="Z287" s="1">
        <v>2</v>
      </c>
      <c r="AA287" s="1">
        <v>1</v>
      </c>
      <c r="AB287" s="1">
        <v>1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2</v>
      </c>
      <c r="AJ287" s="1">
        <v>1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1</v>
      </c>
      <c r="AX287" s="1">
        <v>0</v>
      </c>
      <c r="AY287" s="1">
        <v>0</v>
      </c>
      <c r="AZ287" s="1">
        <v>0</v>
      </c>
      <c r="BA287" s="1">
        <v>1</v>
      </c>
      <c r="BB287" s="1">
        <v>0</v>
      </c>
      <c r="BC287" s="1">
        <v>0</v>
      </c>
      <c r="BD287" s="1">
        <v>1</v>
      </c>
      <c r="BE287" s="1">
        <v>1</v>
      </c>
      <c r="BF287" s="1">
        <v>1</v>
      </c>
      <c r="BG287" s="1">
        <v>0</v>
      </c>
      <c r="BH287" s="1">
        <v>0</v>
      </c>
      <c r="BI287" s="1">
        <v>1</v>
      </c>
      <c r="BJ287" s="1">
        <v>1</v>
      </c>
      <c r="BK287" s="1">
        <v>1</v>
      </c>
      <c r="BL287" s="1">
        <v>1</v>
      </c>
      <c r="BM287" s="1">
        <v>1</v>
      </c>
      <c r="BN287" s="1">
        <v>1</v>
      </c>
      <c r="BO287" s="1">
        <v>1</v>
      </c>
      <c r="BP287" s="1">
        <v>1</v>
      </c>
      <c r="BQ287" s="1">
        <v>0</v>
      </c>
      <c r="BR287" s="1">
        <v>2</v>
      </c>
      <c r="BS287" s="1">
        <v>0</v>
      </c>
      <c r="BT287" s="1">
        <v>1</v>
      </c>
      <c r="BU287" s="1">
        <v>0</v>
      </c>
      <c r="BV287" s="1">
        <v>25</v>
      </c>
      <c r="BW287" s="1">
        <v>0</v>
      </c>
      <c r="BX287" s="1">
        <v>25</v>
      </c>
      <c r="BY287" s="1">
        <v>0</v>
      </c>
      <c r="BZ287" s="1">
        <v>25</v>
      </c>
      <c r="CA287" s="1">
        <v>0</v>
      </c>
      <c r="CB287" s="1">
        <v>0</v>
      </c>
      <c r="CC287" s="1">
        <v>4</v>
      </c>
      <c r="CD287" s="1">
        <v>4</v>
      </c>
      <c r="CE287" s="1">
        <v>0</v>
      </c>
      <c r="CF287" s="1">
        <v>0</v>
      </c>
      <c r="CG287" s="1">
        <v>81</v>
      </c>
      <c r="CH287" s="1">
        <v>81</v>
      </c>
      <c r="CI287" s="1">
        <v>3</v>
      </c>
      <c r="CJ287" s="1">
        <v>3</v>
      </c>
      <c r="CK287" s="1">
        <v>7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6</v>
      </c>
      <c r="CS287" s="1">
        <v>6</v>
      </c>
      <c r="CT287" s="1">
        <v>0</v>
      </c>
      <c r="CU287" s="1">
        <v>0</v>
      </c>
      <c r="CV287" s="1">
        <v>0</v>
      </c>
      <c r="CW287" s="1">
        <v>0</v>
      </c>
      <c r="CX287" s="1">
        <v>26</v>
      </c>
      <c r="CY287" s="1">
        <v>26</v>
      </c>
      <c r="CZ287" s="1">
        <v>25</v>
      </c>
      <c r="DA287" s="1">
        <v>25</v>
      </c>
      <c r="DB287" s="1">
        <v>1</v>
      </c>
      <c r="DC287" s="1">
        <v>1</v>
      </c>
      <c r="DD287" s="1">
        <v>1</v>
      </c>
      <c r="DE287" s="1">
        <v>1</v>
      </c>
      <c r="DF287" s="1">
        <v>1</v>
      </c>
      <c r="DG287" s="1">
        <v>1</v>
      </c>
      <c r="DH287" s="1">
        <v>1</v>
      </c>
      <c r="DI287" s="1">
        <v>1</v>
      </c>
      <c r="DJ287" s="1">
        <v>1</v>
      </c>
      <c r="DK287" s="1">
        <v>1</v>
      </c>
      <c r="DL287" s="1">
        <v>1</v>
      </c>
      <c r="DM287" s="1">
        <v>1</v>
      </c>
      <c r="DN287" s="1">
        <v>1</v>
      </c>
      <c r="DO287" s="1">
        <v>0</v>
      </c>
      <c r="DP287" s="1">
        <v>1</v>
      </c>
      <c r="DQ287" s="1">
        <v>1</v>
      </c>
      <c r="DR287" s="1">
        <v>1</v>
      </c>
      <c r="DS287" s="1">
        <v>0</v>
      </c>
      <c r="DT287" s="1">
        <v>0</v>
      </c>
      <c r="DU287" s="1">
        <v>7</v>
      </c>
      <c r="DV287" s="1">
        <v>2</v>
      </c>
      <c r="DW287" s="1">
        <v>1</v>
      </c>
      <c r="DX287" s="1">
        <v>1</v>
      </c>
      <c r="DY287" s="1">
        <v>1</v>
      </c>
      <c r="DZ287" s="1">
        <v>1</v>
      </c>
      <c r="EA287" s="1">
        <v>1</v>
      </c>
      <c r="EB287" s="1">
        <v>1</v>
      </c>
      <c r="EC287" s="1">
        <v>0</v>
      </c>
      <c r="ED287" s="1">
        <v>1</v>
      </c>
      <c r="EE287" s="1">
        <v>1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0</v>
      </c>
      <c r="FC287" s="1">
        <v>0</v>
      </c>
      <c r="FD287" s="1">
        <v>0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0</v>
      </c>
      <c r="GE287" s="1">
        <v>0</v>
      </c>
      <c r="GF287" s="1">
        <v>1</v>
      </c>
      <c r="GG287" s="1">
        <v>0</v>
      </c>
      <c r="GH287" s="1">
        <v>0</v>
      </c>
      <c r="GI287" s="1">
        <v>1</v>
      </c>
      <c r="GJ287" s="1">
        <v>1</v>
      </c>
      <c r="GK287" s="1">
        <v>1</v>
      </c>
      <c r="GL287" s="1">
        <v>1</v>
      </c>
      <c r="GM287" s="1">
        <v>1</v>
      </c>
      <c r="GN287" s="1">
        <v>0</v>
      </c>
      <c r="GO287" s="1">
        <v>0</v>
      </c>
      <c r="GP287" s="1">
        <v>1</v>
      </c>
      <c r="GQ287" s="1">
        <v>0</v>
      </c>
      <c r="GR287" s="1">
        <v>1</v>
      </c>
    </row>
    <row r="288" spans="1:200">
      <c r="A288" s="1">
        <v>2017</v>
      </c>
      <c r="B288" s="1" t="s">
        <v>485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2</v>
      </c>
      <c r="L288" s="1">
        <v>2</v>
      </c>
      <c r="M288" s="1">
        <v>0</v>
      </c>
      <c r="N288" s="1">
        <v>1</v>
      </c>
      <c r="O288" s="1">
        <v>1</v>
      </c>
      <c r="P288" s="1">
        <v>0</v>
      </c>
      <c r="Q288" s="1">
        <v>1</v>
      </c>
      <c r="R288" s="1">
        <v>0</v>
      </c>
      <c r="S288" s="1">
        <v>1</v>
      </c>
      <c r="T288" s="1">
        <v>0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0</v>
      </c>
      <c r="AA288" s="1">
        <v>1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2</v>
      </c>
      <c r="AJ288" s="1">
        <v>1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1</v>
      </c>
      <c r="AX288" s="1">
        <v>0</v>
      </c>
      <c r="AY288" s="1">
        <v>0</v>
      </c>
      <c r="AZ288" s="1">
        <v>0</v>
      </c>
      <c r="BA288" s="1">
        <v>1</v>
      </c>
      <c r="BB288" s="1">
        <v>0</v>
      </c>
      <c r="BC288" s="1">
        <v>0</v>
      </c>
      <c r="BD288" s="1">
        <v>1</v>
      </c>
      <c r="BE288" s="1">
        <v>1</v>
      </c>
      <c r="BF288" s="1">
        <v>1</v>
      </c>
      <c r="BG288" s="1">
        <v>0</v>
      </c>
      <c r="BH288" s="1">
        <v>0</v>
      </c>
      <c r="BI288" s="1">
        <v>1</v>
      </c>
      <c r="BJ288" s="1">
        <v>1</v>
      </c>
      <c r="BK288" s="1">
        <v>1</v>
      </c>
      <c r="BL288" s="1">
        <v>1</v>
      </c>
      <c r="BM288" s="1">
        <v>1</v>
      </c>
      <c r="BN288" s="1">
        <v>1</v>
      </c>
      <c r="BO288" s="1">
        <v>1</v>
      </c>
      <c r="BP288" s="1">
        <v>1</v>
      </c>
      <c r="BQ288" s="1">
        <v>0</v>
      </c>
      <c r="BR288" s="1">
        <v>2</v>
      </c>
      <c r="BS288" s="1">
        <v>0</v>
      </c>
      <c r="BT288" s="1">
        <v>1</v>
      </c>
      <c r="BU288" s="1">
        <v>0</v>
      </c>
      <c r="BV288" s="1">
        <v>14</v>
      </c>
      <c r="BW288" s="1">
        <v>0</v>
      </c>
      <c r="BX288" s="1">
        <v>14</v>
      </c>
      <c r="BY288" s="1">
        <v>0</v>
      </c>
      <c r="BZ288" s="1">
        <v>14</v>
      </c>
      <c r="CA288" s="1">
        <v>1</v>
      </c>
      <c r="CB288" s="1">
        <v>0</v>
      </c>
      <c r="CC288" s="1">
        <v>1</v>
      </c>
      <c r="CD288" s="1">
        <v>1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1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11</v>
      </c>
      <c r="CS288" s="1">
        <v>11</v>
      </c>
      <c r="CT288" s="1">
        <v>0</v>
      </c>
      <c r="CU288" s="1">
        <v>0</v>
      </c>
      <c r="CV288" s="1">
        <v>0</v>
      </c>
      <c r="CW288" s="1">
        <v>0</v>
      </c>
      <c r="CX288" s="1">
        <v>13</v>
      </c>
      <c r="CY288" s="1">
        <v>13</v>
      </c>
      <c r="CZ288" s="1">
        <v>14</v>
      </c>
      <c r="DA288" s="1">
        <v>14</v>
      </c>
      <c r="DB288" s="1">
        <v>1</v>
      </c>
      <c r="DC288" s="1">
        <v>1</v>
      </c>
      <c r="DD288" s="1">
        <v>1</v>
      </c>
      <c r="DE288" s="1">
        <v>1</v>
      </c>
      <c r="DF288" s="1">
        <v>1</v>
      </c>
      <c r="DG288" s="1">
        <v>1</v>
      </c>
      <c r="DH288" s="1">
        <v>1</v>
      </c>
      <c r="DI288" s="1">
        <v>1</v>
      </c>
      <c r="DJ288" s="1">
        <v>1</v>
      </c>
      <c r="DK288" s="1">
        <v>1</v>
      </c>
      <c r="DL288" s="1">
        <v>1</v>
      </c>
      <c r="DM288" s="1">
        <v>1</v>
      </c>
      <c r="DN288" s="1">
        <v>1</v>
      </c>
      <c r="DO288" s="1">
        <v>0</v>
      </c>
      <c r="DP288" s="1">
        <v>1</v>
      </c>
      <c r="DQ288" s="1">
        <v>1</v>
      </c>
      <c r="DR288" s="1">
        <v>1</v>
      </c>
      <c r="DS288" s="1">
        <v>0</v>
      </c>
      <c r="DT288" s="1">
        <v>0</v>
      </c>
      <c r="DU288" s="1">
        <v>6</v>
      </c>
      <c r="DV288" s="1">
        <v>2</v>
      </c>
      <c r="DW288" s="1">
        <v>1</v>
      </c>
      <c r="DX288" s="1">
        <v>1</v>
      </c>
      <c r="DY288" s="1">
        <v>1</v>
      </c>
      <c r="DZ288" s="1">
        <v>1</v>
      </c>
      <c r="EA288" s="1">
        <v>1</v>
      </c>
      <c r="EB288" s="1">
        <v>1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  <c r="GB288" s="1">
        <v>0</v>
      </c>
      <c r="GC288" s="1">
        <v>0</v>
      </c>
      <c r="GD288" s="1">
        <v>0</v>
      </c>
      <c r="GE288" s="1">
        <v>0</v>
      </c>
      <c r="GF288" s="1">
        <v>1</v>
      </c>
      <c r="GG288" s="1">
        <v>0</v>
      </c>
      <c r="GH288" s="1">
        <v>0</v>
      </c>
      <c r="GI288" s="1">
        <v>1</v>
      </c>
      <c r="GJ288" s="1">
        <v>1</v>
      </c>
      <c r="GK288" s="1">
        <v>1</v>
      </c>
      <c r="GL288" s="1">
        <v>1</v>
      </c>
      <c r="GM288" s="1">
        <v>1</v>
      </c>
      <c r="GN288" s="1">
        <v>0</v>
      </c>
      <c r="GO288" s="1">
        <v>0</v>
      </c>
      <c r="GP288" s="1">
        <v>1</v>
      </c>
      <c r="GQ288" s="1">
        <v>0</v>
      </c>
      <c r="GR288" s="1">
        <v>1</v>
      </c>
    </row>
    <row r="289" spans="1:200">
      <c r="A289" s="1">
        <v>2017</v>
      </c>
      <c r="B289" s="1" t="s">
        <v>486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2</v>
      </c>
      <c r="L289" s="1">
        <v>2</v>
      </c>
      <c r="M289" s="1">
        <v>0</v>
      </c>
      <c r="N289" s="1">
        <v>1</v>
      </c>
      <c r="O289" s="1">
        <v>1</v>
      </c>
      <c r="P289" s="1">
        <v>0</v>
      </c>
      <c r="Q289" s="1">
        <v>1</v>
      </c>
      <c r="R289" s="1">
        <v>0</v>
      </c>
      <c r="S289" s="1">
        <v>1</v>
      </c>
      <c r="T289" s="1">
        <v>0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0</v>
      </c>
      <c r="AA289" s="1">
        <v>1</v>
      </c>
      <c r="AB289" s="1">
        <v>1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2</v>
      </c>
      <c r="AJ289" s="1">
        <v>1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1</v>
      </c>
      <c r="AX289" s="1">
        <v>0</v>
      </c>
      <c r="AY289" s="1">
        <v>0</v>
      </c>
      <c r="AZ289" s="1">
        <v>0</v>
      </c>
      <c r="BA289" s="1">
        <v>1</v>
      </c>
      <c r="BB289" s="1">
        <v>0</v>
      </c>
      <c r="BC289" s="1">
        <v>0</v>
      </c>
      <c r="BD289" s="1">
        <v>1</v>
      </c>
      <c r="BE289" s="1">
        <v>1</v>
      </c>
      <c r="BF289" s="1">
        <v>1</v>
      </c>
      <c r="BG289" s="1">
        <v>0</v>
      </c>
      <c r="BH289" s="1">
        <v>0</v>
      </c>
      <c r="BI289" s="1">
        <v>1</v>
      </c>
      <c r="BJ289" s="1">
        <v>1</v>
      </c>
      <c r="BK289" s="1">
        <v>1</v>
      </c>
      <c r="BL289" s="1">
        <v>1</v>
      </c>
      <c r="BM289" s="1">
        <v>1</v>
      </c>
      <c r="BN289" s="1">
        <v>1</v>
      </c>
      <c r="BO289" s="1">
        <v>1</v>
      </c>
      <c r="BP289" s="1">
        <v>1</v>
      </c>
      <c r="BQ289" s="1">
        <v>0</v>
      </c>
      <c r="BR289" s="1">
        <v>2</v>
      </c>
      <c r="BS289" s="1">
        <v>0</v>
      </c>
      <c r="BT289" s="1">
        <v>1</v>
      </c>
      <c r="BU289" s="1">
        <v>0</v>
      </c>
      <c r="BV289" s="1">
        <v>14</v>
      </c>
      <c r="BW289" s="1">
        <v>0</v>
      </c>
      <c r="BX289" s="1">
        <v>14</v>
      </c>
      <c r="BY289" s="1">
        <v>0</v>
      </c>
      <c r="BZ289" s="1">
        <v>14</v>
      </c>
      <c r="CA289" s="1">
        <v>1</v>
      </c>
      <c r="CB289" s="1">
        <v>0</v>
      </c>
      <c r="CC289" s="1">
        <v>1</v>
      </c>
      <c r="CD289" s="1">
        <v>1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1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11</v>
      </c>
      <c r="CS289" s="1">
        <v>11</v>
      </c>
      <c r="CT289" s="1">
        <v>0</v>
      </c>
      <c r="CU289" s="1">
        <v>0</v>
      </c>
      <c r="CV289" s="1">
        <v>0</v>
      </c>
      <c r="CW289" s="1">
        <v>0</v>
      </c>
      <c r="CX289" s="1">
        <v>13</v>
      </c>
      <c r="CY289" s="1">
        <v>13</v>
      </c>
      <c r="CZ289" s="1">
        <v>14</v>
      </c>
      <c r="DA289" s="1">
        <v>14</v>
      </c>
      <c r="DB289" s="1">
        <v>1</v>
      </c>
      <c r="DC289" s="1">
        <v>1</v>
      </c>
      <c r="DD289" s="1">
        <v>1</v>
      </c>
      <c r="DE289" s="1">
        <v>1</v>
      </c>
      <c r="DF289" s="1">
        <v>1</v>
      </c>
      <c r="DG289" s="1">
        <v>1</v>
      </c>
      <c r="DH289" s="1">
        <v>1</v>
      </c>
      <c r="DI289" s="1">
        <v>1</v>
      </c>
      <c r="DJ289" s="1">
        <v>1</v>
      </c>
      <c r="DK289" s="1">
        <v>1</v>
      </c>
      <c r="DL289" s="1">
        <v>1</v>
      </c>
      <c r="DM289" s="1">
        <v>1</v>
      </c>
      <c r="DN289" s="1">
        <v>1</v>
      </c>
      <c r="DO289" s="1">
        <v>0</v>
      </c>
      <c r="DP289" s="1">
        <v>1</v>
      </c>
      <c r="DQ289" s="1">
        <v>1</v>
      </c>
      <c r="DR289" s="1">
        <v>1</v>
      </c>
      <c r="DS289" s="1">
        <v>0</v>
      </c>
      <c r="DT289" s="1">
        <v>0</v>
      </c>
      <c r="DU289" s="1">
        <v>6</v>
      </c>
      <c r="DV289" s="1">
        <v>2</v>
      </c>
      <c r="DW289" s="1">
        <v>1</v>
      </c>
      <c r="DX289" s="1">
        <v>1</v>
      </c>
      <c r="DY289" s="1">
        <v>1</v>
      </c>
      <c r="DZ289" s="1">
        <v>1</v>
      </c>
      <c r="EA289" s="1">
        <v>1</v>
      </c>
      <c r="EB289" s="1">
        <v>1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0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0</v>
      </c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  <c r="GB289" s="1">
        <v>0</v>
      </c>
      <c r="GC289" s="1">
        <v>0</v>
      </c>
      <c r="GD289" s="1">
        <v>0</v>
      </c>
      <c r="GE289" s="1">
        <v>0</v>
      </c>
      <c r="GF289" s="1">
        <v>1</v>
      </c>
      <c r="GG289" s="1">
        <v>0</v>
      </c>
      <c r="GH289" s="1">
        <v>0</v>
      </c>
      <c r="GI289" s="1">
        <v>1</v>
      </c>
      <c r="GJ289" s="1">
        <v>1</v>
      </c>
      <c r="GK289" s="1">
        <v>1</v>
      </c>
      <c r="GL289" s="1">
        <v>1</v>
      </c>
      <c r="GM289" s="1">
        <v>1</v>
      </c>
      <c r="GN289" s="1">
        <v>0</v>
      </c>
      <c r="GO289" s="1">
        <v>0</v>
      </c>
      <c r="GP289" s="1">
        <v>1</v>
      </c>
      <c r="GQ289" s="1">
        <v>0</v>
      </c>
      <c r="GR289" s="1">
        <v>1</v>
      </c>
    </row>
    <row r="290" spans="1:200">
      <c r="A290" s="1">
        <v>2017</v>
      </c>
      <c r="B290" s="1" t="s">
        <v>487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2</v>
      </c>
      <c r="L290" s="1">
        <v>2</v>
      </c>
      <c r="M290" s="1">
        <v>0</v>
      </c>
      <c r="N290" s="1">
        <v>1</v>
      </c>
      <c r="O290" s="1">
        <v>1</v>
      </c>
      <c r="P290" s="1">
        <v>0</v>
      </c>
      <c r="Q290" s="1">
        <v>1</v>
      </c>
      <c r="R290" s="1">
        <v>0</v>
      </c>
      <c r="S290" s="1">
        <v>1</v>
      </c>
      <c r="T290" s="1">
        <v>0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0</v>
      </c>
      <c r="AA290" s="1">
        <v>1</v>
      </c>
      <c r="AB290" s="1">
        <v>1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2</v>
      </c>
      <c r="AJ290" s="1">
        <v>1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1</v>
      </c>
      <c r="AX290" s="1">
        <v>0</v>
      </c>
      <c r="AY290" s="1">
        <v>0</v>
      </c>
      <c r="AZ290" s="1">
        <v>0</v>
      </c>
      <c r="BA290" s="1">
        <v>1</v>
      </c>
      <c r="BB290" s="1">
        <v>0</v>
      </c>
      <c r="BC290" s="1">
        <v>0</v>
      </c>
      <c r="BD290" s="1">
        <v>1</v>
      </c>
      <c r="BE290" s="1">
        <v>1</v>
      </c>
      <c r="BF290" s="1">
        <v>1</v>
      </c>
      <c r="BG290" s="1">
        <v>0</v>
      </c>
      <c r="BH290" s="1">
        <v>0</v>
      </c>
      <c r="BI290" s="1">
        <v>1</v>
      </c>
      <c r="BJ290" s="1">
        <v>1</v>
      </c>
      <c r="BK290" s="1">
        <v>1</v>
      </c>
      <c r="BL290" s="1">
        <v>1</v>
      </c>
      <c r="BM290" s="1">
        <v>1</v>
      </c>
      <c r="BN290" s="1">
        <v>1</v>
      </c>
      <c r="BO290" s="1">
        <v>1</v>
      </c>
      <c r="BP290" s="1">
        <v>1</v>
      </c>
      <c r="BQ290" s="1">
        <v>0</v>
      </c>
      <c r="BR290" s="1">
        <v>2</v>
      </c>
      <c r="BS290" s="1">
        <v>0</v>
      </c>
      <c r="BT290" s="1">
        <v>1</v>
      </c>
      <c r="BU290" s="1">
        <v>0</v>
      </c>
      <c r="BV290" s="1">
        <v>14</v>
      </c>
      <c r="BW290" s="1">
        <v>0</v>
      </c>
      <c r="BX290" s="1">
        <v>14</v>
      </c>
      <c r="BY290" s="1">
        <v>0</v>
      </c>
      <c r="BZ290" s="1">
        <v>14</v>
      </c>
      <c r="CA290" s="1">
        <v>1</v>
      </c>
      <c r="CB290" s="1">
        <v>0</v>
      </c>
      <c r="CC290" s="1">
        <v>1</v>
      </c>
      <c r="CD290" s="1">
        <v>1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1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11</v>
      </c>
      <c r="CS290" s="1">
        <v>11</v>
      </c>
      <c r="CT290" s="1">
        <v>0</v>
      </c>
      <c r="CU290" s="1">
        <v>0</v>
      </c>
      <c r="CV290" s="1">
        <v>0</v>
      </c>
      <c r="CW290" s="1">
        <v>0</v>
      </c>
      <c r="CX290" s="1">
        <v>13</v>
      </c>
      <c r="CY290" s="1">
        <v>13</v>
      </c>
      <c r="CZ290" s="1">
        <v>14</v>
      </c>
      <c r="DA290" s="1">
        <v>14</v>
      </c>
      <c r="DB290" s="1">
        <v>1</v>
      </c>
      <c r="DC290" s="1">
        <v>1</v>
      </c>
      <c r="DD290" s="1">
        <v>1</v>
      </c>
      <c r="DE290" s="1">
        <v>1</v>
      </c>
      <c r="DF290" s="1">
        <v>1</v>
      </c>
      <c r="DG290" s="1">
        <v>1</v>
      </c>
      <c r="DH290" s="1">
        <v>1</v>
      </c>
      <c r="DI290" s="1">
        <v>1</v>
      </c>
      <c r="DJ290" s="1">
        <v>1</v>
      </c>
      <c r="DK290" s="1">
        <v>1</v>
      </c>
      <c r="DL290" s="1">
        <v>1</v>
      </c>
      <c r="DM290" s="1">
        <v>1</v>
      </c>
      <c r="DN290" s="1">
        <v>1</v>
      </c>
      <c r="DO290" s="1">
        <v>0</v>
      </c>
      <c r="DP290" s="1">
        <v>1</v>
      </c>
      <c r="DQ290" s="1">
        <v>1</v>
      </c>
      <c r="DR290" s="1">
        <v>1</v>
      </c>
      <c r="DS290" s="1">
        <v>0</v>
      </c>
      <c r="DT290" s="1">
        <v>0</v>
      </c>
      <c r="DU290" s="1">
        <v>6</v>
      </c>
      <c r="DV290" s="1">
        <v>2</v>
      </c>
      <c r="DW290" s="1">
        <v>1</v>
      </c>
      <c r="DX290" s="1">
        <v>1</v>
      </c>
      <c r="DY290" s="1">
        <v>1</v>
      </c>
      <c r="DZ290" s="1">
        <v>1</v>
      </c>
      <c r="EA290" s="1">
        <v>1</v>
      </c>
      <c r="EB290" s="1">
        <v>1</v>
      </c>
      <c r="EC290" s="1">
        <v>0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  <c r="GB290" s="1">
        <v>0</v>
      </c>
      <c r="GC290" s="1">
        <v>0</v>
      </c>
      <c r="GD290" s="1">
        <v>0</v>
      </c>
      <c r="GE290" s="1">
        <v>0</v>
      </c>
      <c r="GF290" s="1">
        <v>1</v>
      </c>
      <c r="GG290" s="1">
        <v>0</v>
      </c>
      <c r="GH290" s="1">
        <v>0</v>
      </c>
      <c r="GI290" s="1">
        <v>1</v>
      </c>
      <c r="GJ290" s="1">
        <v>1</v>
      </c>
      <c r="GK290" s="1">
        <v>1</v>
      </c>
      <c r="GL290" s="1">
        <v>1</v>
      </c>
      <c r="GM290" s="1">
        <v>1</v>
      </c>
      <c r="GN290" s="1">
        <v>0</v>
      </c>
      <c r="GO290" s="1">
        <v>0</v>
      </c>
      <c r="GP290" s="1">
        <v>1</v>
      </c>
      <c r="GQ290" s="1">
        <v>0</v>
      </c>
      <c r="GR290" s="1">
        <v>1</v>
      </c>
    </row>
    <row r="291" spans="1:200">
      <c r="A291" s="1">
        <v>2017</v>
      </c>
      <c r="B291" s="1" t="s">
        <v>488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2</v>
      </c>
      <c r="L291" s="1">
        <v>2</v>
      </c>
      <c r="M291" s="1">
        <v>0</v>
      </c>
      <c r="N291" s="1">
        <v>1</v>
      </c>
      <c r="O291" s="1">
        <v>5</v>
      </c>
      <c r="P291" s="1">
        <v>2</v>
      </c>
      <c r="Q291" s="1">
        <v>5</v>
      </c>
      <c r="R291" s="1">
        <v>2</v>
      </c>
      <c r="S291" s="1">
        <v>5</v>
      </c>
      <c r="T291" s="1">
        <v>2</v>
      </c>
      <c r="U291" s="1">
        <v>5</v>
      </c>
      <c r="V291" s="1">
        <v>5</v>
      </c>
      <c r="W291" s="1">
        <v>3</v>
      </c>
      <c r="X291" s="1">
        <v>3</v>
      </c>
      <c r="Y291" s="1">
        <v>3</v>
      </c>
      <c r="Z291" s="1">
        <v>0</v>
      </c>
      <c r="AA291" s="1">
        <v>1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2</v>
      </c>
      <c r="AJ291" s="1">
        <v>1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1</v>
      </c>
      <c r="AX291" s="1">
        <v>0</v>
      </c>
      <c r="AY291" s="1">
        <v>0</v>
      </c>
      <c r="AZ291" s="1">
        <v>0</v>
      </c>
      <c r="BA291" s="1">
        <v>1</v>
      </c>
      <c r="BB291" s="1">
        <v>0</v>
      </c>
      <c r="BC291" s="1">
        <v>0</v>
      </c>
      <c r="BD291" s="1">
        <v>1</v>
      </c>
      <c r="BE291" s="1">
        <v>1</v>
      </c>
      <c r="BF291" s="1">
        <v>1</v>
      </c>
      <c r="BG291" s="1">
        <v>0</v>
      </c>
      <c r="BH291" s="1">
        <v>0</v>
      </c>
      <c r="BI291" s="1">
        <v>1</v>
      </c>
      <c r="BJ291" s="1">
        <v>1</v>
      </c>
      <c r="BK291" s="1">
        <v>1</v>
      </c>
      <c r="BL291" s="1">
        <v>1</v>
      </c>
      <c r="BM291" s="1">
        <v>1</v>
      </c>
      <c r="BN291" s="1">
        <v>1</v>
      </c>
      <c r="BO291" s="1">
        <v>1</v>
      </c>
      <c r="BP291" s="1">
        <v>1</v>
      </c>
      <c r="BQ291" s="1">
        <v>0</v>
      </c>
      <c r="BR291" s="1">
        <v>2</v>
      </c>
      <c r="BS291" s="1">
        <v>0</v>
      </c>
      <c r="BT291" s="1">
        <v>1</v>
      </c>
      <c r="BU291" s="1">
        <v>0</v>
      </c>
      <c r="BV291" s="1">
        <v>13</v>
      </c>
      <c r="BW291" s="1">
        <v>0</v>
      </c>
      <c r="BX291" s="1">
        <v>13</v>
      </c>
      <c r="BY291" s="1">
        <v>0</v>
      </c>
      <c r="BZ291" s="1">
        <v>13</v>
      </c>
      <c r="CA291" s="1">
        <v>1</v>
      </c>
      <c r="CB291" s="1">
        <v>0</v>
      </c>
      <c r="CC291" s="1">
        <v>1</v>
      </c>
      <c r="CD291" s="1">
        <v>1</v>
      </c>
      <c r="CE291" s="1">
        <v>0</v>
      </c>
      <c r="CF291" s="1">
        <v>0</v>
      </c>
      <c r="CG291" s="1">
        <v>13</v>
      </c>
      <c r="CH291" s="1">
        <v>13</v>
      </c>
      <c r="CI291" s="1">
        <v>0</v>
      </c>
      <c r="CJ291" s="1">
        <v>0</v>
      </c>
      <c r="CK291" s="1">
        <v>3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5</v>
      </c>
      <c r="CS291" s="1">
        <v>5</v>
      </c>
      <c r="CT291" s="1">
        <v>0</v>
      </c>
      <c r="CU291" s="1">
        <v>0</v>
      </c>
      <c r="CV291" s="1">
        <v>0</v>
      </c>
      <c r="CW291" s="1">
        <v>0</v>
      </c>
      <c r="CX291" s="1">
        <v>12</v>
      </c>
      <c r="CY291" s="1">
        <v>12</v>
      </c>
      <c r="CZ291" s="1">
        <v>13</v>
      </c>
      <c r="DA291" s="1">
        <v>13</v>
      </c>
      <c r="DB291" s="1">
        <v>1</v>
      </c>
      <c r="DC291" s="1">
        <v>1</v>
      </c>
      <c r="DD291" s="1">
        <v>1</v>
      </c>
      <c r="DE291" s="1">
        <v>1</v>
      </c>
      <c r="DF291" s="1">
        <v>1</v>
      </c>
      <c r="DG291" s="1">
        <v>1</v>
      </c>
      <c r="DH291" s="1">
        <v>1</v>
      </c>
      <c r="DI291" s="1">
        <v>1</v>
      </c>
      <c r="DJ291" s="1">
        <v>1</v>
      </c>
      <c r="DK291" s="1">
        <v>1</v>
      </c>
      <c r="DL291" s="1">
        <v>1</v>
      </c>
      <c r="DM291" s="1">
        <v>1</v>
      </c>
      <c r="DN291" s="1">
        <v>1</v>
      </c>
      <c r="DO291" s="1">
        <v>0</v>
      </c>
      <c r="DP291" s="1">
        <v>1</v>
      </c>
      <c r="DQ291" s="1">
        <v>1</v>
      </c>
      <c r="DR291" s="1">
        <v>1</v>
      </c>
      <c r="DS291" s="1">
        <v>0</v>
      </c>
      <c r="DT291" s="1">
        <v>0</v>
      </c>
      <c r="DU291" s="1">
        <v>6</v>
      </c>
      <c r="DV291" s="1">
        <v>2</v>
      </c>
      <c r="DW291" s="1">
        <v>1</v>
      </c>
      <c r="DX291" s="1">
        <v>1</v>
      </c>
      <c r="DY291" s="1">
        <v>1</v>
      </c>
      <c r="DZ291" s="1">
        <v>1</v>
      </c>
      <c r="EA291" s="1">
        <v>1</v>
      </c>
      <c r="EB291" s="1">
        <v>1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0</v>
      </c>
      <c r="FK291" s="1">
        <v>0</v>
      </c>
      <c r="FL291" s="1">
        <v>0</v>
      </c>
      <c r="FM291" s="1">
        <v>0</v>
      </c>
      <c r="FN291" s="1">
        <v>0</v>
      </c>
      <c r="FO291" s="1">
        <v>0</v>
      </c>
      <c r="FP291" s="1">
        <v>0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0</v>
      </c>
      <c r="GA291" s="1">
        <v>0</v>
      </c>
      <c r="GB291" s="1">
        <v>0</v>
      </c>
      <c r="GC291" s="1">
        <v>0</v>
      </c>
      <c r="GD291" s="1">
        <v>0</v>
      </c>
      <c r="GE291" s="1">
        <v>0</v>
      </c>
      <c r="GF291" s="1">
        <v>1</v>
      </c>
      <c r="GG291" s="1">
        <v>0</v>
      </c>
      <c r="GH291" s="1">
        <v>0</v>
      </c>
      <c r="GI291" s="1">
        <v>1</v>
      </c>
      <c r="GJ291" s="1">
        <v>1</v>
      </c>
      <c r="GK291" s="1">
        <v>1</v>
      </c>
      <c r="GL291" s="1">
        <v>1</v>
      </c>
      <c r="GM291" s="1">
        <v>1</v>
      </c>
      <c r="GN291" s="1">
        <v>0</v>
      </c>
      <c r="GO291" s="1">
        <v>0</v>
      </c>
      <c r="GP291" s="1">
        <v>1</v>
      </c>
      <c r="GQ291" s="1">
        <v>0</v>
      </c>
      <c r="GR291" s="1">
        <v>1</v>
      </c>
    </row>
    <row r="292" spans="1:200">
      <c r="A292" s="1">
        <v>2017</v>
      </c>
      <c r="B292" s="1" t="s">
        <v>489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2</v>
      </c>
      <c r="L292" s="1">
        <v>2</v>
      </c>
      <c r="M292" s="1">
        <v>0</v>
      </c>
      <c r="N292" s="1">
        <v>1</v>
      </c>
      <c r="O292" s="1">
        <v>5</v>
      </c>
      <c r="P292" s="1">
        <v>2</v>
      </c>
      <c r="Q292" s="1">
        <v>5</v>
      </c>
      <c r="R292" s="1">
        <v>2</v>
      </c>
      <c r="S292" s="1">
        <v>5</v>
      </c>
      <c r="T292" s="1">
        <v>2</v>
      </c>
      <c r="U292" s="1">
        <v>5</v>
      </c>
      <c r="V292" s="1">
        <v>5</v>
      </c>
      <c r="W292" s="1">
        <v>3</v>
      </c>
      <c r="X292" s="1">
        <v>3</v>
      </c>
      <c r="Y292" s="1">
        <v>3</v>
      </c>
      <c r="Z292" s="1">
        <v>0</v>
      </c>
      <c r="AA292" s="1">
        <v>1</v>
      </c>
      <c r="AB292" s="1">
        <v>1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2</v>
      </c>
      <c r="AJ292" s="1">
        <v>1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1</v>
      </c>
      <c r="AX292" s="1">
        <v>0</v>
      </c>
      <c r="AY292" s="1">
        <v>0</v>
      </c>
      <c r="AZ292" s="1">
        <v>0</v>
      </c>
      <c r="BA292" s="1">
        <v>1</v>
      </c>
      <c r="BB292" s="1">
        <v>0</v>
      </c>
      <c r="BC292" s="1">
        <v>0</v>
      </c>
      <c r="BD292" s="1">
        <v>1</v>
      </c>
      <c r="BE292" s="1">
        <v>1</v>
      </c>
      <c r="BF292" s="1">
        <v>1</v>
      </c>
      <c r="BG292" s="1">
        <v>0</v>
      </c>
      <c r="BH292" s="1">
        <v>0</v>
      </c>
      <c r="BI292" s="1">
        <v>1</v>
      </c>
      <c r="BJ292" s="1">
        <v>1</v>
      </c>
      <c r="BK292" s="1">
        <v>1</v>
      </c>
      <c r="BL292" s="1">
        <v>1</v>
      </c>
      <c r="BM292" s="1">
        <v>1</v>
      </c>
      <c r="BN292" s="1">
        <v>1</v>
      </c>
      <c r="BO292" s="1">
        <v>1</v>
      </c>
      <c r="BP292" s="1">
        <v>1</v>
      </c>
      <c r="BQ292" s="1">
        <v>0</v>
      </c>
      <c r="BR292" s="1">
        <v>2</v>
      </c>
      <c r="BS292" s="1">
        <v>0</v>
      </c>
      <c r="BT292" s="1">
        <v>1</v>
      </c>
      <c r="BU292" s="1">
        <v>0</v>
      </c>
      <c r="BV292" s="1">
        <v>13</v>
      </c>
      <c r="BW292" s="1">
        <v>0</v>
      </c>
      <c r="BX292" s="1">
        <v>13</v>
      </c>
      <c r="BY292" s="1">
        <v>0</v>
      </c>
      <c r="BZ292" s="1">
        <v>13</v>
      </c>
      <c r="CA292" s="1">
        <v>1</v>
      </c>
      <c r="CB292" s="1">
        <v>0</v>
      </c>
      <c r="CC292" s="1">
        <v>1</v>
      </c>
      <c r="CD292" s="1">
        <v>1</v>
      </c>
      <c r="CE292" s="1">
        <v>0</v>
      </c>
      <c r="CF292" s="1">
        <v>0</v>
      </c>
      <c r="CG292" s="1">
        <v>13</v>
      </c>
      <c r="CH292" s="1">
        <v>13</v>
      </c>
      <c r="CI292" s="1">
        <v>0</v>
      </c>
      <c r="CJ292" s="1">
        <v>0</v>
      </c>
      <c r="CK292" s="1">
        <v>3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5</v>
      </c>
      <c r="CS292" s="1">
        <v>5</v>
      </c>
      <c r="CT292" s="1">
        <v>0</v>
      </c>
      <c r="CU292" s="1">
        <v>0</v>
      </c>
      <c r="CV292" s="1">
        <v>0</v>
      </c>
      <c r="CW292" s="1">
        <v>0</v>
      </c>
      <c r="CX292" s="1">
        <v>12</v>
      </c>
      <c r="CY292" s="1">
        <v>12</v>
      </c>
      <c r="CZ292" s="1">
        <v>13</v>
      </c>
      <c r="DA292" s="1">
        <v>13</v>
      </c>
      <c r="DB292" s="1">
        <v>1</v>
      </c>
      <c r="DC292" s="1">
        <v>1</v>
      </c>
      <c r="DD292" s="1">
        <v>1</v>
      </c>
      <c r="DE292" s="1">
        <v>1</v>
      </c>
      <c r="DF292" s="1">
        <v>1</v>
      </c>
      <c r="DG292" s="1">
        <v>1</v>
      </c>
      <c r="DH292" s="1">
        <v>1</v>
      </c>
      <c r="DI292" s="1">
        <v>1</v>
      </c>
      <c r="DJ292" s="1">
        <v>1</v>
      </c>
      <c r="DK292" s="1">
        <v>1</v>
      </c>
      <c r="DL292" s="1">
        <v>1</v>
      </c>
      <c r="DM292" s="1">
        <v>1</v>
      </c>
      <c r="DN292" s="1">
        <v>1</v>
      </c>
      <c r="DO292" s="1">
        <v>0</v>
      </c>
      <c r="DP292" s="1">
        <v>1</v>
      </c>
      <c r="DQ292" s="1">
        <v>1</v>
      </c>
      <c r="DR292" s="1">
        <v>1</v>
      </c>
      <c r="DS292" s="1">
        <v>0</v>
      </c>
      <c r="DT292" s="1">
        <v>0</v>
      </c>
      <c r="DU292" s="1">
        <v>6</v>
      </c>
      <c r="DV292" s="1">
        <v>2</v>
      </c>
      <c r="DW292" s="1">
        <v>1</v>
      </c>
      <c r="DX292" s="1">
        <v>1</v>
      </c>
      <c r="DY292" s="1">
        <v>1</v>
      </c>
      <c r="DZ292" s="1">
        <v>1</v>
      </c>
      <c r="EA292" s="1">
        <v>1</v>
      </c>
      <c r="EB292" s="1">
        <v>1</v>
      </c>
      <c r="EC292" s="1">
        <v>0</v>
      </c>
      <c r="ED292" s="1">
        <v>0</v>
      </c>
      <c r="EE292" s="1">
        <v>0</v>
      </c>
      <c r="EF292" s="1">
        <v>0</v>
      </c>
      <c r="EG292" s="1">
        <v>0</v>
      </c>
      <c r="EH292" s="1">
        <v>0</v>
      </c>
      <c r="EI292" s="1">
        <v>0</v>
      </c>
      <c r="EJ292" s="1">
        <v>0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0</v>
      </c>
      <c r="EZ292" s="1">
        <v>0</v>
      </c>
      <c r="FA292" s="1">
        <v>0</v>
      </c>
      <c r="FB292" s="1">
        <v>0</v>
      </c>
      <c r="FC292" s="1">
        <v>0</v>
      </c>
      <c r="FD292" s="1">
        <v>0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  <c r="GB292" s="1">
        <v>0</v>
      </c>
      <c r="GC292" s="1">
        <v>0</v>
      </c>
      <c r="GD292" s="1">
        <v>0</v>
      </c>
      <c r="GE292" s="1">
        <v>0</v>
      </c>
      <c r="GF292" s="1">
        <v>1</v>
      </c>
      <c r="GG292" s="1">
        <v>0</v>
      </c>
      <c r="GH292" s="1">
        <v>0</v>
      </c>
      <c r="GI292" s="1">
        <v>1</v>
      </c>
      <c r="GJ292" s="1">
        <v>1</v>
      </c>
      <c r="GK292" s="1">
        <v>1</v>
      </c>
      <c r="GL292" s="1">
        <v>1</v>
      </c>
      <c r="GM292" s="1">
        <v>1</v>
      </c>
      <c r="GN292" s="1">
        <v>0</v>
      </c>
      <c r="GO292" s="1">
        <v>0</v>
      </c>
      <c r="GP292" s="1">
        <v>1</v>
      </c>
      <c r="GQ292" s="1">
        <v>0</v>
      </c>
      <c r="GR292" s="1">
        <v>1</v>
      </c>
    </row>
    <row r="293" spans="1:200">
      <c r="A293" s="1">
        <v>2017</v>
      </c>
      <c r="B293" s="1" t="s">
        <v>490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2</v>
      </c>
      <c r="L293" s="1">
        <v>2</v>
      </c>
      <c r="M293" s="1">
        <v>0</v>
      </c>
      <c r="N293" s="1">
        <v>1</v>
      </c>
      <c r="O293" s="1">
        <v>5</v>
      </c>
      <c r="P293" s="1">
        <v>2</v>
      </c>
      <c r="Q293" s="1">
        <v>5</v>
      </c>
      <c r="R293" s="1">
        <v>2</v>
      </c>
      <c r="S293" s="1">
        <v>5</v>
      </c>
      <c r="T293" s="1">
        <v>2</v>
      </c>
      <c r="U293" s="1">
        <v>5</v>
      </c>
      <c r="V293" s="1">
        <v>5</v>
      </c>
      <c r="W293" s="1">
        <v>3</v>
      </c>
      <c r="X293" s="1">
        <v>3</v>
      </c>
      <c r="Y293" s="1">
        <v>3</v>
      </c>
      <c r="Z293" s="1">
        <v>0</v>
      </c>
      <c r="AA293" s="1">
        <v>1</v>
      </c>
      <c r="AB293" s="1">
        <v>1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2</v>
      </c>
      <c r="AJ293" s="1">
        <v>1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1</v>
      </c>
      <c r="AX293" s="1">
        <v>0</v>
      </c>
      <c r="AY293" s="1">
        <v>0</v>
      </c>
      <c r="AZ293" s="1">
        <v>0</v>
      </c>
      <c r="BA293" s="1">
        <v>1</v>
      </c>
      <c r="BB293" s="1">
        <v>0</v>
      </c>
      <c r="BC293" s="1">
        <v>0</v>
      </c>
      <c r="BD293" s="1">
        <v>1</v>
      </c>
      <c r="BE293" s="1">
        <v>1</v>
      </c>
      <c r="BF293" s="1">
        <v>1</v>
      </c>
      <c r="BG293" s="1">
        <v>0</v>
      </c>
      <c r="BH293" s="1">
        <v>0</v>
      </c>
      <c r="BI293" s="1">
        <v>1</v>
      </c>
      <c r="BJ293" s="1">
        <v>1</v>
      </c>
      <c r="BK293" s="1">
        <v>1</v>
      </c>
      <c r="BL293" s="1">
        <v>1</v>
      </c>
      <c r="BM293" s="1">
        <v>1</v>
      </c>
      <c r="BN293" s="1">
        <v>1</v>
      </c>
      <c r="BO293" s="1">
        <v>1</v>
      </c>
      <c r="BP293" s="1">
        <v>1</v>
      </c>
      <c r="BQ293" s="1">
        <v>0</v>
      </c>
      <c r="BR293" s="1">
        <v>2</v>
      </c>
      <c r="BS293" s="1">
        <v>0</v>
      </c>
      <c r="BT293" s="1">
        <v>1</v>
      </c>
      <c r="BU293" s="1">
        <v>0</v>
      </c>
      <c r="BV293" s="1">
        <v>13</v>
      </c>
      <c r="BW293" s="1">
        <v>0</v>
      </c>
      <c r="BX293" s="1">
        <v>13</v>
      </c>
      <c r="BY293" s="1">
        <v>0</v>
      </c>
      <c r="BZ293" s="1">
        <v>13</v>
      </c>
      <c r="CA293" s="1">
        <v>1</v>
      </c>
      <c r="CB293" s="1">
        <v>0</v>
      </c>
      <c r="CC293" s="1">
        <v>1</v>
      </c>
      <c r="CD293" s="1">
        <v>1</v>
      </c>
      <c r="CE293" s="1">
        <v>0</v>
      </c>
      <c r="CF293" s="1">
        <v>0</v>
      </c>
      <c r="CG293" s="1">
        <v>13</v>
      </c>
      <c r="CH293" s="1">
        <v>13</v>
      </c>
      <c r="CI293" s="1">
        <v>0</v>
      </c>
      <c r="CJ293" s="1">
        <v>0</v>
      </c>
      <c r="CK293" s="1">
        <v>3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5</v>
      </c>
      <c r="CS293" s="1">
        <v>5</v>
      </c>
      <c r="CT293" s="1">
        <v>0</v>
      </c>
      <c r="CU293" s="1">
        <v>0</v>
      </c>
      <c r="CV293" s="1">
        <v>0</v>
      </c>
      <c r="CW293" s="1">
        <v>0</v>
      </c>
      <c r="CX293" s="1">
        <v>12</v>
      </c>
      <c r="CY293" s="1">
        <v>12</v>
      </c>
      <c r="CZ293" s="1">
        <v>13</v>
      </c>
      <c r="DA293" s="1">
        <v>13</v>
      </c>
      <c r="DB293" s="1">
        <v>1</v>
      </c>
      <c r="DC293" s="1">
        <v>1</v>
      </c>
      <c r="DD293" s="1">
        <v>1</v>
      </c>
      <c r="DE293" s="1">
        <v>1</v>
      </c>
      <c r="DF293" s="1">
        <v>1</v>
      </c>
      <c r="DG293" s="1">
        <v>1</v>
      </c>
      <c r="DH293" s="1">
        <v>1</v>
      </c>
      <c r="DI293" s="1">
        <v>1</v>
      </c>
      <c r="DJ293" s="1">
        <v>1</v>
      </c>
      <c r="DK293" s="1">
        <v>1</v>
      </c>
      <c r="DL293" s="1">
        <v>1</v>
      </c>
      <c r="DM293" s="1">
        <v>1</v>
      </c>
      <c r="DN293" s="1">
        <v>1</v>
      </c>
      <c r="DO293" s="1">
        <v>0</v>
      </c>
      <c r="DP293" s="1">
        <v>1</v>
      </c>
      <c r="DQ293" s="1">
        <v>1</v>
      </c>
      <c r="DR293" s="1">
        <v>1</v>
      </c>
      <c r="DS293" s="1">
        <v>0</v>
      </c>
      <c r="DT293" s="1">
        <v>0</v>
      </c>
      <c r="DU293" s="1">
        <v>6</v>
      </c>
      <c r="DV293" s="1">
        <v>2</v>
      </c>
      <c r="DW293" s="1">
        <v>1</v>
      </c>
      <c r="DX293" s="1">
        <v>1</v>
      </c>
      <c r="DY293" s="1">
        <v>1</v>
      </c>
      <c r="DZ293" s="1">
        <v>1</v>
      </c>
      <c r="EA293" s="1">
        <v>1</v>
      </c>
      <c r="EB293" s="1">
        <v>1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  <c r="GB293" s="1">
        <v>0</v>
      </c>
      <c r="GC293" s="1">
        <v>0</v>
      </c>
      <c r="GD293" s="1">
        <v>0</v>
      </c>
      <c r="GE293" s="1">
        <v>0</v>
      </c>
      <c r="GF293" s="1">
        <v>1</v>
      </c>
      <c r="GG293" s="1">
        <v>0</v>
      </c>
      <c r="GH293" s="1">
        <v>0</v>
      </c>
      <c r="GI293" s="1">
        <v>1</v>
      </c>
      <c r="GJ293" s="1">
        <v>1</v>
      </c>
      <c r="GK293" s="1">
        <v>1</v>
      </c>
      <c r="GL293" s="1">
        <v>1</v>
      </c>
      <c r="GM293" s="1">
        <v>1</v>
      </c>
      <c r="GN293" s="1">
        <v>0</v>
      </c>
      <c r="GO293" s="1">
        <v>0</v>
      </c>
      <c r="GP293" s="1">
        <v>1</v>
      </c>
      <c r="GQ293" s="1">
        <v>0</v>
      </c>
      <c r="GR293" s="1">
        <v>1</v>
      </c>
    </row>
    <row r="294" spans="1:200">
      <c r="A294" s="1">
        <v>2017</v>
      </c>
      <c r="B294" s="1" t="s">
        <v>491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2</v>
      </c>
      <c r="L294" s="1">
        <v>2</v>
      </c>
      <c r="M294" s="1">
        <v>0</v>
      </c>
      <c r="N294" s="1">
        <v>1</v>
      </c>
      <c r="O294" s="1">
        <v>5</v>
      </c>
      <c r="P294" s="1">
        <v>2</v>
      </c>
      <c r="Q294" s="1">
        <v>5</v>
      </c>
      <c r="R294" s="1">
        <v>2</v>
      </c>
      <c r="S294" s="1">
        <v>5</v>
      </c>
      <c r="T294" s="1">
        <v>2</v>
      </c>
      <c r="U294" s="1">
        <v>5</v>
      </c>
      <c r="V294" s="1">
        <v>5</v>
      </c>
      <c r="W294" s="1">
        <v>3</v>
      </c>
      <c r="X294" s="1">
        <v>3</v>
      </c>
      <c r="Y294" s="1">
        <v>3</v>
      </c>
      <c r="Z294" s="1">
        <v>0</v>
      </c>
      <c r="AA294" s="1">
        <v>1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2</v>
      </c>
      <c r="AJ294" s="1">
        <v>1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1</v>
      </c>
      <c r="AX294" s="1">
        <v>0</v>
      </c>
      <c r="AY294" s="1">
        <v>0</v>
      </c>
      <c r="AZ294" s="1">
        <v>0</v>
      </c>
      <c r="BA294" s="1">
        <v>1</v>
      </c>
      <c r="BB294" s="1">
        <v>0</v>
      </c>
      <c r="BC294" s="1">
        <v>0</v>
      </c>
      <c r="BD294" s="1">
        <v>1</v>
      </c>
      <c r="BE294" s="1">
        <v>1</v>
      </c>
      <c r="BF294" s="1">
        <v>1</v>
      </c>
      <c r="BG294" s="1">
        <v>0</v>
      </c>
      <c r="BH294" s="1">
        <v>0</v>
      </c>
      <c r="BI294" s="1">
        <v>1</v>
      </c>
      <c r="BJ294" s="1">
        <v>1</v>
      </c>
      <c r="BK294" s="1">
        <v>1</v>
      </c>
      <c r="BL294" s="1">
        <v>1</v>
      </c>
      <c r="BM294" s="1">
        <v>1</v>
      </c>
      <c r="BN294" s="1">
        <v>1</v>
      </c>
      <c r="BO294" s="1">
        <v>1</v>
      </c>
      <c r="BP294" s="1">
        <v>1</v>
      </c>
      <c r="BQ294" s="1">
        <v>0</v>
      </c>
      <c r="BR294" s="1">
        <v>2</v>
      </c>
      <c r="BS294" s="1">
        <v>0</v>
      </c>
      <c r="BT294" s="1">
        <v>1</v>
      </c>
      <c r="BU294" s="1">
        <v>0</v>
      </c>
      <c r="BV294" s="1">
        <v>12</v>
      </c>
      <c r="BW294" s="1">
        <v>0</v>
      </c>
      <c r="BX294" s="1">
        <v>12</v>
      </c>
      <c r="BY294" s="1">
        <v>0</v>
      </c>
      <c r="BZ294" s="1">
        <v>12</v>
      </c>
      <c r="CA294" s="1">
        <v>1</v>
      </c>
      <c r="CB294" s="1">
        <v>0</v>
      </c>
      <c r="CC294" s="1">
        <v>1</v>
      </c>
      <c r="CD294" s="1">
        <v>1</v>
      </c>
      <c r="CE294" s="1">
        <v>0</v>
      </c>
      <c r="CF294" s="1">
        <v>0</v>
      </c>
      <c r="CG294" s="1">
        <v>13</v>
      </c>
      <c r="CH294" s="1">
        <v>13</v>
      </c>
      <c r="CI294" s="1">
        <v>0</v>
      </c>
      <c r="CJ294" s="1">
        <v>0</v>
      </c>
      <c r="CK294" s="1">
        <v>2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5</v>
      </c>
      <c r="CS294" s="1">
        <v>5</v>
      </c>
      <c r="CT294" s="1">
        <v>0</v>
      </c>
      <c r="CU294" s="1">
        <v>0</v>
      </c>
      <c r="CV294" s="1">
        <v>0</v>
      </c>
      <c r="CW294" s="1">
        <v>0</v>
      </c>
      <c r="CX294" s="1">
        <v>11</v>
      </c>
      <c r="CY294" s="1">
        <v>11</v>
      </c>
      <c r="CZ294" s="1">
        <v>12</v>
      </c>
      <c r="DA294" s="1">
        <v>12</v>
      </c>
      <c r="DB294" s="1">
        <v>1</v>
      </c>
      <c r="DC294" s="1">
        <v>1</v>
      </c>
      <c r="DD294" s="1">
        <v>1</v>
      </c>
      <c r="DE294" s="1">
        <v>1</v>
      </c>
      <c r="DF294" s="1">
        <v>1</v>
      </c>
      <c r="DG294" s="1">
        <v>1</v>
      </c>
      <c r="DH294" s="1">
        <v>1</v>
      </c>
      <c r="DI294" s="1">
        <v>1</v>
      </c>
      <c r="DJ294" s="1">
        <v>1</v>
      </c>
      <c r="DK294" s="1">
        <v>1</v>
      </c>
      <c r="DL294" s="1">
        <v>1</v>
      </c>
      <c r="DM294" s="1">
        <v>1</v>
      </c>
      <c r="DN294" s="1">
        <v>1</v>
      </c>
      <c r="DO294" s="1">
        <v>0</v>
      </c>
      <c r="DP294" s="1">
        <v>1</v>
      </c>
      <c r="DQ294" s="1">
        <v>1</v>
      </c>
      <c r="DR294" s="1">
        <v>1</v>
      </c>
      <c r="DS294" s="1">
        <v>0</v>
      </c>
      <c r="DT294" s="1">
        <v>0</v>
      </c>
      <c r="DU294" s="1">
        <v>5</v>
      </c>
      <c r="DV294" s="1">
        <v>2</v>
      </c>
      <c r="DW294" s="1">
        <v>1</v>
      </c>
      <c r="DX294" s="1">
        <v>1</v>
      </c>
      <c r="DY294" s="1">
        <v>1</v>
      </c>
      <c r="DZ294" s="1">
        <v>1</v>
      </c>
      <c r="EA294" s="1">
        <v>1</v>
      </c>
      <c r="EB294" s="1">
        <v>1</v>
      </c>
      <c r="EC294" s="1">
        <v>0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0</v>
      </c>
      <c r="GD294" s="1">
        <v>0</v>
      </c>
      <c r="GE294" s="1">
        <v>0</v>
      </c>
      <c r="GF294" s="1">
        <v>1</v>
      </c>
      <c r="GG294" s="1">
        <v>0</v>
      </c>
      <c r="GH294" s="1">
        <v>0</v>
      </c>
      <c r="GI294" s="1">
        <v>1</v>
      </c>
      <c r="GJ294" s="1">
        <v>1</v>
      </c>
      <c r="GK294" s="1">
        <v>1</v>
      </c>
      <c r="GL294" s="1">
        <v>1</v>
      </c>
      <c r="GM294" s="1">
        <v>1</v>
      </c>
      <c r="GN294" s="1">
        <v>0</v>
      </c>
      <c r="GO294" s="1">
        <v>0</v>
      </c>
      <c r="GP294" s="1">
        <v>1</v>
      </c>
      <c r="GQ294" s="1">
        <v>0</v>
      </c>
      <c r="GR294" s="1">
        <v>1</v>
      </c>
    </row>
    <row r="295" spans="1:200">
      <c r="A295" s="1">
        <v>2017</v>
      </c>
      <c r="B295" s="1" t="s">
        <v>492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2</v>
      </c>
      <c r="M295" s="1">
        <v>0</v>
      </c>
      <c r="N295" s="1">
        <v>1</v>
      </c>
      <c r="O295" s="1">
        <v>5</v>
      </c>
      <c r="P295" s="1">
        <v>2</v>
      </c>
      <c r="Q295" s="1">
        <v>5</v>
      </c>
      <c r="R295" s="1">
        <v>2</v>
      </c>
      <c r="S295" s="1">
        <v>5</v>
      </c>
      <c r="T295" s="1">
        <v>2</v>
      </c>
      <c r="U295" s="1">
        <v>5</v>
      </c>
      <c r="V295" s="1">
        <v>5</v>
      </c>
      <c r="W295" s="1">
        <v>3</v>
      </c>
      <c r="X295" s="1">
        <v>3</v>
      </c>
      <c r="Y295" s="1">
        <v>3</v>
      </c>
      <c r="Z295" s="1">
        <v>0</v>
      </c>
      <c r="AA295" s="1">
        <v>1</v>
      </c>
      <c r="AB295" s="1">
        <v>1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2</v>
      </c>
      <c r="AJ295" s="1">
        <v>1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1</v>
      </c>
      <c r="AX295" s="1">
        <v>0</v>
      </c>
      <c r="AY295" s="1">
        <v>0</v>
      </c>
      <c r="AZ295" s="1">
        <v>0</v>
      </c>
      <c r="BA295" s="1">
        <v>1</v>
      </c>
      <c r="BB295" s="1">
        <v>0</v>
      </c>
      <c r="BC295" s="1">
        <v>0</v>
      </c>
      <c r="BD295" s="1">
        <v>1</v>
      </c>
      <c r="BE295" s="1">
        <v>1</v>
      </c>
      <c r="BF295" s="1">
        <v>1</v>
      </c>
      <c r="BG295" s="1">
        <v>0</v>
      </c>
      <c r="BH295" s="1">
        <v>0</v>
      </c>
      <c r="BI295" s="1">
        <v>1</v>
      </c>
      <c r="BJ295" s="1">
        <v>1</v>
      </c>
      <c r="BK295" s="1">
        <v>1</v>
      </c>
      <c r="BL295" s="1">
        <v>1</v>
      </c>
      <c r="BM295" s="1">
        <v>1</v>
      </c>
      <c r="BN295" s="1">
        <v>1</v>
      </c>
      <c r="BO295" s="1">
        <v>1</v>
      </c>
      <c r="BP295" s="1">
        <v>1</v>
      </c>
      <c r="BQ295" s="1">
        <v>0</v>
      </c>
      <c r="BR295" s="1">
        <v>2</v>
      </c>
      <c r="BS295" s="1">
        <v>0</v>
      </c>
      <c r="BT295" s="1">
        <v>1</v>
      </c>
      <c r="BU295" s="1">
        <v>0</v>
      </c>
      <c r="BV295" s="1">
        <v>12</v>
      </c>
      <c r="BW295" s="1">
        <v>0</v>
      </c>
      <c r="BX295" s="1">
        <v>12</v>
      </c>
      <c r="BY295" s="1">
        <v>0</v>
      </c>
      <c r="BZ295" s="1">
        <v>12</v>
      </c>
      <c r="CA295" s="1">
        <v>1</v>
      </c>
      <c r="CB295" s="1">
        <v>0</v>
      </c>
      <c r="CC295" s="1">
        <v>1</v>
      </c>
      <c r="CD295" s="1">
        <v>1</v>
      </c>
      <c r="CE295" s="1">
        <v>0</v>
      </c>
      <c r="CF295" s="1">
        <v>0</v>
      </c>
      <c r="CG295" s="1">
        <v>13</v>
      </c>
      <c r="CH295" s="1">
        <v>13</v>
      </c>
      <c r="CI295" s="1">
        <v>0</v>
      </c>
      <c r="CJ295" s="1">
        <v>0</v>
      </c>
      <c r="CK295" s="1">
        <v>2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5</v>
      </c>
      <c r="CS295" s="1">
        <v>5</v>
      </c>
      <c r="CT295" s="1">
        <v>0</v>
      </c>
      <c r="CU295" s="1">
        <v>0</v>
      </c>
      <c r="CV295" s="1">
        <v>0</v>
      </c>
      <c r="CW295" s="1">
        <v>0</v>
      </c>
      <c r="CX295" s="1">
        <v>11</v>
      </c>
      <c r="CY295" s="1">
        <v>11</v>
      </c>
      <c r="CZ295" s="1">
        <v>12</v>
      </c>
      <c r="DA295" s="1">
        <v>12</v>
      </c>
      <c r="DB295" s="1">
        <v>1</v>
      </c>
      <c r="DC295" s="1">
        <v>1</v>
      </c>
      <c r="DD295" s="1">
        <v>1</v>
      </c>
      <c r="DE295" s="1">
        <v>1</v>
      </c>
      <c r="DF295" s="1">
        <v>1</v>
      </c>
      <c r="DG295" s="1">
        <v>1</v>
      </c>
      <c r="DH295" s="1">
        <v>1</v>
      </c>
      <c r="DI295" s="1">
        <v>1</v>
      </c>
      <c r="DJ295" s="1">
        <v>1</v>
      </c>
      <c r="DK295" s="1">
        <v>1</v>
      </c>
      <c r="DL295" s="1">
        <v>1</v>
      </c>
      <c r="DM295" s="1">
        <v>1</v>
      </c>
      <c r="DN295" s="1">
        <v>1</v>
      </c>
      <c r="DO295" s="1">
        <v>0</v>
      </c>
      <c r="DP295" s="1">
        <v>1</v>
      </c>
      <c r="DQ295" s="1">
        <v>1</v>
      </c>
      <c r="DR295" s="1">
        <v>1</v>
      </c>
      <c r="DS295" s="1">
        <v>0</v>
      </c>
      <c r="DT295" s="1">
        <v>0</v>
      </c>
      <c r="DU295" s="1">
        <v>7</v>
      </c>
      <c r="DV295" s="1">
        <v>2</v>
      </c>
      <c r="DW295" s="1">
        <v>1</v>
      </c>
      <c r="DX295" s="1">
        <v>1</v>
      </c>
      <c r="DY295" s="1">
        <v>1</v>
      </c>
      <c r="DZ295" s="1">
        <v>1</v>
      </c>
      <c r="EA295" s="1">
        <v>1</v>
      </c>
      <c r="EB295" s="1">
        <v>1</v>
      </c>
      <c r="EC295" s="1">
        <v>0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v>0</v>
      </c>
      <c r="FA295" s="1">
        <v>0</v>
      </c>
      <c r="FB295" s="1">
        <v>0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0</v>
      </c>
      <c r="FJ295" s="1">
        <v>0</v>
      </c>
      <c r="FK295" s="1">
        <v>0</v>
      </c>
      <c r="FL295" s="1">
        <v>0</v>
      </c>
      <c r="FM295" s="1">
        <v>0</v>
      </c>
      <c r="FN295" s="1">
        <v>0</v>
      </c>
      <c r="FO295" s="1">
        <v>0</v>
      </c>
      <c r="FP295" s="1">
        <v>0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  <c r="GB295" s="1">
        <v>0</v>
      </c>
      <c r="GC295" s="1">
        <v>0</v>
      </c>
      <c r="GD295" s="1">
        <v>0</v>
      </c>
      <c r="GE295" s="1">
        <v>0</v>
      </c>
      <c r="GF295" s="1">
        <v>1</v>
      </c>
      <c r="GG295" s="1">
        <v>0</v>
      </c>
      <c r="GH295" s="1">
        <v>0</v>
      </c>
      <c r="GI295" s="1">
        <v>1</v>
      </c>
      <c r="GJ295" s="1">
        <v>1</v>
      </c>
      <c r="GK295" s="1">
        <v>1</v>
      </c>
      <c r="GL295" s="1">
        <v>1</v>
      </c>
      <c r="GM295" s="1">
        <v>1</v>
      </c>
      <c r="GN295" s="1">
        <v>0</v>
      </c>
      <c r="GO295" s="1">
        <v>0</v>
      </c>
      <c r="GP295" s="1">
        <v>1</v>
      </c>
      <c r="GQ295" s="1">
        <v>0</v>
      </c>
      <c r="GR295" s="1">
        <v>1</v>
      </c>
    </row>
    <row r="296" spans="1:200">
      <c r="A296" s="1">
        <v>2017</v>
      </c>
      <c r="B296" s="1" t="s">
        <v>493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2</v>
      </c>
      <c r="L296" s="1">
        <v>2</v>
      </c>
      <c r="M296" s="1">
        <v>0</v>
      </c>
      <c r="N296" s="1">
        <v>1</v>
      </c>
      <c r="O296" s="1">
        <v>5</v>
      </c>
      <c r="P296" s="1">
        <v>2</v>
      </c>
      <c r="Q296" s="1">
        <v>5</v>
      </c>
      <c r="R296" s="1">
        <v>2</v>
      </c>
      <c r="S296" s="1">
        <v>5</v>
      </c>
      <c r="T296" s="1">
        <v>2</v>
      </c>
      <c r="U296" s="1">
        <v>5</v>
      </c>
      <c r="V296" s="1">
        <v>5</v>
      </c>
      <c r="W296" s="1">
        <v>3</v>
      </c>
      <c r="X296" s="1">
        <v>3</v>
      </c>
      <c r="Y296" s="1">
        <v>3</v>
      </c>
      <c r="Z296" s="1">
        <v>0</v>
      </c>
      <c r="AA296" s="1">
        <v>1</v>
      </c>
      <c r="AB296" s="1">
        <v>1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2</v>
      </c>
      <c r="AJ296" s="1">
        <v>1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1</v>
      </c>
      <c r="AX296" s="1">
        <v>0</v>
      </c>
      <c r="AY296" s="1">
        <v>0</v>
      </c>
      <c r="AZ296" s="1">
        <v>0</v>
      </c>
      <c r="BA296" s="1">
        <v>1</v>
      </c>
      <c r="BB296" s="1">
        <v>0</v>
      </c>
      <c r="BC296" s="1">
        <v>0</v>
      </c>
      <c r="BD296" s="1">
        <v>1</v>
      </c>
      <c r="BE296" s="1">
        <v>1</v>
      </c>
      <c r="BF296" s="1">
        <v>1</v>
      </c>
      <c r="BG296" s="1">
        <v>0</v>
      </c>
      <c r="BH296" s="1">
        <v>0</v>
      </c>
      <c r="BI296" s="1">
        <v>1</v>
      </c>
      <c r="BJ296" s="1">
        <v>1</v>
      </c>
      <c r="BK296" s="1">
        <v>1</v>
      </c>
      <c r="BL296" s="1">
        <v>1</v>
      </c>
      <c r="BM296" s="1">
        <v>1</v>
      </c>
      <c r="BN296" s="1">
        <v>1</v>
      </c>
      <c r="BO296" s="1">
        <v>1</v>
      </c>
      <c r="BP296" s="1">
        <v>1</v>
      </c>
      <c r="BQ296" s="1">
        <v>0</v>
      </c>
      <c r="BR296" s="1">
        <v>2</v>
      </c>
      <c r="BS296" s="1">
        <v>0</v>
      </c>
      <c r="BT296" s="1">
        <v>1</v>
      </c>
      <c r="BU296" s="1">
        <v>0</v>
      </c>
      <c r="BV296" s="1">
        <v>12</v>
      </c>
      <c r="BW296" s="1">
        <v>0</v>
      </c>
      <c r="BX296" s="1">
        <v>12</v>
      </c>
      <c r="BY296" s="1">
        <v>0</v>
      </c>
      <c r="BZ296" s="1">
        <v>12</v>
      </c>
      <c r="CA296" s="1">
        <v>1</v>
      </c>
      <c r="CB296" s="1">
        <v>0</v>
      </c>
      <c r="CC296" s="1">
        <v>1</v>
      </c>
      <c r="CD296" s="1">
        <v>1</v>
      </c>
      <c r="CE296" s="1">
        <v>0</v>
      </c>
      <c r="CF296" s="1">
        <v>0</v>
      </c>
      <c r="CG296" s="1">
        <v>13</v>
      </c>
      <c r="CH296" s="1">
        <v>13</v>
      </c>
      <c r="CI296" s="1">
        <v>0</v>
      </c>
      <c r="CJ296" s="1">
        <v>0</v>
      </c>
      <c r="CK296" s="1">
        <v>2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5</v>
      </c>
      <c r="CS296" s="1">
        <v>5</v>
      </c>
      <c r="CT296" s="1">
        <v>0</v>
      </c>
      <c r="CU296" s="1">
        <v>0</v>
      </c>
      <c r="CV296" s="1">
        <v>0</v>
      </c>
      <c r="CW296" s="1">
        <v>0</v>
      </c>
      <c r="CX296" s="1">
        <v>11</v>
      </c>
      <c r="CY296" s="1">
        <v>11</v>
      </c>
      <c r="CZ296" s="1">
        <v>12</v>
      </c>
      <c r="DA296" s="1">
        <v>12</v>
      </c>
      <c r="DB296" s="1">
        <v>1</v>
      </c>
      <c r="DC296" s="1">
        <v>1</v>
      </c>
      <c r="DD296" s="1">
        <v>1</v>
      </c>
      <c r="DE296" s="1">
        <v>1</v>
      </c>
      <c r="DF296" s="1">
        <v>1</v>
      </c>
      <c r="DG296" s="1">
        <v>1</v>
      </c>
      <c r="DH296" s="1">
        <v>1</v>
      </c>
      <c r="DI296" s="1">
        <v>1</v>
      </c>
      <c r="DJ296" s="1">
        <v>1</v>
      </c>
      <c r="DK296" s="1">
        <v>1</v>
      </c>
      <c r="DL296" s="1">
        <v>1</v>
      </c>
      <c r="DM296" s="1">
        <v>1</v>
      </c>
      <c r="DN296" s="1">
        <v>1</v>
      </c>
      <c r="DO296" s="1">
        <v>0</v>
      </c>
      <c r="DP296" s="1">
        <v>1</v>
      </c>
      <c r="DQ296" s="1">
        <v>1</v>
      </c>
      <c r="DR296" s="1">
        <v>1</v>
      </c>
      <c r="DS296" s="1">
        <v>0</v>
      </c>
      <c r="DT296" s="1">
        <v>0</v>
      </c>
      <c r="DU296" s="1">
        <v>7</v>
      </c>
      <c r="DV296" s="1">
        <v>2</v>
      </c>
      <c r="DW296" s="1">
        <v>1</v>
      </c>
      <c r="DX296" s="1">
        <v>1</v>
      </c>
      <c r="DY296" s="1">
        <v>1</v>
      </c>
      <c r="DZ296" s="1">
        <v>1</v>
      </c>
      <c r="EA296" s="1">
        <v>1</v>
      </c>
      <c r="EB296" s="1">
        <v>1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  <c r="GB296" s="1">
        <v>0</v>
      </c>
      <c r="GC296" s="1">
        <v>0</v>
      </c>
      <c r="GD296" s="1">
        <v>0</v>
      </c>
      <c r="GE296" s="1">
        <v>0</v>
      </c>
      <c r="GF296" s="1">
        <v>1</v>
      </c>
      <c r="GG296" s="1">
        <v>0</v>
      </c>
      <c r="GH296" s="1">
        <v>0</v>
      </c>
      <c r="GI296" s="1">
        <v>1</v>
      </c>
      <c r="GJ296" s="1">
        <v>1</v>
      </c>
      <c r="GK296" s="1">
        <v>1</v>
      </c>
      <c r="GL296" s="1">
        <v>1</v>
      </c>
      <c r="GM296" s="1">
        <v>1</v>
      </c>
      <c r="GN296" s="1">
        <v>0</v>
      </c>
      <c r="GO296" s="1">
        <v>0</v>
      </c>
      <c r="GP296" s="1">
        <v>1</v>
      </c>
      <c r="GQ296" s="1">
        <v>0</v>
      </c>
      <c r="GR296" s="1">
        <v>1</v>
      </c>
    </row>
    <row r="297" spans="1:200">
      <c r="A297" s="1">
        <v>2017</v>
      </c>
      <c r="B297" s="1" t="s">
        <v>494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2</v>
      </c>
      <c r="L297" s="1">
        <v>2</v>
      </c>
      <c r="M297" s="1">
        <v>0</v>
      </c>
      <c r="N297" s="1">
        <v>1</v>
      </c>
      <c r="O297" s="1">
        <v>12</v>
      </c>
      <c r="P297" s="1">
        <v>5</v>
      </c>
      <c r="Q297" s="1">
        <v>12</v>
      </c>
      <c r="R297" s="1">
        <v>5</v>
      </c>
      <c r="S297" s="1">
        <v>12</v>
      </c>
      <c r="T297" s="1">
        <v>5</v>
      </c>
      <c r="U297" s="1">
        <v>12</v>
      </c>
      <c r="V297" s="1">
        <v>12</v>
      </c>
      <c r="W297" s="1">
        <v>6</v>
      </c>
      <c r="X297" s="1">
        <v>6</v>
      </c>
      <c r="Y297" s="1">
        <v>8</v>
      </c>
      <c r="Z297" s="1">
        <v>2</v>
      </c>
      <c r="AA297" s="1">
        <v>1</v>
      </c>
      <c r="AB297" s="1">
        <v>1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2</v>
      </c>
      <c r="AJ297" s="1">
        <v>1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1</v>
      </c>
      <c r="AX297" s="1">
        <v>0</v>
      </c>
      <c r="AY297" s="1">
        <v>0</v>
      </c>
      <c r="AZ297" s="1">
        <v>0</v>
      </c>
      <c r="BA297" s="1">
        <v>1</v>
      </c>
      <c r="BB297" s="1">
        <v>0</v>
      </c>
      <c r="BC297" s="1">
        <v>0</v>
      </c>
      <c r="BD297" s="1">
        <v>1</v>
      </c>
      <c r="BE297" s="1">
        <v>1</v>
      </c>
      <c r="BF297" s="1">
        <v>1</v>
      </c>
      <c r="BG297" s="1">
        <v>0</v>
      </c>
      <c r="BH297" s="1">
        <v>0</v>
      </c>
      <c r="BI297" s="1">
        <v>1</v>
      </c>
      <c r="BJ297" s="1">
        <v>1</v>
      </c>
      <c r="BK297" s="1">
        <v>1</v>
      </c>
      <c r="BL297" s="1">
        <v>1</v>
      </c>
      <c r="BM297" s="1">
        <v>1</v>
      </c>
      <c r="BN297" s="1">
        <v>1</v>
      </c>
      <c r="BO297" s="1">
        <v>1</v>
      </c>
      <c r="BP297" s="1">
        <v>1</v>
      </c>
      <c r="BQ297" s="1">
        <v>0</v>
      </c>
      <c r="BR297" s="1">
        <v>2</v>
      </c>
      <c r="BS297" s="1">
        <v>0</v>
      </c>
      <c r="BT297" s="1">
        <v>1</v>
      </c>
      <c r="BU297" s="1">
        <v>0</v>
      </c>
      <c r="BV297" s="1">
        <v>26</v>
      </c>
      <c r="BW297" s="1">
        <v>0</v>
      </c>
      <c r="BX297" s="1">
        <v>26</v>
      </c>
      <c r="BY297" s="1">
        <v>0</v>
      </c>
      <c r="BZ297" s="1">
        <v>26</v>
      </c>
      <c r="CA297" s="1">
        <v>0</v>
      </c>
      <c r="CB297" s="1">
        <v>0</v>
      </c>
      <c r="CC297" s="1">
        <v>4</v>
      </c>
      <c r="CD297" s="1">
        <v>4</v>
      </c>
      <c r="CE297" s="1">
        <v>0</v>
      </c>
      <c r="CF297" s="1">
        <v>0</v>
      </c>
      <c r="CG297" s="1">
        <v>81</v>
      </c>
      <c r="CH297" s="1">
        <v>81</v>
      </c>
      <c r="CI297" s="1">
        <v>3</v>
      </c>
      <c r="CJ297" s="1">
        <v>3</v>
      </c>
      <c r="CK297" s="1">
        <v>6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8</v>
      </c>
      <c r="CS297" s="1">
        <v>8</v>
      </c>
      <c r="CT297" s="1">
        <v>0</v>
      </c>
      <c r="CU297" s="1">
        <v>0</v>
      </c>
      <c r="CV297" s="1">
        <v>0</v>
      </c>
      <c r="CW297" s="1">
        <v>0</v>
      </c>
      <c r="CX297" s="1">
        <v>38</v>
      </c>
      <c r="CY297" s="1">
        <v>38</v>
      </c>
      <c r="CZ297" s="1">
        <v>26</v>
      </c>
      <c r="DA297" s="1">
        <v>26</v>
      </c>
      <c r="DB297" s="1">
        <v>1</v>
      </c>
      <c r="DC297" s="1">
        <v>1</v>
      </c>
      <c r="DD297" s="1">
        <v>1</v>
      </c>
      <c r="DE297" s="1">
        <v>1</v>
      </c>
      <c r="DF297" s="1">
        <v>1</v>
      </c>
      <c r="DG297" s="1">
        <v>1</v>
      </c>
      <c r="DH297" s="1">
        <v>1</v>
      </c>
      <c r="DI297" s="1">
        <v>1</v>
      </c>
      <c r="DJ297" s="1">
        <v>1</v>
      </c>
      <c r="DK297" s="1">
        <v>1</v>
      </c>
      <c r="DL297" s="1">
        <v>1</v>
      </c>
      <c r="DM297" s="1">
        <v>1</v>
      </c>
      <c r="DN297" s="1">
        <v>1</v>
      </c>
      <c r="DO297" s="1">
        <v>0</v>
      </c>
      <c r="DP297" s="1">
        <v>1</v>
      </c>
      <c r="DQ297" s="1">
        <v>1</v>
      </c>
      <c r="DR297" s="1">
        <v>1</v>
      </c>
      <c r="DS297" s="1">
        <v>0</v>
      </c>
      <c r="DT297" s="1">
        <v>0</v>
      </c>
      <c r="DU297" s="1">
        <v>7</v>
      </c>
      <c r="DV297" s="1">
        <v>2</v>
      </c>
      <c r="DW297" s="1">
        <v>1</v>
      </c>
      <c r="DX297" s="1">
        <v>1</v>
      </c>
      <c r="DY297" s="1">
        <v>1</v>
      </c>
      <c r="DZ297" s="1">
        <v>1</v>
      </c>
      <c r="EA297" s="1">
        <v>1</v>
      </c>
      <c r="EB297" s="1">
        <v>1</v>
      </c>
      <c r="EC297" s="1">
        <v>0</v>
      </c>
      <c r="ED297" s="1">
        <v>1</v>
      </c>
      <c r="EE297" s="1">
        <v>1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  <c r="GB297" s="1">
        <v>0</v>
      </c>
      <c r="GC297" s="1">
        <v>0</v>
      </c>
      <c r="GD297" s="1">
        <v>0</v>
      </c>
      <c r="GE297" s="1">
        <v>0</v>
      </c>
      <c r="GF297" s="1">
        <v>1</v>
      </c>
      <c r="GG297" s="1">
        <v>0</v>
      </c>
      <c r="GH297" s="1">
        <v>0</v>
      </c>
      <c r="GI297" s="1">
        <v>1</v>
      </c>
      <c r="GJ297" s="1">
        <v>1</v>
      </c>
      <c r="GK297" s="1">
        <v>1</v>
      </c>
      <c r="GL297" s="1">
        <v>1</v>
      </c>
      <c r="GM297" s="1">
        <v>1</v>
      </c>
      <c r="GN297" s="1">
        <v>0</v>
      </c>
      <c r="GO297" s="1">
        <v>0</v>
      </c>
      <c r="GP297" s="1">
        <v>1</v>
      </c>
      <c r="GQ297" s="1">
        <v>0</v>
      </c>
      <c r="GR297" s="1">
        <v>1</v>
      </c>
    </row>
  </sheetData>
  <autoFilter ref="A1:GR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ConceptOccurrenceAnalysis</vt:lpstr>
      <vt:lpstr>ConceptOccurrence</vt:lpstr>
      <vt:lpstr>AVGconceptOccurrence</vt:lpstr>
      <vt:lpstr>ConceptCounts</vt:lpstr>
      <vt:lpstr>XpathOccurrenceAnalysis</vt:lpstr>
      <vt:lpstr>XpathOccurrence</vt:lpstr>
      <vt:lpstr>AVGxpathOccurrence</vt:lpstr>
      <vt:lpstr>XpathCounts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2018-06-10T16:26:11Z</dcterms:created>
  <dcterms:modified xsi:type="dcterms:W3CDTF">2018-06-10T16:26:11Z</dcterms:modified>
</cp:coreProperties>
</file>