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3480" tabRatio="500" firstSheet="2" activeTab="8"/>
  </bookViews>
  <sheets>
    <sheet name="omp diagram" sheetId="5" r:id="rId1"/>
    <sheet name="omp data" sheetId="1" r:id="rId2"/>
    <sheet name="time perf" sheetId="7" r:id="rId3"/>
    <sheet name="cpu perf" sheetId="8" r:id="rId4"/>
    <sheet name="Instr cycle perf" sheetId="9" r:id="rId5"/>
    <sheet name="perf stat" sheetId="6" r:id="rId6"/>
    <sheet name="loop body papi" sheetId="11" r:id="rId7"/>
    <sheet name="barrier papi" sheetId="12" r:id="rId8"/>
    <sheet name="papi stat" sheetId="10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4" i="1"/>
  <c r="H5" i="1"/>
  <c r="H3" i="1"/>
  <c r="E3" i="1"/>
  <c r="E4" i="1"/>
  <c r="E5" i="1"/>
  <c r="E2" i="1"/>
  <c r="B3" i="1"/>
  <c r="B4" i="1"/>
  <c r="B5" i="1"/>
  <c r="B2" i="1"/>
</calcChain>
</file>

<file path=xl/sharedStrings.xml><?xml version="1.0" encoding="utf-8"?>
<sst xmlns="http://schemas.openxmlformats.org/spreadsheetml/2006/main" count="16" uniqueCount="13">
  <si>
    <t>Exclusive [msec]</t>
  </si>
  <si>
    <t>Total [msec]</t>
  </si>
  <si>
    <t>Theards</t>
  </si>
  <si>
    <t>Exclusive [min]</t>
  </si>
  <si>
    <t>Total [min]</t>
  </si>
  <si>
    <t>Summary Exclusive</t>
  </si>
  <si>
    <t>Summary Exclusive [min]</t>
  </si>
  <si>
    <t>Time [s]</t>
  </si>
  <si>
    <t>CPU utilized</t>
  </si>
  <si>
    <t>Threads</t>
  </si>
  <si>
    <t>Instructions per Cycle</t>
  </si>
  <si>
    <t>L3 Cache Misses: for (loop body)</t>
  </si>
  <si>
    <t>L3 Cache Misses: for (barrier enter/exit)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</si>
</sst>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24292E"/>
      <name val="Consola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0" fontId="1" fillId="0" borderId="0" xfId="0" applyNumberFormat="1" applyFont="1"/>
    <xf numFmtId="3" fontId="0" fillId="0" borderId="0" xfId="0" applyNumberFormat="1"/>
    <xf numFmtId="0" fontId="0" fillId="0" borderId="0" xfId="0" applyAlignment="1"/>
    <xf numFmtId="2" fontId="1" fillId="0" borderId="0" xfId="0" applyNumberFormat="1" applyFont="1"/>
  </cellXfs>
  <cellStyles count="2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worksheet" Target="worksheets/sheet3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'omp data'!$B$1</c:f>
              <c:strCache>
                <c:ptCount val="1"/>
                <c:pt idx="0">
                  <c:v>Exclusive [min]</c:v>
                </c:pt>
              </c:strCache>
            </c:strRef>
          </c:tx>
          <c:invertIfNegative val="0"/>
          <c:cat>
            <c:numRef>
              <c:f>'omp data'!$A$2:$A$5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'omp data'!$B$2:$B$5</c:f>
              <c:numCache>
                <c:formatCode>General</c:formatCode>
                <c:ptCount val="4"/>
                <c:pt idx="0">
                  <c:v>21.22285</c:v>
                </c:pt>
                <c:pt idx="1">
                  <c:v>11.01455</c:v>
                </c:pt>
                <c:pt idx="2">
                  <c:v>5.5773</c:v>
                </c:pt>
                <c:pt idx="3">
                  <c:v>4.476816666666666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531096"/>
        <c:axId val="-2067818008"/>
      </c:barChart>
      <c:catAx>
        <c:axId val="-206653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818008"/>
        <c:crosses val="autoZero"/>
        <c:auto val="1"/>
        <c:lblAlgn val="ctr"/>
        <c:lblOffset val="100"/>
        <c:noMultiLvlLbl val="0"/>
      </c:catAx>
      <c:valAx>
        <c:axId val="-206781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531096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stat'!$B$1</c:f>
              <c:strCache>
                <c:ptCount val="1"/>
                <c:pt idx="0">
                  <c:v>Time [s]</c:v>
                </c:pt>
              </c:strCache>
            </c:strRef>
          </c:tx>
          <c:invertIfNegative val="0"/>
          <c:cat>
            <c:numRef>
              <c:f>'perf stat'!$A$2:$A$5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'perf stat'!$B$2:$B$5</c:f>
              <c:numCache>
                <c:formatCode>General</c:formatCode>
                <c:ptCount val="4"/>
                <c:pt idx="0">
                  <c:v>21.676426137</c:v>
                </c:pt>
                <c:pt idx="1">
                  <c:v>17.663332622</c:v>
                </c:pt>
                <c:pt idx="2">
                  <c:v>20.602897205</c:v>
                </c:pt>
                <c:pt idx="3">
                  <c:v>19.512136331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405848"/>
        <c:axId val="-2065826280"/>
      </c:barChart>
      <c:catAx>
        <c:axId val="-206640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826280"/>
        <c:crosses val="autoZero"/>
        <c:auto val="1"/>
        <c:lblAlgn val="ctr"/>
        <c:lblOffset val="100"/>
        <c:noMultiLvlLbl val="0"/>
      </c:catAx>
      <c:valAx>
        <c:axId val="-206582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405848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'perf stat'!$C$1</c:f>
              <c:strCache>
                <c:ptCount val="1"/>
                <c:pt idx="0">
                  <c:v>CPU utilized</c:v>
                </c:pt>
              </c:strCache>
            </c:strRef>
          </c:tx>
          <c:invertIfNegative val="0"/>
          <c:cat>
            <c:numRef>
              <c:f>'perf stat'!$A$2:$A$5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'perf stat'!$C$2:$C$5</c:f>
              <c:numCache>
                <c:formatCode>General</c:formatCode>
                <c:ptCount val="4"/>
                <c:pt idx="0">
                  <c:v>0.998</c:v>
                </c:pt>
                <c:pt idx="1">
                  <c:v>1.993</c:v>
                </c:pt>
                <c:pt idx="2">
                  <c:v>3.633</c:v>
                </c:pt>
                <c:pt idx="3">
                  <c:v>7.943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569832"/>
        <c:axId val="-2066363112"/>
      </c:barChart>
      <c:catAx>
        <c:axId val="-206656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363112"/>
        <c:crosses val="autoZero"/>
        <c:auto val="1"/>
        <c:lblAlgn val="ctr"/>
        <c:lblOffset val="100"/>
        <c:noMultiLvlLbl val="0"/>
      </c:catAx>
      <c:valAx>
        <c:axId val="-206636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569832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stat'!$D$1</c:f>
              <c:strCache>
                <c:ptCount val="1"/>
                <c:pt idx="0">
                  <c:v>Instructions per Cycle</c:v>
                </c:pt>
              </c:strCache>
            </c:strRef>
          </c:tx>
          <c:invertIfNegative val="0"/>
          <c:cat>
            <c:numRef>
              <c:f>'perf stat'!$A$2:$A$5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'perf stat'!$D$2:$D$5</c:f>
              <c:numCache>
                <c:formatCode>General</c:formatCode>
                <c:ptCount val="4"/>
                <c:pt idx="0">
                  <c:v>1.22</c:v>
                </c:pt>
                <c:pt idx="1">
                  <c:v>0.78</c:v>
                </c:pt>
                <c:pt idx="2">
                  <c:v>0.37</c:v>
                </c:pt>
                <c:pt idx="3">
                  <c:v>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862840"/>
        <c:axId val="-2065864440"/>
      </c:barChart>
      <c:catAx>
        <c:axId val="-206586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864440"/>
        <c:crosses val="autoZero"/>
        <c:auto val="1"/>
        <c:lblAlgn val="ctr"/>
        <c:lblOffset val="100"/>
        <c:noMultiLvlLbl val="0"/>
      </c:catAx>
      <c:valAx>
        <c:axId val="-2065864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862840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'papi stat'!$B$1</c:f>
              <c:strCache>
                <c:ptCount val="1"/>
                <c:pt idx="0">
                  <c:v>L3 Cache Misses: for (loop body)</c:v>
                </c:pt>
              </c:strCache>
            </c:strRef>
          </c:tx>
          <c:invertIfNegative val="0"/>
          <c:cat>
            <c:numRef>
              <c:f>'papi stat'!$A$2:$A$5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'papi stat'!$B$2:$B$5</c:f>
              <c:numCache>
                <c:formatCode>0.00</c:formatCode>
                <c:ptCount val="4"/>
                <c:pt idx="0">
                  <c:v>2.43E8</c:v>
                </c:pt>
                <c:pt idx="1">
                  <c:v>1.473E8</c:v>
                </c:pt>
                <c:pt idx="2">
                  <c:v>6.841E7</c:v>
                </c:pt>
                <c:pt idx="3">
                  <c:v>3.599E7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446824"/>
        <c:axId val="2124417096"/>
      </c:barChart>
      <c:catAx>
        <c:axId val="212444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417096"/>
        <c:crosses val="autoZero"/>
        <c:auto val="1"/>
        <c:lblAlgn val="ctr"/>
        <c:lblOffset val="100"/>
        <c:noMultiLvlLbl val="0"/>
      </c:catAx>
      <c:valAx>
        <c:axId val="21244170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444682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'papi stat'!$C$1</c:f>
              <c:strCache>
                <c:ptCount val="1"/>
                <c:pt idx="0">
                  <c:v>L3 Cache Misses: for (barrier enter/exit)</c:v>
                </c:pt>
              </c:strCache>
            </c:strRef>
          </c:tx>
          <c:invertIfNegative val="0"/>
          <c:cat>
            <c:numRef>
              <c:f>'papi stat'!$A$2:$A$5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'papi stat'!$C$2:$C$5</c:f>
              <c:numCache>
                <c:formatCode>0.00</c:formatCode>
                <c:ptCount val="4"/>
                <c:pt idx="0">
                  <c:v>76050.0</c:v>
                </c:pt>
                <c:pt idx="1">
                  <c:v>59330.0</c:v>
                </c:pt>
                <c:pt idx="2">
                  <c:v>43600.0</c:v>
                </c:pt>
                <c:pt idx="3">
                  <c:v>32180.0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381320"/>
        <c:axId val="-2066386616"/>
      </c:barChart>
      <c:catAx>
        <c:axId val="-206638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386616"/>
        <c:crosses val="autoZero"/>
        <c:auto val="1"/>
        <c:lblAlgn val="ctr"/>
        <c:lblOffset val="100"/>
        <c:noMultiLvlLbl val="0"/>
      </c:catAx>
      <c:valAx>
        <c:axId val="-2066386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66381320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730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730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730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730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730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10" sqref="B10"/>
    </sheetView>
  </sheetViews>
  <sheetFormatPr baseColWidth="10" defaultRowHeight="15" x14ac:dyDescent="0"/>
  <cols>
    <col min="1" max="1" width="7.83203125" style="2" bestFit="1" customWidth="1"/>
    <col min="2" max="2" width="14.5" bestFit="1" customWidth="1"/>
    <col min="3" max="3" width="13.33203125" hidden="1" customWidth="1"/>
    <col min="4" max="4" width="14.5" hidden="1" customWidth="1"/>
    <col min="5" max="5" width="14.5" customWidth="1"/>
    <col min="6" max="6" width="12.83203125" hidden="1" customWidth="1"/>
    <col min="7" max="7" width="16.83203125" hidden="1" customWidth="1"/>
    <col min="8" max="8" width="21.5" bestFit="1" customWidth="1"/>
    <col min="9" max="13" width="0" hidden="1" customWidth="1"/>
  </cols>
  <sheetData>
    <row r="1" spans="1:12">
      <c r="A1" s="2" t="s">
        <v>2</v>
      </c>
      <c r="B1" t="s">
        <v>3</v>
      </c>
      <c r="C1" t="s">
        <v>3</v>
      </c>
      <c r="D1" t="s">
        <v>0</v>
      </c>
      <c r="E1" t="s">
        <v>4</v>
      </c>
      <c r="F1" t="s">
        <v>4</v>
      </c>
      <c r="G1" t="s">
        <v>1</v>
      </c>
      <c r="H1" t="s">
        <v>6</v>
      </c>
      <c r="I1" t="s">
        <v>5</v>
      </c>
    </row>
    <row r="2" spans="1:12" ht="16">
      <c r="A2" s="2">
        <v>1</v>
      </c>
      <c r="B2">
        <f>C2+D2/60000</f>
        <v>21.222850000000001</v>
      </c>
      <c r="C2" s="4">
        <v>21</v>
      </c>
      <c r="D2" s="5">
        <v>13371</v>
      </c>
      <c r="E2">
        <f>F2+G2/60000</f>
        <v>21.223566666666667</v>
      </c>
      <c r="F2" s="3">
        <v>21</v>
      </c>
      <c r="G2" s="5">
        <v>13414</v>
      </c>
      <c r="H2" s="5">
        <f>E2</f>
        <v>21.223566666666667</v>
      </c>
    </row>
    <row r="3" spans="1:12" ht="16">
      <c r="A3" s="2">
        <v>2</v>
      </c>
      <c r="B3">
        <f t="shared" ref="B3:B5" si="0">C3+D3/60000</f>
        <v>11.01455</v>
      </c>
      <c r="C3" s="4">
        <v>11</v>
      </c>
      <c r="D3" s="6">
        <v>873</v>
      </c>
      <c r="E3">
        <f t="shared" ref="E3:E5" si="1">F3+G3/60000</f>
        <v>11.022650000000001</v>
      </c>
      <c r="F3" s="3">
        <v>11</v>
      </c>
      <c r="G3" s="5">
        <v>1359</v>
      </c>
      <c r="H3">
        <f t="shared" ref="H3:H5" si="2">I3+J3/60000</f>
        <v>22.0291</v>
      </c>
      <c r="I3" s="1">
        <v>22</v>
      </c>
      <c r="J3" s="5">
        <v>1746</v>
      </c>
      <c r="K3">
        <v>22</v>
      </c>
      <c r="L3" s="5">
        <v>2718</v>
      </c>
    </row>
    <row r="4" spans="1:12" ht="16">
      <c r="A4" s="2">
        <v>4</v>
      </c>
      <c r="B4">
        <f t="shared" si="0"/>
        <v>5.5773000000000001</v>
      </c>
      <c r="C4" s="1">
        <v>5</v>
      </c>
      <c r="D4" s="5">
        <v>34638</v>
      </c>
      <c r="E4">
        <f t="shared" si="1"/>
        <v>5.6557833333333338</v>
      </c>
      <c r="F4">
        <v>5</v>
      </c>
      <c r="G4" s="5">
        <v>39347</v>
      </c>
      <c r="H4">
        <f t="shared" si="2"/>
        <v>22.309233333333335</v>
      </c>
      <c r="I4" s="1">
        <v>22</v>
      </c>
      <c r="J4" s="5">
        <v>18554</v>
      </c>
      <c r="K4">
        <v>22</v>
      </c>
      <c r="L4" s="5">
        <v>37391</v>
      </c>
    </row>
    <row r="5" spans="1:12" ht="16">
      <c r="A5" s="2">
        <v>8</v>
      </c>
      <c r="B5">
        <f t="shared" si="0"/>
        <v>4.4768166666666662</v>
      </c>
      <c r="C5" s="1">
        <v>4</v>
      </c>
      <c r="D5" s="5">
        <v>28609</v>
      </c>
      <c r="E5">
        <f t="shared" si="1"/>
        <v>4.4926833333333329</v>
      </c>
      <c r="F5">
        <v>4</v>
      </c>
      <c r="G5" s="5">
        <v>29561</v>
      </c>
      <c r="H5">
        <f t="shared" si="2"/>
        <v>35.814599999999999</v>
      </c>
      <c r="I5" s="1">
        <v>35</v>
      </c>
      <c r="J5" s="5">
        <v>48876</v>
      </c>
      <c r="K5">
        <v>35</v>
      </c>
      <c r="L5" s="5">
        <v>56493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" sqref="C1"/>
    </sheetView>
  </sheetViews>
  <sheetFormatPr baseColWidth="10" defaultRowHeight="15" x14ac:dyDescent="0"/>
  <cols>
    <col min="4" max="4" width="18.5" bestFit="1" customWidth="1"/>
  </cols>
  <sheetData>
    <row r="1" spans="1:4">
      <c r="A1" t="s">
        <v>9</v>
      </c>
      <c r="B1" t="s">
        <v>7</v>
      </c>
      <c r="C1" t="s">
        <v>8</v>
      </c>
      <c r="D1" t="s">
        <v>10</v>
      </c>
    </row>
    <row r="2" spans="1:4" ht="16">
      <c r="A2">
        <v>1</v>
      </c>
      <c r="B2" s="1">
        <v>21.676426137</v>
      </c>
      <c r="C2">
        <v>0.998</v>
      </c>
      <c r="D2">
        <v>1.22</v>
      </c>
    </row>
    <row r="3" spans="1:4" ht="16">
      <c r="A3">
        <v>2</v>
      </c>
      <c r="B3" s="1">
        <v>17.663332621999999</v>
      </c>
      <c r="C3">
        <v>1.9930000000000001</v>
      </c>
      <c r="D3">
        <v>0.78</v>
      </c>
    </row>
    <row r="4" spans="1:4" ht="16">
      <c r="A4">
        <v>4</v>
      </c>
      <c r="B4" s="1">
        <v>20.602897205000001</v>
      </c>
      <c r="C4">
        <v>3.633</v>
      </c>
      <c r="D4">
        <v>0.37</v>
      </c>
    </row>
    <row r="5" spans="1:4" ht="16">
      <c r="A5">
        <v>8</v>
      </c>
      <c r="B5" s="1">
        <v>19.512136331000001</v>
      </c>
      <c r="C5" s="1">
        <v>7.9429999999999996</v>
      </c>
      <c r="D5">
        <v>0.18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2" sqref="B2"/>
    </sheetView>
  </sheetViews>
  <sheetFormatPr baseColWidth="10" defaultRowHeight="15" x14ac:dyDescent="0"/>
  <cols>
    <col min="1" max="1" width="10.83203125" style="2"/>
    <col min="2" max="2" width="36.33203125" bestFit="1" customWidth="1"/>
    <col min="3" max="3" width="46.33203125" bestFit="1" customWidth="1"/>
  </cols>
  <sheetData>
    <row r="1" spans="1:3" ht="16">
      <c r="A1" s="2" t="s">
        <v>9</v>
      </c>
      <c r="B1" s="1" t="s">
        <v>11</v>
      </c>
      <c r="C1" s="1" t="s">
        <v>12</v>
      </c>
    </row>
    <row r="2" spans="1:3" ht="16">
      <c r="A2" s="2">
        <v>1</v>
      </c>
      <c r="B2" s="7">
        <v>243000000</v>
      </c>
      <c r="C2" s="7">
        <v>76050</v>
      </c>
    </row>
    <row r="3" spans="1:3" ht="16">
      <c r="A3" s="2">
        <v>2</v>
      </c>
      <c r="B3" s="7">
        <v>147300000</v>
      </c>
      <c r="C3" s="7">
        <v>59330</v>
      </c>
    </row>
    <row r="4" spans="1:3" ht="16">
      <c r="A4" s="2">
        <v>4</v>
      </c>
      <c r="B4" s="7">
        <v>68410000</v>
      </c>
      <c r="C4" s="7">
        <v>43600</v>
      </c>
    </row>
    <row r="5" spans="1:3" ht="16">
      <c r="A5" s="2">
        <v>8</v>
      </c>
      <c r="B5" s="7">
        <v>35990000</v>
      </c>
      <c r="C5" s="7">
        <v>32180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6</vt:i4>
      </vt:variant>
    </vt:vector>
  </HeadingPairs>
  <TitlesOfParts>
    <vt:vector size="9" baseType="lpstr">
      <vt:lpstr>omp data</vt:lpstr>
      <vt:lpstr>perf stat</vt:lpstr>
      <vt:lpstr>papi stat</vt:lpstr>
      <vt:lpstr>omp diagram</vt:lpstr>
      <vt:lpstr>time perf</vt:lpstr>
      <vt:lpstr>cpu perf</vt:lpstr>
      <vt:lpstr>Instr cycle perf</vt:lpstr>
      <vt:lpstr>loop body papi</vt:lpstr>
      <vt:lpstr>barrier papi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Jan-Hendrik Niemann</dc:creator>
  <cp:lastModifiedBy>Jan-Hendrik Niemann</cp:lastModifiedBy>
  <dcterms:created xsi:type="dcterms:W3CDTF">2017-11-25T15:18:22Z</dcterms:created>
  <dcterms:modified xsi:type="dcterms:W3CDTF">2017-11-25T17:19:29Z</dcterms:modified>
</cp:coreProperties>
</file>