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gistic Regression" sheetId="1" r:id="rId1"/>
  </sheets>
  <definedNames>
    <definedName name="solver_adj" localSheetId="0" hidden="1">'Logistic Regression'!$A$2:$C$2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'Logistic Regression'!$E$4:$E$103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'Logistic Regression'!$K$4</definedName>
    <definedName name="solver_pre" localSheetId="0" hidden="1">0.1</definedName>
    <definedName name="solver_rbv" localSheetId="0" hidden="1">2</definedName>
    <definedName name="solver_rel1" localSheetId="0" hidden="1">2</definedName>
    <definedName name="solver_rhs1" localSheetId="0" hidden="1">'Logistic Regression'!$F$4:$F$103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K16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4" i="1"/>
  <c r="N13" i="1"/>
  <c r="D5" i="1"/>
  <c r="F5" i="1" s="1"/>
  <c r="H5" i="1" s="1"/>
  <c r="I5" i="1" s="1"/>
  <c r="D6" i="1"/>
  <c r="F6" i="1" s="1"/>
  <c r="H6" i="1" s="1"/>
  <c r="I6" i="1" s="1"/>
  <c r="D7" i="1"/>
  <c r="F7" i="1" s="1"/>
  <c r="H7" i="1" s="1"/>
  <c r="I7" i="1" s="1"/>
  <c r="D8" i="1"/>
  <c r="F8" i="1" s="1"/>
  <c r="H8" i="1" s="1"/>
  <c r="I8" i="1" s="1"/>
  <c r="D9" i="1"/>
  <c r="F9" i="1" s="1"/>
  <c r="H9" i="1" s="1"/>
  <c r="I9" i="1" s="1"/>
  <c r="D10" i="1"/>
  <c r="F10" i="1" s="1"/>
  <c r="H10" i="1" s="1"/>
  <c r="I10" i="1" s="1"/>
  <c r="D11" i="1"/>
  <c r="F11" i="1" s="1"/>
  <c r="H11" i="1" s="1"/>
  <c r="I11" i="1" s="1"/>
  <c r="D12" i="1"/>
  <c r="F12" i="1" s="1"/>
  <c r="H12" i="1" s="1"/>
  <c r="I12" i="1" s="1"/>
  <c r="D13" i="1"/>
  <c r="F13" i="1" s="1"/>
  <c r="H13" i="1" s="1"/>
  <c r="I13" i="1" s="1"/>
  <c r="D14" i="1"/>
  <c r="F14" i="1" s="1"/>
  <c r="H14" i="1" s="1"/>
  <c r="I14" i="1" s="1"/>
  <c r="D15" i="1"/>
  <c r="F15" i="1" s="1"/>
  <c r="H15" i="1" s="1"/>
  <c r="I15" i="1" s="1"/>
  <c r="D16" i="1"/>
  <c r="F16" i="1" s="1"/>
  <c r="H16" i="1" s="1"/>
  <c r="I16" i="1" s="1"/>
  <c r="D17" i="1"/>
  <c r="F17" i="1" s="1"/>
  <c r="H17" i="1" s="1"/>
  <c r="I17" i="1" s="1"/>
  <c r="D18" i="1"/>
  <c r="F18" i="1" s="1"/>
  <c r="H18" i="1" s="1"/>
  <c r="I18" i="1" s="1"/>
  <c r="D19" i="1"/>
  <c r="F19" i="1" s="1"/>
  <c r="H19" i="1" s="1"/>
  <c r="I19" i="1" s="1"/>
  <c r="D20" i="1"/>
  <c r="F20" i="1" s="1"/>
  <c r="H20" i="1" s="1"/>
  <c r="I20" i="1" s="1"/>
  <c r="D21" i="1"/>
  <c r="F21" i="1" s="1"/>
  <c r="H21" i="1" s="1"/>
  <c r="I21" i="1" s="1"/>
  <c r="D22" i="1"/>
  <c r="F22" i="1" s="1"/>
  <c r="H22" i="1" s="1"/>
  <c r="I22" i="1" s="1"/>
  <c r="D23" i="1"/>
  <c r="F23" i="1" s="1"/>
  <c r="H23" i="1" s="1"/>
  <c r="I23" i="1" s="1"/>
  <c r="D24" i="1"/>
  <c r="F24" i="1" s="1"/>
  <c r="H24" i="1" s="1"/>
  <c r="I24" i="1" s="1"/>
  <c r="D25" i="1"/>
  <c r="F25" i="1" s="1"/>
  <c r="H25" i="1" s="1"/>
  <c r="I25" i="1" s="1"/>
  <c r="D26" i="1"/>
  <c r="F26" i="1" s="1"/>
  <c r="H26" i="1" s="1"/>
  <c r="I26" i="1" s="1"/>
  <c r="D27" i="1"/>
  <c r="F27" i="1" s="1"/>
  <c r="H27" i="1" s="1"/>
  <c r="I27" i="1" s="1"/>
  <c r="D28" i="1"/>
  <c r="F28" i="1" s="1"/>
  <c r="H28" i="1" s="1"/>
  <c r="I28" i="1" s="1"/>
  <c r="D29" i="1"/>
  <c r="F29" i="1" s="1"/>
  <c r="H29" i="1" s="1"/>
  <c r="I29" i="1" s="1"/>
  <c r="D30" i="1"/>
  <c r="F30" i="1" s="1"/>
  <c r="H30" i="1" s="1"/>
  <c r="I30" i="1" s="1"/>
  <c r="D31" i="1"/>
  <c r="F31" i="1" s="1"/>
  <c r="H31" i="1" s="1"/>
  <c r="I31" i="1" s="1"/>
  <c r="D32" i="1"/>
  <c r="F32" i="1" s="1"/>
  <c r="H32" i="1" s="1"/>
  <c r="I32" i="1" s="1"/>
  <c r="D33" i="1"/>
  <c r="F33" i="1" s="1"/>
  <c r="H33" i="1" s="1"/>
  <c r="I33" i="1" s="1"/>
  <c r="D34" i="1"/>
  <c r="F34" i="1" s="1"/>
  <c r="H34" i="1" s="1"/>
  <c r="I34" i="1" s="1"/>
  <c r="D35" i="1"/>
  <c r="F35" i="1" s="1"/>
  <c r="H35" i="1" s="1"/>
  <c r="I35" i="1" s="1"/>
  <c r="D36" i="1"/>
  <c r="F36" i="1" s="1"/>
  <c r="H36" i="1" s="1"/>
  <c r="I36" i="1" s="1"/>
  <c r="D37" i="1"/>
  <c r="F37" i="1" s="1"/>
  <c r="H37" i="1" s="1"/>
  <c r="I37" i="1" s="1"/>
  <c r="D38" i="1"/>
  <c r="F38" i="1" s="1"/>
  <c r="H38" i="1" s="1"/>
  <c r="I38" i="1" s="1"/>
  <c r="D39" i="1"/>
  <c r="F39" i="1" s="1"/>
  <c r="H39" i="1" s="1"/>
  <c r="I39" i="1" s="1"/>
  <c r="D40" i="1"/>
  <c r="F40" i="1" s="1"/>
  <c r="H40" i="1" s="1"/>
  <c r="I40" i="1" s="1"/>
  <c r="D41" i="1"/>
  <c r="F41" i="1" s="1"/>
  <c r="H41" i="1" s="1"/>
  <c r="I41" i="1" s="1"/>
  <c r="D42" i="1"/>
  <c r="F42" i="1" s="1"/>
  <c r="H42" i="1" s="1"/>
  <c r="I42" i="1" s="1"/>
  <c r="D43" i="1"/>
  <c r="F43" i="1" s="1"/>
  <c r="H43" i="1" s="1"/>
  <c r="I43" i="1" s="1"/>
  <c r="D44" i="1"/>
  <c r="F44" i="1" s="1"/>
  <c r="H44" i="1" s="1"/>
  <c r="I44" i="1" s="1"/>
  <c r="D45" i="1"/>
  <c r="F45" i="1" s="1"/>
  <c r="H45" i="1" s="1"/>
  <c r="I45" i="1" s="1"/>
  <c r="D46" i="1"/>
  <c r="F46" i="1" s="1"/>
  <c r="H46" i="1" s="1"/>
  <c r="I46" i="1" s="1"/>
  <c r="D47" i="1"/>
  <c r="F47" i="1" s="1"/>
  <c r="H47" i="1" s="1"/>
  <c r="I47" i="1" s="1"/>
  <c r="D48" i="1"/>
  <c r="F48" i="1" s="1"/>
  <c r="H48" i="1" s="1"/>
  <c r="I48" i="1" s="1"/>
  <c r="D49" i="1"/>
  <c r="F49" i="1" s="1"/>
  <c r="H49" i="1" s="1"/>
  <c r="I49" i="1" s="1"/>
  <c r="D50" i="1"/>
  <c r="F50" i="1" s="1"/>
  <c r="H50" i="1" s="1"/>
  <c r="I50" i="1" s="1"/>
  <c r="D51" i="1"/>
  <c r="F51" i="1" s="1"/>
  <c r="H51" i="1" s="1"/>
  <c r="I51" i="1" s="1"/>
  <c r="D52" i="1"/>
  <c r="F52" i="1" s="1"/>
  <c r="H52" i="1" s="1"/>
  <c r="I52" i="1" s="1"/>
  <c r="D53" i="1"/>
  <c r="F53" i="1" s="1"/>
  <c r="H53" i="1" s="1"/>
  <c r="I53" i="1" s="1"/>
  <c r="D54" i="1"/>
  <c r="F54" i="1" s="1"/>
  <c r="H54" i="1" s="1"/>
  <c r="I54" i="1" s="1"/>
  <c r="D55" i="1"/>
  <c r="F55" i="1" s="1"/>
  <c r="H55" i="1" s="1"/>
  <c r="I55" i="1" s="1"/>
  <c r="D56" i="1"/>
  <c r="F56" i="1" s="1"/>
  <c r="H56" i="1" s="1"/>
  <c r="I56" i="1" s="1"/>
  <c r="D57" i="1"/>
  <c r="F57" i="1" s="1"/>
  <c r="H57" i="1" s="1"/>
  <c r="I57" i="1" s="1"/>
  <c r="D58" i="1"/>
  <c r="F58" i="1" s="1"/>
  <c r="H58" i="1" s="1"/>
  <c r="I58" i="1" s="1"/>
  <c r="D59" i="1"/>
  <c r="F59" i="1" s="1"/>
  <c r="H59" i="1" s="1"/>
  <c r="I59" i="1" s="1"/>
  <c r="D60" i="1"/>
  <c r="F60" i="1" s="1"/>
  <c r="H60" i="1" s="1"/>
  <c r="I60" i="1" s="1"/>
  <c r="D61" i="1"/>
  <c r="F61" i="1" s="1"/>
  <c r="H61" i="1" s="1"/>
  <c r="I61" i="1" s="1"/>
  <c r="D62" i="1"/>
  <c r="F62" i="1" s="1"/>
  <c r="H62" i="1" s="1"/>
  <c r="I62" i="1" s="1"/>
  <c r="D63" i="1"/>
  <c r="F63" i="1" s="1"/>
  <c r="H63" i="1" s="1"/>
  <c r="I63" i="1" s="1"/>
  <c r="D64" i="1"/>
  <c r="F64" i="1" s="1"/>
  <c r="H64" i="1" s="1"/>
  <c r="I64" i="1" s="1"/>
  <c r="D65" i="1"/>
  <c r="F65" i="1" s="1"/>
  <c r="H65" i="1" s="1"/>
  <c r="I65" i="1" s="1"/>
  <c r="D66" i="1"/>
  <c r="F66" i="1" s="1"/>
  <c r="H66" i="1" s="1"/>
  <c r="I66" i="1" s="1"/>
  <c r="D67" i="1"/>
  <c r="F67" i="1" s="1"/>
  <c r="H67" i="1" s="1"/>
  <c r="I67" i="1" s="1"/>
  <c r="D68" i="1"/>
  <c r="F68" i="1" s="1"/>
  <c r="H68" i="1" s="1"/>
  <c r="I68" i="1" s="1"/>
  <c r="D69" i="1"/>
  <c r="F69" i="1" s="1"/>
  <c r="H69" i="1" s="1"/>
  <c r="I69" i="1" s="1"/>
  <c r="D70" i="1"/>
  <c r="F70" i="1" s="1"/>
  <c r="H70" i="1" s="1"/>
  <c r="I70" i="1" s="1"/>
  <c r="D71" i="1"/>
  <c r="F71" i="1" s="1"/>
  <c r="H71" i="1" s="1"/>
  <c r="I71" i="1" s="1"/>
  <c r="D72" i="1"/>
  <c r="F72" i="1" s="1"/>
  <c r="H72" i="1" s="1"/>
  <c r="I72" i="1" s="1"/>
  <c r="D73" i="1"/>
  <c r="F73" i="1" s="1"/>
  <c r="H73" i="1" s="1"/>
  <c r="I73" i="1" s="1"/>
  <c r="D74" i="1"/>
  <c r="F74" i="1" s="1"/>
  <c r="H74" i="1" s="1"/>
  <c r="I74" i="1" s="1"/>
  <c r="D75" i="1"/>
  <c r="F75" i="1" s="1"/>
  <c r="H75" i="1" s="1"/>
  <c r="I75" i="1" s="1"/>
  <c r="D76" i="1"/>
  <c r="F76" i="1" s="1"/>
  <c r="H76" i="1" s="1"/>
  <c r="I76" i="1" s="1"/>
  <c r="D77" i="1"/>
  <c r="F77" i="1" s="1"/>
  <c r="H77" i="1" s="1"/>
  <c r="I77" i="1" s="1"/>
  <c r="D78" i="1"/>
  <c r="F78" i="1" s="1"/>
  <c r="H78" i="1" s="1"/>
  <c r="I78" i="1" s="1"/>
  <c r="D79" i="1"/>
  <c r="F79" i="1" s="1"/>
  <c r="H79" i="1" s="1"/>
  <c r="I79" i="1" s="1"/>
  <c r="D80" i="1"/>
  <c r="F80" i="1" s="1"/>
  <c r="H80" i="1" s="1"/>
  <c r="I80" i="1" s="1"/>
  <c r="D81" i="1"/>
  <c r="F81" i="1" s="1"/>
  <c r="H81" i="1" s="1"/>
  <c r="I81" i="1" s="1"/>
  <c r="D82" i="1"/>
  <c r="F82" i="1" s="1"/>
  <c r="H82" i="1" s="1"/>
  <c r="I82" i="1" s="1"/>
  <c r="D83" i="1"/>
  <c r="F83" i="1" s="1"/>
  <c r="H83" i="1" s="1"/>
  <c r="I83" i="1" s="1"/>
  <c r="D84" i="1"/>
  <c r="F84" i="1" s="1"/>
  <c r="H84" i="1" s="1"/>
  <c r="I84" i="1" s="1"/>
  <c r="D85" i="1"/>
  <c r="F85" i="1" s="1"/>
  <c r="H85" i="1" s="1"/>
  <c r="I85" i="1" s="1"/>
  <c r="D86" i="1"/>
  <c r="F86" i="1" s="1"/>
  <c r="H86" i="1" s="1"/>
  <c r="I86" i="1" s="1"/>
  <c r="D87" i="1"/>
  <c r="F87" i="1" s="1"/>
  <c r="H87" i="1" s="1"/>
  <c r="I87" i="1" s="1"/>
  <c r="D88" i="1"/>
  <c r="F88" i="1" s="1"/>
  <c r="H88" i="1" s="1"/>
  <c r="I88" i="1" s="1"/>
  <c r="D89" i="1"/>
  <c r="F89" i="1" s="1"/>
  <c r="H89" i="1" s="1"/>
  <c r="I89" i="1" s="1"/>
  <c r="D90" i="1"/>
  <c r="F90" i="1" s="1"/>
  <c r="H90" i="1" s="1"/>
  <c r="I90" i="1" s="1"/>
  <c r="D91" i="1"/>
  <c r="F91" i="1" s="1"/>
  <c r="H91" i="1" s="1"/>
  <c r="I91" i="1" s="1"/>
  <c r="D92" i="1"/>
  <c r="F92" i="1" s="1"/>
  <c r="H92" i="1" s="1"/>
  <c r="I92" i="1" s="1"/>
  <c r="D93" i="1"/>
  <c r="F93" i="1" s="1"/>
  <c r="H93" i="1" s="1"/>
  <c r="I93" i="1" s="1"/>
  <c r="D94" i="1"/>
  <c r="F94" i="1" s="1"/>
  <c r="H94" i="1" s="1"/>
  <c r="I94" i="1" s="1"/>
  <c r="D95" i="1"/>
  <c r="F95" i="1" s="1"/>
  <c r="H95" i="1" s="1"/>
  <c r="I95" i="1" s="1"/>
  <c r="D96" i="1"/>
  <c r="F96" i="1" s="1"/>
  <c r="H96" i="1" s="1"/>
  <c r="I96" i="1" s="1"/>
  <c r="D97" i="1"/>
  <c r="F97" i="1" s="1"/>
  <c r="H97" i="1" s="1"/>
  <c r="I97" i="1" s="1"/>
  <c r="D98" i="1"/>
  <c r="F98" i="1" s="1"/>
  <c r="H98" i="1" s="1"/>
  <c r="I98" i="1" s="1"/>
  <c r="D99" i="1"/>
  <c r="F99" i="1" s="1"/>
  <c r="H99" i="1" s="1"/>
  <c r="I99" i="1" s="1"/>
  <c r="D100" i="1"/>
  <c r="F100" i="1" s="1"/>
  <c r="H100" i="1" s="1"/>
  <c r="I100" i="1" s="1"/>
  <c r="D101" i="1"/>
  <c r="F101" i="1" s="1"/>
  <c r="H101" i="1" s="1"/>
  <c r="I101" i="1" s="1"/>
  <c r="D102" i="1"/>
  <c r="F102" i="1" s="1"/>
  <c r="H102" i="1" s="1"/>
  <c r="I102" i="1" s="1"/>
  <c r="D103" i="1"/>
  <c r="F103" i="1" s="1"/>
  <c r="H103" i="1" s="1"/>
  <c r="I103" i="1" s="1"/>
  <c r="D4" i="1"/>
  <c r="F4" i="1" s="1"/>
  <c r="H4" i="1" s="1"/>
  <c r="I4" i="1" s="1"/>
  <c r="K4" i="1" l="1"/>
</calcChain>
</file>

<file path=xl/sharedStrings.xml><?xml version="1.0" encoding="utf-8"?>
<sst xmlns="http://schemas.openxmlformats.org/spreadsheetml/2006/main" count="19" uniqueCount="15">
  <si>
    <t>Theta transpose X</t>
  </si>
  <si>
    <t>h</t>
  </si>
  <si>
    <t>log h</t>
  </si>
  <si>
    <t>J</t>
  </si>
  <si>
    <t>Y</t>
  </si>
  <si>
    <t>X0</t>
  </si>
  <si>
    <t>X1</t>
  </si>
  <si>
    <t>X2</t>
  </si>
  <si>
    <t>Theta0</t>
  </si>
  <si>
    <t>Theta1</t>
  </si>
  <si>
    <t>Theta2</t>
  </si>
  <si>
    <t>Cost Function</t>
  </si>
  <si>
    <t>Predict</t>
  </si>
  <si>
    <t>Training Accuracy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</si>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</sst>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7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5</xdr:row>
      <xdr:rowOff>114300</xdr:rowOff>
    </xdr:from>
    <xdr:to>
      <xdr:col>18</xdr:col>
      <xdr:colOff>304800</xdr:colOff>
      <xdr:row>9</xdr:row>
      <xdr:rowOff>85726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965" t="54564" r="37986" b="35409"/>
        <a:stretch/>
      </xdr:blipFill>
      <xdr:spPr>
        <a:xfrm>
          <a:off x="5734050" y="1066800"/>
          <a:ext cx="5210175" cy="733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selection activeCell="O20" sqref="O20"/>
    </sheetView>
  </sheetViews>
  <sheetFormatPr defaultRowHeight="15" x14ac:dyDescent="0.25"/>
  <cols>
    <col min="1" max="1" width="9.140625" style="2"/>
    <col min="2" max="3" width="12" bestFit="1" customWidth="1"/>
    <col min="4" max="4" width="16.85546875" bestFit="1" customWidth="1"/>
    <col min="5" max="5" width="4.85546875" customWidth="1"/>
    <col min="7" max="7" width="4.28515625" bestFit="1" customWidth="1"/>
    <col min="10" max="10" width="3.28515625" customWidth="1"/>
    <col min="11" max="11" width="13.140625" bestFit="1" customWidth="1"/>
    <col min="14" max="14" width="6" bestFit="1" customWidth="1"/>
  </cols>
  <sheetData>
    <row r="1" spans="1:14" x14ac:dyDescent="0.25">
      <c r="A1" s="5" t="s">
        <v>8</v>
      </c>
      <c r="B1" s="5" t="s">
        <v>9</v>
      </c>
      <c r="C1" s="5" t="s">
        <v>10</v>
      </c>
    </row>
    <row r="2" spans="1:14" x14ac:dyDescent="0.25">
      <c r="A2" s="5">
        <v>-25.161333735624922</v>
      </c>
      <c r="B2" s="6">
        <v>0.20623171531042722</v>
      </c>
      <c r="C2" s="6">
        <v>0.20147160134677178</v>
      </c>
    </row>
    <row r="3" spans="1:14" s="3" customFormat="1" x14ac:dyDescent="0.25">
      <c r="A3" s="3" t="s">
        <v>5</v>
      </c>
      <c r="B3" s="3" t="s">
        <v>6</v>
      </c>
      <c r="C3" s="3" t="s">
        <v>7</v>
      </c>
      <c r="D3" s="3" t="s">
        <v>0</v>
      </c>
      <c r="E3" s="3" t="s">
        <v>4</v>
      </c>
      <c r="F3" s="3" t="s">
        <v>1</v>
      </c>
      <c r="G3" s="3" t="s">
        <v>14</v>
      </c>
      <c r="H3" s="3" t="s">
        <v>2</v>
      </c>
      <c r="I3" s="3" t="s">
        <v>3</v>
      </c>
      <c r="K3" s="5" t="s">
        <v>11</v>
      </c>
    </row>
    <row r="4" spans="1:14" x14ac:dyDescent="0.25">
      <c r="A4" s="2">
        <v>1</v>
      </c>
      <c r="B4">
        <v>34.623659624516897</v>
      </c>
      <c r="C4">
        <v>78.0246928153624</v>
      </c>
      <c r="D4">
        <f>SUMPRODUCT($A$2:$C$2,A4:C4)</f>
        <v>-2.3010772148353968</v>
      </c>
      <c r="E4">
        <v>0</v>
      </c>
      <c r="F4" s="1">
        <f>1/(1+EXP(-D4))</f>
        <v>9.1033785834322423E-2</v>
      </c>
      <c r="G4" s="1">
        <f>ROUND(E4-F4,0)</f>
        <v>0</v>
      </c>
      <c r="H4">
        <f>LN(F4)</f>
        <v>-2.3965245684653755</v>
      </c>
      <c r="I4">
        <f>(-E4*H4-(1-E4)*LN(1-F4))</f>
        <v>9.5447353629978568E-2</v>
      </c>
      <c r="K4" s="6">
        <f>SUM(I4:I103)*(1/COUNT($A$4:$A$103))</f>
        <v>0.20349770158943997</v>
      </c>
    </row>
    <row r="5" spans="1:14" x14ac:dyDescent="0.25">
      <c r="A5" s="2">
        <v>1</v>
      </c>
      <c r="B5">
        <v>30.286710768226001</v>
      </c>
      <c r="C5">
        <v>43.894997524000999</v>
      </c>
      <c r="D5">
        <f t="shared" ref="D5:D68" si="0">SUMPRODUCT($A$2:$C$2,A5:C5)</f>
        <v>-10.071657980509823</v>
      </c>
      <c r="E5">
        <v>0</v>
      </c>
      <c r="F5" s="1">
        <f t="shared" ref="F5:F68" si="1">1/(1+EXP(-D5))</f>
        <v>4.2258702877552684E-5</v>
      </c>
      <c r="G5" s="1">
        <f t="shared" ref="G5:G68" si="2">ROUND(E5-F5,0)</f>
        <v>0</v>
      </c>
      <c r="H5">
        <f t="shared" ref="H5:H68" si="3">LN(F5)</f>
        <v>-10.071700240105624</v>
      </c>
      <c r="I5">
        <f t="shared" ref="I5:I68" si="4">(-E5*H5-(1-E5)*LN(1-F5))</f>
        <v>4.2259595801691589E-5</v>
      </c>
    </row>
    <row r="6" spans="1:14" x14ac:dyDescent="0.25">
      <c r="A6" s="2">
        <v>1</v>
      </c>
      <c r="B6">
        <v>35.847408769938703</v>
      </c>
      <c r="C6">
        <v>72.9021980270836</v>
      </c>
      <c r="D6">
        <f t="shared" si="0"/>
        <v>-3.0807385573504131</v>
      </c>
      <c r="E6">
        <v>0</v>
      </c>
      <c r="F6" s="1">
        <f t="shared" si="1"/>
        <v>4.3908799708947871E-2</v>
      </c>
      <c r="G6" s="1">
        <f t="shared" si="2"/>
        <v>0</v>
      </c>
      <c r="H6">
        <f t="shared" si="3"/>
        <v>-3.1256405300372414</v>
      </c>
      <c r="I6">
        <f t="shared" si="4"/>
        <v>4.4901972686828384E-2</v>
      </c>
    </row>
    <row r="7" spans="1:14" x14ac:dyDescent="0.25">
      <c r="A7" s="2">
        <v>1</v>
      </c>
      <c r="B7">
        <v>60.182599386209702</v>
      </c>
      <c r="C7">
        <v>86.308552095468201</v>
      </c>
      <c r="D7">
        <f t="shared" si="0"/>
        <v>4.6389491682286241</v>
      </c>
      <c r="E7">
        <v>1</v>
      </c>
      <c r="F7" s="1">
        <f t="shared" si="1"/>
        <v>0.99042472080095112</v>
      </c>
      <c r="G7" s="1">
        <f t="shared" si="2"/>
        <v>0</v>
      </c>
      <c r="H7">
        <f t="shared" si="3"/>
        <v>-9.6214169423188712E-3</v>
      </c>
      <c r="I7">
        <f t="shared" si="4"/>
        <v>9.6214169423188712E-3</v>
      </c>
    </row>
    <row r="8" spans="1:14" x14ac:dyDescent="0.25">
      <c r="A8" s="2">
        <v>1</v>
      </c>
      <c r="B8">
        <v>79.032736050710099</v>
      </c>
      <c r="C8">
        <v>75.344376436910295</v>
      </c>
      <c r="D8">
        <f t="shared" si="0"/>
        <v>6.3174751590075555</v>
      </c>
      <c r="E8">
        <v>1</v>
      </c>
      <c r="F8" s="1">
        <f t="shared" si="1"/>
        <v>0.99819875651336842</v>
      </c>
      <c r="G8" s="1">
        <f t="shared" si="2"/>
        <v>0</v>
      </c>
      <c r="H8">
        <f t="shared" si="3"/>
        <v>-1.8028676763477806E-3</v>
      </c>
      <c r="I8">
        <f t="shared" si="4"/>
        <v>1.8028676763477806E-3</v>
      </c>
    </row>
    <row r="9" spans="1:14" x14ac:dyDescent="0.25">
      <c r="A9" s="2">
        <v>1</v>
      </c>
      <c r="B9">
        <v>45.0832774766833</v>
      </c>
      <c r="C9">
        <v>56.316371781530499</v>
      </c>
      <c r="D9">
        <f t="shared" si="0"/>
        <v>-4.5175824849274751</v>
      </c>
      <c r="E9">
        <v>0</v>
      </c>
      <c r="F9" s="1">
        <f t="shared" si="1"/>
        <v>1.079752085085863E-2</v>
      </c>
      <c r="G9" s="1">
        <f t="shared" si="2"/>
        <v>0</v>
      </c>
      <c r="H9">
        <f t="shared" si="3"/>
        <v>-4.5284387220492146</v>
      </c>
      <c r="I9">
        <f t="shared" si="4"/>
        <v>1.0856237121739285E-2</v>
      </c>
    </row>
    <row r="10" spans="1:14" x14ac:dyDescent="0.25">
      <c r="A10" s="2">
        <v>1</v>
      </c>
      <c r="B10">
        <v>61.106664536847603</v>
      </c>
      <c r="C10">
        <v>96.511425884896198</v>
      </c>
      <c r="D10">
        <f t="shared" si="0"/>
        <v>6.8851100299983283</v>
      </c>
      <c r="E10">
        <v>1</v>
      </c>
      <c r="F10" s="1">
        <f t="shared" si="1"/>
        <v>0.9989781416634872</v>
      </c>
      <c r="G10" s="1">
        <f t="shared" si="2"/>
        <v>0</v>
      </c>
      <c r="H10">
        <f t="shared" si="3"/>
        <v>-1.022380789688501E-3</v>
      </c>
      <c r="I10">
        <f t="shared" si="4"/>
        <v>1.022380789688501E-3</v>
      </c>
    </row>
    <row r="11" spans="1:14" x14ac:dyDescent="0.25">
      <c r="A11" s="2">
        <v>1</v>
      </c>
      <c r="B11">
        <v>75.024745567388806</v>
      </c>
      <c r="C11">
        <v>46.554013541165297</v>
      </c>
      <c r="D11">
        <f t="shared" si="0"/>
        <v>-0.30954010927608877</v>
      </c>
      <c r="E11">
        <v>1</v>
      </c>
      <c r="F11" s="1">
        <f t="shared" si="1"/>
        <v>0.42322699694427984</v>
      </c>
      <c r="G11" s="1">
        <f t="shared" si="2"/>
        <v>1</v>
      </c>
      <c r="H11">
        <f t="shared" si="3"/>
        <v>-0.85984660807127877</v>
      </c>
      <c r="I11">
        <f t="shared" si="4"/>
        <v>0.85984660807127877</v>
      </c>
      <c r="K11" s="3" t="s">
        <v>12</v>
      </c>
    </row>
    <row r="12" spans="1:14" x14ac:dyDescent="0.25">
      <c r="A12" s="2">
        <v>1</v>
      </c>
      <c r="B12">
        <v>76.098786702262501</v>
      </c>
      <c r="C12">
        <v>87.420569719268002</v>
      </c>
      <c r="D12">
        <f t="shared" si="0"/>
        <v>8.1454117510130342</v>
      </c>
      <c r="E12">
        <v>1</v>
      </c>
      <c r="F12" s="1">
        <f t="shared" si="1"/>
        <v>0.9997100209190225</v>
      </c>
      <c r="G12" s="1">
        <f t="shared" si="2"/>
        <v>0</v>
      </c>
      <c r="H12">
        <f t="shared" si="3"/>
        <v>-2.9002113304087612E-4</v>
      </c>
      <c r="I12">
        <f t="shared" si="4"/>
        <v>2.9002113304087612E-4</v>
      </c>
      <c r="K12" s="2" t="s">
        <v>5</v>
      </c>
      <c r="L12" s="5" t="s">
        <v>6</v>
      </c>
      <c r="M12" s="5" t="s">
        <v>7</v>
      </c>
      <c r="N12" s="5" t="s">
        <v>4</v>
      </c>
    </row>
    <row r="13" spans="1:14" x14ac:dyDescent="0.25">
      <c r="A13" s="2">
        <v>1</v>
      </c>
      <c r="B13">
        <v>84.432819961200295</v>
      </c>
      <c r="C13">
        <v>43.533393310721003</v>
      </c>
      <c r="D13">
        <f t="shared" si="0"/>
        <v>1.022134015839697</v>
      </c>
      <c r="E13">
        <v>1</v>
      </c>
      <c r="F13" s="1">
        <f t="shared" si="1"/>
        <v>0.73538807139254359</v>
      </c>
      <c r="G13" s="1">
        <f t="shared" si="2"/>
        <v>0</v>
      </c>
      <c r="H13">
        <f t="shared" si="3"/>
        <v>-0.30735693081689891</v>
      </c>
      <c r="I13">
        <f t="shared" si="4"/>
        <v>0.30735693081689891</v>
      </c>
      <c r="K13" s="2">
        <v>1</v>
      </c>
      <c r="L13" s="5">
        <v>35</v>
      </c>
      <c r="M13" s="5">
        <v>73</v>
      </c>
      <c r="N13" s="7">
        <f>1/(1+EXP(-SUMPRODUCT(K13:M13,A2:C2)))</f>
        <v>3.7840626638967922E-2</v>
      </c>
    </row>
    <row r="14" spans="1:14" x14ac:dyDescent="0.25">
      <c r="A14" s="2">
        <v>1</v>
      </c>
      <c r="B14">
        <v>95.861555070935694</v>
      </c>
      <c r="C14">
        <v>38.225278057950902</v>
      </c>
      <c r="D14">
        <f t="shared" si="0"/>
        <v>2.3096671812401173</v>
      </c>
      <c r="E14">
        <v>0</v>
      </c>
      <c r="F14" s="1">
        <f t="shared" si="1"/>
        <v>0.90967451237501518</v>
      </c>
      <c r="G14" s="1">
        <f t="shared" si="2"/>
        <v>-1</v>
      </c>
      <c r="H14">
        <f t="shared" si="3"/>
        <v>-9.466842216230241E-2</v>
      </c>
      <c r="I14">
        <f t="shared" si="4"/>
        <v>2.4043356034024206</v>
      </c>
    </row>
    <row r="15" spans="1:14" x14ac:dyDescent="0.25">
      <c r="A15" s="2">
        <v>1</v>
      </c>
      <c r="B15">
        <v>75.013658389582403</v>
      </c>
      <c r="C15">
        <v>30.603263234280099</v>
      </c>
      <c r="D15">
        <f t="shared" si="0"/>
        <v>-3.5254498439837247</v>
      </c>
      <c r="E15">
        <v>0</v>
      </c>
      <c r="F15" s="1">
        <f t="shared" si="1"/>
        <v>2.8596715459749712E-2</v>
      </c>
      <c r="G15" s="1">
        <f t="shared" si="2"/>
        <v>0</v>
      </c>
      <c r="H15">
        <f t="shared" si="3"/>
        <v>-3.5544634118161103</v>
      </c>
      <c r="I15">
        <f t="shared" si="4"/>
        <v>2.9013567832385373E-2</v>
      </c>
      <c r="K15" s="4" t="s">
        <v>13</v>
      </c>
    </row>
    <row r="16" spans="1:14" x14ac:dyDescent="0.25">
      <c r="A16" s="2">
        <v>1</v>
      </c>
      <c r="B16">
        <v>82.307053373994805</v>
      </c>
      <c r="C16">
        <v>76.481963302355993</v>
      </c>
      <c r="D16">
        <f t="shared" si="0"/>
        <v>7.2219346845116075</v>
      </c>
      <c r="E16">
        <v>1</v>
      </c>
      <c r="F16" s="1">
        <f t="shared" si="1"/>
        <v>0.99927014509648715</v>
      </c>
      <c r="G16" s="1">
        <f t="shared" si="2"/>
        <v>0</v>
      </c>
      <c r="H16">
        <f t="shared" si="3"/>
        <v>-7.301213772689482E-4</v>
      </c>
      <c r="I16">
        <f t="shared" si="4"/>
        <v>7.301213772689482E-4</v>
      </c>
      <c r="K16" s="8">
        <f>1-((COUNT(G4:G103)-COUNTIF(G4:G103,0))/COUNT(G4:G103))</f>
        <v>0.89</v>
      </c>
    </row>
    <row r="17" spans="1:9" x14ac:dyDescent="0.25">
      <c r="A17" s="2">
        <v>1</v>
      </c>
      <c r="B17">
        <v>69.364588759709306</v>
      </c>
      <c r="C17">
        <v>97.718691961885995</v>
      </c>
      <c r="D17">
        <f t="shared" si="0"/>
        <v>8.8313857371653945</v>
      </c>
      <c r="E17">
        <v>1</v>
      </c>
      <c r="F17" s="1">
        <f t="shared" si="1"/>
        <v>0.99985394565831343</v>
      </c>
      <c r="G17" s="1">
        <f t="shared" si="2"/>
        <v>0</v>
      </c>
      <c r="H17">
        <f t="shared" si="3"/>
        <v>-1.4606500866058846E-4</v>
      </c>
      <c r="I17">
        <f t="shared" si="4"/>
        <v>1.4606500866058846E-4</v>
      </c>
    </row>
    <row r="18" spans="1:9" x14ac:dyDescent="0.25">
      <c r="A18" s="2">
        <v>1</v>
      </c>
      <c r="B18">
        <v>39.538339143672196</v>
      </c>
      <c r="C18">
        <v>76.036810851158805</v>
      </c>
      <c r="D18">
        <f t="shared" si="0"/>
        <v>-1.6880161900154409</v>
      </c>
      <c r="E18">
        <v>0</v>
      </c>
      <c r="F18" s="1">
        <f t="shared" si="1"/>
        <v>0.15603690862635838</v>
      </c>
      <c r="G18" s="1">
        <f t="shared" si="2"/>
        <v>0</v>
      </c>
      <c r="H18">
        <f t="shared" si="3"/>
        <v>-1.8576627059577819</v>
      </c>
      <c r="I18">
        <f t="shared" si="4"/>
        <v>0.16964651594234126</v>
      </c>
    </row>
    <row r="19" spans="1:9" x14ac:dyDescent="0.25">
      <c r="A19" s="2">
        <v>1</v>
      </c>
      <c r="B19">
        <v>53.9710521485623</v>
      </c>
      <c r="C19">
        <v>89.207350137502004</v>
      </c>
      <c r="D19">
        <f t="shared" si="0"/>
        <v>3.9419566101862902</v>
      </c>
      <c r="E19">
        <v>1</v>
      </c>
      <c r="F19" s="1">
        <f t="shared" si="1"/>
        <v>0.98095938280291206</v>
      </c>
      <c r="G19" s="1">
        <f t="shared" si="2"/>
        <v>0</v>
      </c>
      <c r="H19">
        <f t="shared" si="3"/>
        <v>-1.9224224144567786E-2</v>
      </c>
      <c r="I19">
        <f t="shared" si="4"/>
        <v>1.9224224144567786E-2</v>
      </c>
    </row>
    <row r="20" spans="1:9" x14ac:dyDescent="0.25">
      <c r="A20" s="2">
        <v>1</v>
      </c>
      <c r="B20">
        <v>69.070144062830195</v>
      </c>
      <c r="C20">
        <v>52.740469730167597</v>
      </c>
      <c r="D20">
        <f t="shared" si="0"/>
        <v>-0.29117255649132012</v>
      </c>
      <c r="E20">
        <v>1</v>
      </c>
      <c r="F20" s="1">
        <f t="shared" si="1"/>
        <v>0.42771683008998718</v>
      </c>
      <c r="G20" s="1">
        <f t="shared" si="2"/>
        <v>1</v>
      </c>
      <c r="H20">
        <f t="shared" si="3"/>
        <v>-0.84929391430138546</v>
      </c>
      <c r="I20">
        <f t="shared" si="4"/>
        <v>0.84929391430138546</v>
      </c>
    </row>
    <row r="21" spans="1:9" x14ac:dyDescent="0.25">
      <c r="A21" s="2">
        <v>1</v>
      </c>
      <c r="B21">
        <v>67.946855477116102</v>
      </c>
      <c r="C21">
        <v>46.678574106731197</v>
      </c>
      <c r="D21">
        <f t="shared" si="0"/>
        <v>-1.7441301067624799</v>
      </c>
      <c r="E21">
        <v>0</v>
      </c>
      <c r="F21" s="1">
        <f t="shared" si="1"/>
        <v>0.14878909368852059</v>
      </c>
      <c r="G21" s="1">
        <f t="shared" si="2"/>
        <v>0</v>
      </c>
      <c r="H21">
        <f t="shared" si="3"/>
        <v>-1.9052254543733913</v>
      </c>
      <c r="I21">
        <f t="shared" si="4"/>
        <v>0.16109534761091138</v>
      </c>
    </row>
    <row r="22" spans="1:9" x14ac:dyDescent="0.25">
      <c r="A22" s="2">
        <v>1</v>
      </c>
      <c r="B22">
        <v>70.661509554994296</v>
      </c>
      <c r="C22">
        <v>92.927137893648293</v>
      </c>
      <c r="D22">
        <f t="shared" si="0"/>
        <v>8.133489866331292</v>
      </c>
      <c r="E22">
        <v>1</v>
      </c>
      <c r="F22" s="1">
        <f t="shared" si="1"/>
        <v>0.99970654415274074</v>
      </c>
      <c r="G22" s="1">
        <f t="shared" si="2"/>
        <v>0</v>
      </c>
      <c r="H22">
        <f t="shared" si="3"/>
        <v>-2.9349891385204113E-4</v>
      </c>
      <c r="I22">
        <f t="shared" si="4"/>
        <v>2.9349891385204113E-4</v>
      </c>
    </row>
    <row r="23" spans="1:9" x14ac:dyDescent="0.25">
      <c r="A23" s="2">
        <v>1</v>
      </c>
      <c r="B23">
        <v>76.978783727474905</v>
      </c>
      <c r="C23">
        <v>47.575963649755302</v>
      </c>
      <c r="D23">
        <f t="shared" si="0"/>
        <v>0.29933845713463469</v>
      </c>
      <c r="E23">
        <v>1</v>
      </c>
      <c r="F23" s="1">
        <f t="shared" si="1"/>
        <v>0.5742807892009929</v>
      </c>
      <c r="G23" s="1">
        <f t="shared" si="2"/>
        <v>0</v>
      </c>
      <c r="H23">
        <f t="shared" si="3"/>
        <v>-0.55463682247932944</v>
      </c>
      <c r="I23">
        <f t="shared" si="4"/>
        <v>0.55463682247932944</v>
      </c>
    </row>
    <row r="24" spans="1:9" x14ac:dyDescent="0.25">
      <c r="A24" s="2">
        <v>1</v>
      </c>
      <c r="B24">
        <v>67.372027545708704</v>
      </c>
      <c r="C24">
        <v>42.838438320291701</v>
      </c>
      <c r="D24">
        <f t="shared" si="0"/>
        <v>-2.6363561633479833</v>
      </c>
      <c r="E24">
        <v>0</v>
      </c>
      <c r="F24" s="1">
        <f t="shared" si="1"/>
        <v>6.6834936092364738E-2</v>
      </c>
      <c r="G24" s="1">
        <f t="shared" si="2"/>
        <v>0</v>
      </c>
      <c r="H24">
        <f t="shared" si="3"/>
        <v>-2.7055293397592814</v>
      </c>
      <c r="I24">
        <f t="shared" si="4"/>
        <v>6.9173176411298276E-2</v>
      </c>
    </row>
    <row r="25" spans="1:9" x14ac:dyDescent="0.25">
      <c r="A25" s="2">
        <v>1</v>
      </c>
      <c r="B25">
        <v>89.676775750720694</v>
      </c>
      <c r="C25">
        <v>65.7993659274523</v>
      </c>
      <c r="D25">
        <f t="shared" si="0"/>
        <v>6.5895651719607589</v>
      </c>
      <c r="E25">
        <v>1</v>
      </c>
      <c r="F25" s="1">
        <f t="shared" si="1"/>
        <v>0.99862724946980375</v>
      </c>
      <c r="G25" s="1">
        <f t="shared" si="2"/>
        <v>0</v>
      </c>
      <c r="H25">
        <f t="shared" si="3"/>
        <v>-1.3736936153845977E-3</v>
      </c>
      <c r="I25">
        <f t="shared" si="4"/>
        <v>1.3736936153845977E-3</v>
      </c>
    </row>
    <row r="26" spans="1:9" x14ac:dyDescent="0.25">
      <c r="A26" s="2">
        <v>1</v>
      </c>
      <c r="B26">
        <v>50.534788289882997</v>
      </c>
      <c r="C26">
        <v>48.855811527641997</v>
      </c>
      <c r="D26">
        <f t="shared" si="0"/>
        <v>-4.896399080182956</v>
      </c>
      <c r="E26">
        <v>0</v>
      </c>
      <c r="F26" s="1">
        <f t="shared" si="1"/>
        <v>7.4180078750393074E-3</v>
      </c>
      <c r="G26" s="1">
        <f t="shared" si="2"/>
        <v>0</v>
      </c>
      <c r="H26">
        <f t="shared" si="3"/>
        <v>-4.9038447383031007</v>
      </c>
      <c r="I26">
        <f t="shared" si="4"/>
        <v>7.4456581201444716E-3</v>
      </c>
    </row>
    <row r="27" spans="1:9" x14ac:dyDescent="0.25">
      <c r="A27" s="2">
        <v>1</v>
      </c>
      <c r="B27">
        <v>34.2120609778678</v>
      </c>
      <c r="C27">
        <v>44.2095285986628</v>
      </c>
      <c r="D27">
        <f t="shared" si="0"/>
        <v>-9.1987571942958173</v>
      </c>
      <c r="E27">
        <v>0</v>
      </c>
      <c r="F27" s="1">
        <f t="shared" si="1"/>
        <v>1.0115481891285265E-4</v>
      </c>
      <c r="G27" s="1">
        <f t="shared" si="2"/>
        <v>0</v>
      </c>
      <c r="H27">
        <f t="shared" si="3"/>
        <v>-9.1988583542312234</v>
      </c>
      <c r="I27">
        <f t="shared" si="4"/>
        <v>1.0115993540655485E-4</v>
      </c>
    </row>
    <row r="28" spans="1:9" x14ac:dyDescent="0.25">
      <c r="A28" s="2">
        <v>1</v>
      </c>
      <c r="B28">
        <v>77.924091454570402</v>
      </c>
      <c r="C28">
        <v>68.972359993305901</v>
      </c>
      <c r="D28">
        <f t="shared" si="0"/>
        <v>4.8050571255750931</v>
      </c>
      <c r="E28">
        <v>1</v>
      </c>
      <c r="F28" s="1">
        <f t="shared" si="1"/>
        <v>0.9918782693811673</v>
      </c>
      <c r="G28" s="1">
        <f t="shared" si="2"/>
        <v>0</v>
      </c>
      <c r="H28">
        <f t="shared" si="3"/>
        <v>-8.1548915444083544E-3</v>
      </c>
      <c r="I28">
        <f t="shared" si="4"/>
        <v>8.1548915444083544E-3</v>
      </c>
    </row>
    <row r="29" spans="1:9" x14ac:dyDescent="0.25">
      <c r="A29" s="2">
        <v>1</v>
      </c>
      <c r="B29">
        <v>62.271013670046301</v>
      </c>
      <c r="C29">
        <v>69.954457954475799</v>
      </c>
      <c r="D29">
        <f t="shared" si="0"/>
        <v>1.7747608931014458</v>
      </c>
      <c r="E29">
        <v>1</v>
      </c>
      <c r="F29" s="1">
        <f t="shared" si="1"/>
        <v>0.85504873602449127</v>
      </c>
      <c r="G29" s="1">
        <f t="shared" si="2"/>
        <v>0</v>
      </c>
      <c r="H29">
        <f t="shared" si="3"/>
        <v>-0.156596810471648</v>
      </c>
      <c r="I29">
        <f t="shared" si="4"/>
        <v>0.156596810471648</v>
      </c>
    </row>
    <row r="30" spans="1:9" x14ac:dyDescent="0.25">
      <c r="A30" s="2">
        <v>1</v>
      </c>
      <c r="B30">
        <v>80.1901807509566</v>
      </c>
      <c r="C30">
        <v>44.821628932183501</v>
      </c>
      <c r="D30">
        <f t="shared" si="0"/>
        <v>0.40671014763586655</v>
      </c>
      <c r="E30">
        <v>1</v>
      </c>
      <c r="F30" s="1">
        <f t="shared" si="1"/>
        <v>0.60029877224972794</v>
      </c>
      <c r="G30" s="1">
        <f t="shared" si="2"/>
        <v>0</v>
      </c>
      <c r="H30">
        <f t="shared" si="3"/>
        <v>-0.51032779395427064</v>
      </c>
      <c r="I30">
        <f t="shared" si="4"/>
        <v>0.51032779395427064</v>
      </c>
    </row>
    <row r="31" spans="1:9" x14ac:dyDescent="0.25">
      <c r="A31" s="2">
        <v>1</v>
      </c>
      <c r="B31">
        <v>93.114388797442004</v>
      </c>
      <c r="C31">
        <v>38.800670337131997</v>
      </c>
      <c r="D31">
        <f t="shared" si="0"/>
        <v>1.8590395723037414</v>
      </c>
      <c r="E31">
        <v>0</v>
      </c>
      <c r="F31" s="1">
        <f t="shared" si="1"/>
        <v>0.86518496310199811</v>
      </c>
      <c r="G31" s="1">
        <f t="shared" si="2"/>
        <v>-1</v>
      </c>
      <c r="H31">
        <f t="shared" si="3"/>
        <v>-0.14481196473295091</v>
      </c>
      <c r="I31">
        <f t="shared" si="4"/>
        <v>2.0038515370366929</v>
      </c>
    </row>
    <row r="32" spans="1:9" x14ac:dyDescent="0.25">
      <c r="A32" s="2">
        <v>1</v>
      </c>
      <c r="B32">
        <v>61.830206023125903</v>
      </c>
      <c r="C32">
        <v>50.256107892446202</v>
      </c>
      <c r="D32">
        <f t="shared" si="0"/>
        <v>-2.2848057549312859</v>
      </c>
      <c r="E32">
        <v>0</v>
      </c>
      <c r="F32" s="1">
        <f t="shared" si="1"/>
        <v>9.2389183960467053E-2</v>
      </c>
      <c r="G32" s="1">
        <f t="shared" si="2"/>
        <v>0</v>
      </c>
      <c r="H32">
        <f t="shared" si="3"/>
        <v>-2.3817453638910715</v>
      </c>
      <c r="I32">
        <f t="shared" si="4"/>
        <v>9.6939608959785442E-2</v>
      </c>
    </row>
    <row r="33" spans="1:9" x14ac:dyDescent="0.25">
      <c r="A33" s="2">
        <v>1</v>
      </c>
      <c r="B33">
        <v>38.785803796794198</v>
      </c>
      <c r="C33">
        <v>64.995680955395699</v>
      </c>
      <c r="D33">
        <f t="shared" si="0"/>
        <v>-4.0676869662109247</v>
      </c>
      <c r="E33">
        <v>0</v>
      </c>
      <c r="F33" s="1">
        <f t="shared" si="1"/>
        <v>1.6828876028677039E-2</v>
      </c>
      <c r="G33" s="1">
        <f t="shared" si="2"/>
        <v>0</v>
      </c>
      <c r="H33">
        <f t="shared" si="3"/>
        <v>-4.0846590568077152</v>
      </c>
      <c r="I33">
        <f t="shared" si="4"/>
        <v>1.6972090596790453E-2</v>
      </c>
    </row>
    <row r="34" spans="1:9" x14ac:dyDescent="0.25">
      <c r="A34" s="2">
        <v>1</v>
      </c>
      <c r="B34">
        <v>61.379289447425002</v>
      </c>
      <c r="C34">
        <v>72.807887313170895</v>
      </c>
      <c r="D34">
        <f t="shared" si="0"/>
        <v>2.1657440593125905</v>
      </c>
      <c r="E34">
        <v>1</v>
      </c>
      <c r="F34" s="1">
        <f t="shared" si="1"/>
        <v>0.89713086153643484</v>
      </c>
      <c r="G34" s="1">
        <f t="shared" si="2"/>
        <v>0</v>
      </c>
      <c r="H34">
        <f t="shared" si="3"/>
        <v>-0.10855353956347562</v>
      </c>
      <c r="I34">
        <f t="shared" si="4"/>
        <v>0.10855353956347562</v>
      </c>
    </row>
    <row r="35" spans="1:9" x14ac:dyDescent="0.25">
      <c r="A35" s="2">
        <v>1</v>
      </c>
      <c r="B35">
        <v>85.404519394116406</v>
      </c>
      <c r="C35">
        <v>57.051983976271202</v>
      </c>
      <c r="D35">
        <f t="shared" si="0"/>
        <v>3.9461413659960751</v>
      </c>
      <c r="E35">
        <v>1</v>
      </c>
      <c r="F35" s="1">
        <f t="shared" si="1"/>
        <v>0.98103738885718839</v>
      </c>
      <c r="G35" s="1">
        <f t="shared" si="2"/>
        <v>0</v>
      </c>
      <c r="H35">
        <f t="shared" si="3"/>
        <v>-1.9144707138786556E-2</v>
      </c>
      <c r="I35">
        <f t="shared" si="4"/>
        <v>1.9144707138786556E-2</v>
      </c>
    </row>
    <row r="36" spans="1:9" x14ac:dyDescent="0.25">
      <c r="A36" s="2">
        <v>1</v>
      </c>
      <c r="B36">
        <v>52.1079797319398</v>
      </c>
      <c r="C36">
        <v>63.127623768817102</v>
      </c>
      <c r="D36">
        <f t="shared" si="0"/>
        <v>-1.6965922442258883</v>
      </c>
      <c r="E36">
        <v>0</v>
      </c>
      <c r="F36" s="1">
        <f t="shared" si="1"/>
        <v>0.15491086182994462</v>
      </c>
      <c r="G36" s="1">
        <f t="shared" si="2"/>
        <v>0</v>
      </c>
      <c r="H36">
        <f t="shared" si="3"/>
        <v>-1.8649054124557751</v>
      </c>
      <c r="I36">
        <f t="shared" si="4"/>
        <v>0.16831316822988673</v>
      </c>
    </row>
    <row r="37" spans="1:9" x14ac:dyDescent="0.25">
      <c r="A37" s="2">
        <v>1</v>
      </c>
      <c r="B37">
        <v>52.0454047683182</v>
      </c>
      <c r="C37">
        <v>69.432860120452204</v>
      </c>
      <c r="D37">
        <f t="shared" si="0"/>
        <v>-0.43917112167525652</v>
      </c>
      <c r="E37">
        <v>1</v>
      </c>
      <c r="F37" s="1">
        <f t="shared" si="1"/>
        <v>0.39193849207912096</v>
      </c>
      <c r="G37" s="1">
        <f t="shared" si="2"/>
        <v>1</v>
      </c>
      <c r="H37">
        <f t="shared" si="3"/>
        <v>-0.93665035946444264</v>
      </c>
      <c r="I37">
        <f t="shared" si="4"/>
        <v>0.93665035946444264</v>
      </c>
    </row>
    <row r="38" spans="1:9" x14ac:dyDescent="0.25">
      <c r="A38" s="2">
        <v>1</v>
      </c>
      <c r="B38">
        <v>40.236893735451098</v>
      </c>
      <c r="C38">
        <v>71.167748021848695</v>
      </c>
      <c r="D38">
        <f t="shared" si="0"/>
        <v>-2.5249299635940528</v>
      </c>
      <c r="E38">
        <v>0</v>
      </c>
      <c r="F38" s="1">
        <f t="shared" si="1"/>
        <v>7.4128871910729699E-2</v>
      </c>
      <c r="G38" s="1">
        <f t="shared" si="2"/>
        <v>0</v>
      </c>
      <c r="H38">
        <f t="shared" si="3"/>
        <v>-2.6019501881450728</v>
      </c>
      <c r="I38">
        <f t="shared" si="4"/>
        <v>7.7020224551020144E-2</v>
      </c>
    </row>
    <row r="39" spans="1:9" x14ac:dyDescent="0.25">
      <c r="A39" s="2">
        <v>1</v>
      </c>
      <c r="B39">
        <v>54.635105554248099</v>
      </c>
      <c r="C39">
        <v>52.213885880611201</v>
      </c>
      <c r="D39">
        <f t="shared" si="0"/>
        <v>-3.3742270001017527</v>
      </c>
      <c r="E39">
        <v>0</v>
      </c>
      <c r="F39" s="1">
        <f t="shared" si="1"/>
        <v>3.3110716584972819E-2</v>
      </c>
      <c r="G39" s="1">
        <f t="shared" si="2"/>
        <v>0</v>
      </c>
      <c r="H39">
        <f t="shared" si="3"/>
        <v>-3.4078982851028803</v>
      </c>
      <c r="I39">
        <f t="shared" si="4"/>
        <v>3.3671285001127871E-2</v>
      </c>
    </row>
    <row r="40" spans="1:9" x14ac:dyDescent="0.25">
      <c r="A40" s="2">
        <v>1</v>
      </c>
      <c r="B40">
        <v>33.915500109068802</v>
      </c>
      <c r="C40">
        <v>98.869435742206093</v>
      </c>
      <c r="D40">
        <f t="shared" si="0"/>
        <v>1.7525015707133349</v>
      </c>
      <c r="E40">
        <v>0</v>
      </c>
      <c r="F40" s="1">
        <f t="shared" si="1"/>
        <v>0.85226804542841783</v>
      </c>
      <c r="G40" s="1">
        <f t="shared" si="2"/>
        <v>-1</v>
      </c>
      <c r="H40">
        <f t="shared" si="3"/>
        <v>-0.15985419432097436</v>
      </c>
      <c r="I40">
        <f t="shared" si="4"/>
        <v>1.9123557650343097</v>
      </c>
    </row>
    <row r="41" spans="1:9" x14ac:dyDescent="0.25">
      <c r="A41" s="2">
        <v>1</v>
      </c>
      <c r="B41">
        <v>64.176988874944797</v>
      </c>
      <c r="C41">
        <v>80.908060586708103</v>
      </c>
      <c r="D41">
        <f t="shared" si="0"/>
        <v>4.3746732917788602</v>
      </c>
      <c r="E41">
        <v>1</v>
      </c>
      <c r="F41" s="1">
        <f t="shared" si="1"/>
        <v>0.98756433747671457</v>
      </c>
      <c r="G41" s="1">
        <f t="shared" si="2"/>
        <v>0</v>
      </c>
      <c r="H41">
        <f t="shared" si="3"/>
        <v>-1.2513632453997359E-2</v>
      </c>
      <c r="I41">
        <f t="shared" si="4"/>
        <v>1.2513632453997359E-2</v>
      </c>
    </row>
    <row r="42" spans="1:9" x14ac:dyDescent="0.25">
      <c r="A42" s="2">
        <v>1</v>
      </c>
      <c r="B42">
        <v>74.789252959415407</v>
      </c>
      <c r="C42">
        <v>41.573415228244301</v>
      </c>
      <c r="D42">
        <f t="shared" si="0"/>
        <v>-1.3615552715305892</v>
      </c>
      <c r="E42">
        <v>0</v>
      </c>
      <c r="F42" s="1">
        <f t="shared" si="1"/>
        <v>0.20398764617974019</v>
      </c>
      <c r="G42" s="1">
        <f t="shared" si="2"/>
        <v>0</v>
      </c>
      <c r="H42">
        <f t="shared" si="3"/>
        <v>-1.589695844914077</v>
      </c>
      <c r="I42">
        <f t="shared" si="4"/>
        <v>0.22814057338348778</v>
      </c>
    </row>
    <row r="43" spans="1:9" x14ac:dyDescent="0.25">
      <c r="A43" s="2">
        <v>1</v>
      </c>
      <c r="B43">
        <v>34.1836400264419</v>
      </c>
      <c r="C43">
        <v>75.237720336013396</v>
      </c>
      <c r="D43">
        <f t="shared" si="0"/>
        <v>-2.9533190196404338</v>
      </c>
      <c r="E43">
        <v>0</v>
      </c>
      <c r="F43" s="1">
        <f t="shared" si="1"/>
        <v>4.9579879646784945E-2</v>
      </c>
      <c r="G43" s="1">
        <f t="shared" si="2"/>
        <v>0</v>
      </c>
      <c r="H43">
        <f t="shared" si="3"/>
        <v>-3.0041701798329612</v>
      </c>
      <c r="I43">
        <f t="shared" si="4"/>
        <v>5.0851160192527514E-2</v>
      </c>
    </row>
    <row r="44" spans="1:9" x14ac:dyDescent="0.25">
      <c r="A44" s="2">
        <v>1</v>
      </c>
      <c r="B44">
        <v>83.902393662491505</v>
      </c>
      <c r="C44">
        <v>56.308046216053199</v>
      </c>
      <c r="D44">
        <f t="shared" si="0"/>
        <v>3.4864730678976894</v>
      </c>
      <c r="E44">
        <v>1</v>
      </c>
      <c r="F44" s="1">
        <f t="shared" si="1"/>
        <v>0.97030042683854623</v>
      </c>
      <c r="G44" s="1">
        <f t="shared" si="2"/>
        <v>0</v>
      </c>
      <c r="H44">
        <f t="shared" si="3"/>
        <v>-3.0149537047294339E-2</v>
      </c>
      <c r="I44">
        <f t="shared" si="4"/>
        <v>3.0149537047294339E-2</v>
      </c>
    </row>
    <row r="45" spans="1:9" x14ac:dyDescent="0.25">
      <c r="A45" s="2">
        <v>1</v>
      </c>
      <c r="B45">
        <v>51.547720269061799</v>
      </c>
      <c r="C45">
        <v>46.856290263499702</v>
      </c>
      <c r="D45">
        <f t="shared" si="0"/>
        <v>-5.0903471316377935</v>
      </c>
      <c r="E45">
        <v>0</v>
      </c>
      <c r="F45" s="1">
        <f t="shared" si="1"/>
        <v>6.1182195731162535E-3</v>
      </c>
      <c r="G45" s="1">
        <f t="shared" si="2"/>
        <v>0</v>
      </c>
      <c r="H45">
        <f t="shared" si="3"/>
        <v>-5.096484144208616</v>
      </c>
      <c r="I45">
        <f t="shared" si="4"/>
        <v>6.1370125708226546E-3</v>
      </c>
    </row>
    <row r="46" spans="1:9" x14ac:dyDescent="0.25">
      <c r="A46" s="2">
        <v>1</v>
      </c>
      <c r="B46">
        <v>94.443367769178494</v>
      </c>
      <c r="C46">
        <v>65.568921605590504</v>
      </c>
      <c r="D46">
        <f t="shared" si="0"/>
        <v>7.5261596335655376</v>
      </c>
      <c r="E46">
        <v>1</v>
      </c>
      <c r="F46" s="1">
        <f t="shared" si="1"/>
        <v>0.9994614866615058</v>
      </c>
      <c r="G46" s="1">
        <f t="shared" si="2"/>
        <v>0</v>
      </c>
      <c r="H46">
        <f t="shared" si="3"/>
        <v>-5.3865838887877892E-4</v>
      </c>
      <c r="I46">
        <f t="shared" si="4"/>
        <v>5.3865838887877892E-4</v>
      </c>
    </row>
    <row r="47" spans="1:9" x14ac:dyDescent="0.25">
      <c r="A47" s="2">
        <v>1</v>
      </c>
      <c r="B47">
        <v>82.368753757139103</v>
      </c>
      <c r="C47">
        <v>40.618255159706102</v>
      </c>
      <c r="D47">
        <f t="shared" si="0"/>
        <v>9.1405506298336547E-3</v>
      </c>
      <c r="E47">
        <v>0</v>
      </c>
      <c r="F47" s="1">
        <f t="shared" si="1"/>
        <v>0.50228512174738404</v>
      </c>
      <c r="G47" s="1">
        <f t="shared" si="2"/>
        <v>-1</v>
      </c>
      <c r="H47">
        <f t="shared" si="3"/>
        <v>-0.68858734891689877</v>
      </c>
      <c r="I47">
        <f t="shared" si="4"/>
        <v>0.69772789954673242</v>
      </c>
    </row>
    <row r="48" spans="1:9" x14ac:dyDescent="0.25">
      <c r="A48" s="2">
        <v>1</v>
      </c>
      <c r="B48">
        <v>51.047751771288603</v>
      </c>
      <c r="C48">
        <v>45.822701457759997</v>
      </c>
      <c r="D48">
        <f t="shared" si="0"/>
        <v>-5.4016952843612138</v>
      </c>
      <c r="E48">
        <v>0</v>
      </c>
      <c r="F48" s="1">
        <f t="shared" si="1"/>
        <v>4.4886913427297269E-3</v>
      </c>
      <c r="G48" s="1">
        <f t="shared" si="2"/>
        <v>0</v>
      </c>
      <c r="H48">
        <f t="shared" si="3"/>
        <v>-5.4061940801273582</v>
      </c>
      <c r="I48">
        <f t="shared" si="4"/>
        <v>4.4987957661444334E-3</v>
      </c>
    </row>
    <row r="49" spans="1:9" x14ac:dyDescent="0.25">
      <c r="A49" s="2">
        <v>1</v>
      </c>
      <c r="B49">
        <v>62.222675761201799</v>
      </c>
      <c r="C49">
        <v>52.060991948366699</v>
      </c>
      <c r="D49">
        <f t="shared" si="0"/>
        <v>-1.8402331666489022</v>
      </c>
      <c r="E49">
        <v>0</v>
      </c>
      <c r="F49" s="1">
        <f t="shared" si="1"/>
        <v>0.13702371870088545</v>
      </c>
      <c r="G49" s="1">
        <f t="shared" si="2"/>
        <v>0</v>
      </c>
      <c r="H49">
        <f t="shared" si="3"/>
        <v>-1.9876012389355997</v>
      </c>
      <c r="I49">
        <f t="shared" si="4"/>
        <v>0.14736807228669746</v>
      </c>
    </row>
    <row r="50" spans="1:9" x14ac:dyDescent="0.25">
      <c r="A50" s="2">
        <v>1</v>
      </c>
      <c r="B50">
        <v>77.193034926013596</v>
      </c>
      <c r="C50">
        <v>70.458200001809502</v>
      </c>
      <c r="D50">
        <f t="shared" si="0"/>
        <v>4.9536446495602586</v>
      </c>
      <c r="E50">
        <v>1</v>
      </c>
      <c r="F50" s="1">
        <f t="shared" si="1"/>
        <v>0.99299182181943635</v>
      </c>
      <c r="G50" s="1">
        <f t="shared" si="2"/>
        <v>0</v>
      </c>
      <c r="H50">
        <f t="shared" si="3"/>
        <v>-7.0328508022624399E-3</v>
      </c>
      <c r="I50">
        <f t="shared" si="4"/>
        <v>7.0328508022624399E-3</v>
      </c>
    </row>
    <row r="51" spans="1:9" x14ac:dyDescent="0.25">
      <c r="A51" s="2">
        <v>1</v>
      </c>
      <c r="B51">
        <v>97.771599280002306</v>
      </c>
      <c r="C51">
        <v>86.727822330028204</v>
      </c>
      <c r="D51">
        <f t="shared" si="0"/>
        <v>12.475464138682778</v>
      </c>
      <c r="E51">
        <v>1</v>
      </c>
      <c r="F51" s="1">
        <f t="shared" si="1"/>
        <v>0.9999961807937997</v>
      </c>
      <c r="G51" s="1">
        <f t="shared" si="2"/>
        <v>0</v>
      </c>
      <c r="H51">
        <f t="shared" si="3"/>
        <v>-3.819213493481647E-6</v>
      </c>
      <c r="I51">
        <f t="shared" si="4"/>
        <v>3.819213493481647E-6</v>
      </c>
    </row>
    <row r="52" spans="1:9" x14ac:dyDescent="0.25">
      <c r="A52" s="2">
        <v>1</v>
      </c>
      <c r="B52">
        <v>62.073063796676401</v>
      </c>
      <c r="C52">
        <v>96.768824124139798</v>
      </c>
      <c r="D52">
        <f t="shared" si="0"/>
        <v>7.1362706424717981</v>
      </c>
      <c r="E52">
        <v>1</v>
      </c>
      <c r="F52" s="1">
        <f t="shared" si="1"/>
        <v>0.99920491858530447</v>
      </c>
      <c r="G52" s="1">
        <f t="shared" si="2"/>
        <v>0</v>
      </c>
      <c r="H52">
        <f t="shared" si="3"/>
        <v>-7.9539765956158285E-4</v>
      </c>
      <c r="I52">
        <f t="shared" si="4"/>
        <v>7.9539765956158285E-4</v>
      </c>
    </row>
    <row r="53" spans="1:9" x14ac:dyDescent="0.25">
      <c r="A53" s="2">
        <v>1</v>
      </c>
      <c r="B53">
        <v>91.564974498074406</v>
      </c>
      <c r="C53">
        <v>88.696292545465894</v>
      </c>
      <c r="D53">
        <f t="shared" si="0"/>
        <v>11.592052110125238</v>
      </c>
      <c r="E53">
        <v>1</v>
      </c>
      <c r="F53" s="1">
        <f t="shared" si="1"/>
        <v>0.9999907608562959</v>
      </c>
      <c r="G53" s="1">
        <f t="shared" si="2"/>
        <v>0</v>
      </c>
      <c r="H53">
        <f t="shared" si="3"/>
        <v>-9.2391863852494796E-6</v>
      </c>
      <c r="I53">
        <f t="shared" si="4"/>
        <v>9.2391863852494796E-6</v>
      </c>
    </row>
    <row r="54" spans="1:9" x14ac:dyDescent="0.25">
      <c r="A54" s="2">
        <v>1</v>
      </c>
      <c r="B54">
        <v>79.944817940669296</v>
      </c>
      <c r="C54">
        <v>74.163119350437498</v>
      </c>
      <c r="D54">
        <f t="shared" si="0"/>
        <v>6.2675856148635223</v>
      </c>
      <c r="E54">
        <v>1</v>
      </c>
      <c r="F54" s="1">
        <f t="shared" si="1"/>
        <v>0.99810678837750377</v>
      </c>
      <c r="G54" s="1">
        <f t="shared" si="2"/>
        <v>0</v>
      </c>
      <c r="H54">
        <f t="shared" si="3"/>
        <v>-1.8950060127513311E-3</v>
      </c>
      <c r="I54">
        <f t="shared" si="4"/>
        <v>1.8950060127513311E-3</v>
      </c>
    </row>
    <row r="55" spans="1:9" x14ac:dyDescent="0.25">
      <c r="A55" s="2">
        <v>1</v>
      </c>
      <c r="B55">
        <v>99.272526929257197</v>
      </c>
      <c r="C55">
        <v>60.999030998449797</v>
      </c>
      <c r="D55">
        <f t="shared" si="0"/>
        <v>7.6013822320554212</v>
      </c>
      <c r="E55">
        <v>1</v>
      </c>
      <c r="F55" s="1">
        <f t="shared" si="1"/>
        <v>0.99950048946419146</v>
      </c>
      <c r="G55" s="1">
        <f t="shared" si="2"/>
        <v>0</v>
      </c>
      <c r="H55">
        <f t="shared" si="3"/>
        <v>-4.9963533275622731E-4</v>
      </c>
      <c r="I55">
        <f t="shared" si="4"/>
        <v>4.9963533275622731E-4</v>
      </c>
    </row>
    <row r="56" spans="1:9" x14ac:dyDescent="0.25">
      <c r="A56" s="2">
        <v>1</v>
      </c>
      <c r="B56">
        <v>90.546714113998505</v>
      </c>
      <c r="C56">
        <v>43.3906018065002</v>
      </c>
      <c r="D56">
        <f t="shared" si="0"/>
        <v>2.2542444611835855</v>
      </c>
      <c r="E56">
        <v>1</v>
      </c>
      <c r="F56" s="1">
        <f t="shared" si="1"/>
        <v>0.9050160253111259</v>
      </c>
      <c r="G56" s="1">
        <f t="shared" si="2"/>
        <v>0</v>
      </c>
      <c r="H56">
        <f t="shared" si="3"/>
        <v>-9.9802627912881345E-2</v>
      </c>
      <c r="I56">
        <f t="shared" si="4"/>
        <v>9.9802627912881345E-2</v>
      </c>
    </row>
    <row r="57" spans="1:9" x14ac:dyDescent="0.25">
      <c r="A57" s="2">
        <v>1</v>
      </c>
      <c r="B57">
        <v>34.524513853199998</v>
      </c>
      <c r="C57">
        <v>60.396342458371699</v>
      </c>
      <c r="D57">
        <f t="shared" si="0"/>
        <v>-5.8731361928447097</v>
      </c>
      <c r="E57">
        <v>0</v>
      </c>
      <c r="F57" s="1">
        <f t="shared" si="1"/>
        <v>2.8061375599794294E-3</v>
      </c>
      <c r="G57" s="1">
        <f t="shared" si="2"/>
        <v>0</v>
      </c>
      <c r="H57">
        <f t="shared" si="3"/>
        <v>-5.8759462749897855</v>
      </c>
      <c r="I57">
        <f t="shared" si="4"/>
        <v>2.8100821450759584E-3</v>
      </c>
    </row>
    <row r="58" spans="1:9" x14ac:dyDescent="0.25">
      <c r="A58" s="2">
        <v>1</v>
      </c>
      <c r="B58">
        <v>50.286496118990698</v>
      </c>
      <c r="C58">
        <v>49.804538813230501</v>
      </c>
      <c r="D58">
        <f t="shared" si="0"/>
        <v>-4.7564631950153302</v>
      </c>
      <c r="E58">
        <v>0</v>
      </c>
      <c r="F58" s="1">
        <f t="shared" si="1"/>
        <v>8.5226971779434613E-3</v>
      </c>
      <c r="G58" s="1">
        <f t="shared" si="2"/>
        <v>0</v>
      </c>
      <c r="H58">
        <f t="shared" si="3"/>
        <v>-4.765022418057522</v>
      </c>
      <c r="I58">
        <f t="shared" si="4"/>
        <v>8.5592230421922162E-3</v>
      </c>
    </row>
    <row r="59" spans="1:9" x14ac:dyDescent="0.25">
      <c r="A59" s="2">
        <v>1</v>
      </c>
      <c r="B59">
        <v>49.586677216320297</v>
      </c>
      <c r="C59">
        <v>59.808950994532601</v>
      </c>
      <c r="D59">
        <f t="shared" si="0"/>
        <v>-2.8851831050196264</v>
      </c>
      <c r="E59">
        <v>0</v>
      </c>
      <c r="F59" s="1">
        <f t="shared" si="1"/>
        <v>5.2890894292443785E-2</v>
      </c>
      <c r="G59" s="1">
        <f t="shared" si="2"/>
        <v>0</v>
      </c>
      <c r="H59">
        <f t="shared" si="3"/>
        <v>-2.9395240855116738</v>
      </c>
      <c r="I59">
        <f t="shared" si="4"/>
        <v>5.4340980492047393E-2</v>
      </c>
    </row>
    <row r="60" spans="1:9" x14ac:dyDescent="0.25">
      <c r="A60" s="2">
        <v>1</v>
      </c>
      <c r="B60">
        <v>97.645633960077603</v>
      </c>
      <c r="C60">
        <v>68.861572724205999</v>
      </c>
      <c r="D60">
        <f t="shared" si="0"/>
        <v>8.8499441765389513</v>
      </c>
      <c r="E60">
        <v>1</v>
      </c>
      <c r="F60" s="1">
        <f t="shared" si="1"/>
        <v>0.99985663081710541</v>
      </c>
      <c r="G60" s="1">
        <f t="shared" si="2"/>
        <v>0</v>
      </c>
      <c r="H60">
        <f t="shared" si="3"/>
        <v>-1.4337946123830483E-4</v>
      </c>
      <c r="I60">
        <f t="shared" si="4"/>
        <v>1.4337946123830483E-4</v>
      </c>
    </row>
    <row r="61" spans="1:9" x14ac:dyDescent="0.25">
      <c r="A61" s="2">
        <v>1</v>
      </c>
      <c r="B61">
        <v>32.577200168093</v>
      </c>
      <c r="C61">
        <v>95.598547613878694</v>
      </c>
      <c r="D61">
        <f t="shared" si="0"/>
        <v>0.81751060924578312</v>
      </c>
      <c r="E61">
        <v>0</v>
      </c>
      <c r="F61" s="1">
        <f t="shared" si="1"/>
        <v>0.693707656184396</v>
      </c>
      <c r="G61" s="1">
        <f t="shared" si="2"/>
        <v>-1</v>
      </c>
      <c r="H61">
        <f t="shared" si="3"/>
        <v>-0.36570465191487356</v>
      </c>
      <c r="I61">
        <f t="shared" si="4"/>
        <v>1.1832152611606568</v>
      </c>
    </row>
    <row r="62" spans="1:9" x14ac:dyDescent="0.25">
      <c r="A62" s="2">
        <v>1</v>
      </c>
      <c r="B62">
        <v>74.248691367215898</v>
      </c>
      <c r="C62">
        <v>69.824571226571905</v>
      </c>
      <c r="D62">
        <f t="shared" si="0"/>
        <v>4.2187694229596886</v>
      </c>
      <c r="E62">
        <v>1</v>
      </c>
      <c r="F62" s="1">
        <f t="shared" si="1"/>
        <v>0.98549669792274996</v>
      </c>
      <c r="G62" s="1">
        <f t="shared" si="2"/>
        <v>0</v>
      </c>
      <c r="H62">
        <f t="shared" si="3"/>
        <v>-1.4609503056822452E-2</v>
      </c>
      <c r="I62">
        <f t="shared" si="4"/>
        <v>1.4609503056822452E-2</v>
      </c>
    </row>
    <row r="63" spans="1:9" x14ac:dyDescent="0.25">
      <c r="A63" s="2">
        <v>1</v>
      </c>
      <c r="B63">
        <v>71.796462058633693</v>
      </c>
      <c r="C63">
        <v>78.453562245150493</v>
      </c>
      <c r="D63">
        <f t="shared" si="0"/>
        <v>5.4515386048362178</v>
      </c>
      <c r="E63">
        <v>1</v>
      </c>
      <c r="F63" s="1">
        <f t="shared" si="1"/>
        <v>0.99572862346331392</v>
      </c>
      <c r="G63" s="1">
        <f t="shared" si="2"/>
        <v>0</v>
      </c>
      <c r="H63">
        <f t="shared" si="3"/>
        <v>-4.280524925548093E-3</v>
      </c>
      <c r="I63">
        <f t="shared" si="4"/>
        <v>4.280524925548093E-3</v>
      </c>
    </row>
    <row r="64" spans="1:9" x14ac:dyDescent="0.25">
      <c r="A64" s="2">
        <v>1</v>
      </c>
      <c r="B64">
        <v>75.395611465680304</v>
      </c>
      <c r="C64">
        <v>85.759936673316105</v>
      </c>
      <c r="D64">
        <f t="shared" si="0"/>
        <v>7.6658243167915767</v>
      </c>
      <c r="E64">
        <v>1</v>
      </c>
      <c r="F64" s="1">
        <f t="shared" si="1"/>
        <v>0.99953164910970482</v>
      </c>
      <c r="G64" s="1">
        <f t="shared" si="2"/>
        <v>0</v>
      </c>
      <c r="H64">
        <f t="shared" si="3"/>
        <v>-4.6846060083008574E-4</v>
      </c>
      <c r="I64">
        <f t="shared" si="4"/>
        <v>4.6846060083008574E-4</v>
      </c>
    </row>
    <row r="65" spans="1:9" x14ac:dyDescent="0.25">
      <c r="A65" s="2">
        <v>1</v>
      </c>
      <c r="B65">
        <v>35.286112815261902</v>
      </c>
      <c r="C65">
        <v>47.0205139472341</v>
      </c>
      <c r="D65">
        <f t="shared" si="0"/>
        <v>-8.4109199219987403</v>
      </c>
      <c r="E65">
        <v>0</v>
      </c>
      <c r="F65" s="1">
        <f t="shared" si="1"/>
        <v>2.2237568704271186E-4</v>
      </c>
      <c r="G65" s="1">
        <f t="shared" si="2"/>
        <v>0</v>
      </c>
      <c r="H65">
        <f t="shared" si="3"/>
        <v>-8.4111423224149231</v>
      </c>
      <c r="I65">
        <f t="shared" si="4"/>
        <v>2.2240041618202093E-4</v>
      </c>
    </row>
    <row r="66" spans="1:9" x14ac:dyDescent="0.25">
      <c r="A66" s="2">
        <v>1</v>
      </c>
      <c r="B66">
        <v>56.253817497116202</v>
      </c>
      <c r="C66">
        <v>39.261472510580099</v>
      </c>
      <c r="D66">
        <f t="shared" si="0"/>
        <v>-5.6499407224960922</v>
      </c>
      <c r="E66">
        <v>0</v>
      </c>
      <c r="F66" s="1">
        <f t="shared" si="1"/>
        <v>3.5053942766058725E-3</v>
      </c>
      <c r="G66" s="1">
        <f t="shared" si="2"/>
        <v>0</v>
      </c>
      <c r="H66">
        <f t="shared" si="3"/>
        <v>-5.653452275062917</v>
      </c>
      <c r="I66">
        <f t="shared" si="4"/>
        <v>3.5115525668251873E-3</v>
      </c>
    </row>
    <row r="67" spans="1:9" x14ac:dyDescent="0.25">
      <c r="A67" s="2">
        <v>1</v>
      </c>
      <c r="B67">
        <v>30.058822446697899</v>
      </c>
      <c r="C67">
        <v>49.5929738672368</v>
      </c>
      <c r="D67">
        <f t="shared" si="0"/>
        <v>-8.9706753616500361</v>
      </c>
      <c r="E67">
        <v>0</v>
      </c>
      <c r="F67" s="1">
        <f t="shared" si="1"/>
        <v>1.2706618876220124E-4</v>
      </c>
      <c r="G67" s="1">
        <f t="shared" si="2"/>
        <v>0</v>
      </c>
      <c r="H67">
        <f t="shared" si="3"/>
        <v>-8.9708024359123897</v>
      </c>
      <c r="I67">
        <f t="shared" si="4"/>
        <v>1.2707426235432798E-4</v>
      </c>
    </row>
    <row r="68" spans="1:9" x14ac:dyDescent="0.25">
      <c r="A68" s="2">
        <v>1</v>
      </c>
      <c r="B68">
        <v>44.6682617248089</v>
      </c>
      <c r="C68">
        <v>66.450086145589097</v>
      </c>
      <c r="D68">
        <f t="shared" si="0"/>
        <v>-2.5615162347997114</v>
      </c>
      <c r="E68">
        <v>0</v>
      </c>
      <c r="F68" s="1">
        <f t="shared" si="1"/>
        <v>7.1656613847455877E-2</v>
      </c>
      <c r="G68" s="1">
        <f t="shared" si="2"/>
        <v>0</v>
      </c>
      <c r="H68">
        <f t="shared" si="3"/>
        <v>-2.6358698212575709</v>
      </c>
      <c r="I68">
        <f t="shared" si="4"/>
        <v>7.4353586457859791E-2</v>
      </c>
    </row>
    <row r="69" spans="1:9" x14ac:dyDescent="0.25">
      <c r="A69" s="2">
        <v>1</v>
      </c>
      <c r="B69">
        <v>66.560894472429496</v>
      </c>
      <c r="C69">
        <v>41.092098079369698</v>
      </c>
      <c r="D69">
        <f t="shared" ref="D69:D103" si="5">SUMPRODUCT($A$2:$C$2,A69:C69)</f>
        <v>-3.1554754932302345</v>
      </c>
      <c r="E69">
        <v>0</v>
      </c>
      <c r="F69" s="1">
        <f t="shared" ref="F69:F103" si="6">1/(1+EXP(-D69))</f>
        <v>4.0876069820518106E-2</v>
      </c>
      <c r="G69" s="1">
        <f t="shared" ref="G69:G103" si="7">ROUND(E69-F69,0)</f>
        <v>0</v>
      </c>
      <c r="H69">
        <f t="shared" ref="H69:H103" si="8">LN(F69)</f>
        <v>-3.19721047712819</v>
      </c>
      <c r="I69">
        <f t="shared" ref="I69:I103" si="9">(-E69*H69-(1-E69)*LN(1-F69))</f>
        <v>4.173498389795529E-2</v>
      </c>
    </row>
    <row r="70" spans="1:9" x14ac:dyDescent="0.25">
      <c r="A70" s="2">
        <v>1</v>
      </c>
      <c r="B70">
        <v>40.457550983751602</v>
      </c>
      <c r="C70">
        <v>97.535185489099305</v>
      </c>
      <c r="D70">
        <f t="shared" si="5"/>
        <v>2.8328664091564875</v>
      </c>
      <c r="E70">
        <v>1</v>
      </c>
      <c r="F70" s="1">
        <f t="shared" si="6"/>
        <v>0.94442623826298766</v>
      </c>
      <c r="G70" s="1">
        <f t="shared" si="7"/>
        <v>0</v>
      </c>
      <c r="H70">
        <f t="shared" si="8"/>
        <v>-5.717769115906212E-2</v>
      </c>
      <c r="I70">
        <f t="shared" si="9"/>
        <v>5.717769115906212E-2</v>
      </c>
    </row>
    <row r="71" spans="1:9" x14ac:dyDescent="0.25">
      <c r="A71" s="2">
        <v>1</v>
      </c>
      <c r="B71">
        <v>49.072563219088401</v>
      </c>
      <c r="C71">
        <v>51.883211820739596</v>
      </c>
      <c r="D71">
        <f t="shared" si="5"/>
        <v>-4.5880210797347747</v>
      </c>
      <c r="E71">
        <v>0</v>
      </c>
      <c r="F71" s="1">
        <f t="shared" si="6"/>
        <v>1.0070522837266891E-2</v>
      </c>
      <c r="G71" s="1">
        <f t="shared" si="7"/>
        <v>0</v>
      </c>
      <c r="H71">
        <f t="shared" si="8"/>
        <v>-4.5981426533147811</v>
      </c>
      <c r="I71">
        <f t="shared" si="9"/>
        <v>1.0121573580006449E-2</v>
      </c>
    </row>
    <row r="72" spans="1:9" x14ac:dyDescent="0.25">
      <c r="A72" s="2">
        <v>1</v>
      </c>
      <c r="B72">
        <v>80.279574014669905</v>
      </c>
      <c r="C72">
        <v>92.116060813440797</v>
      </c>
      <c r="D72">
        <f t="shared" si="5"/>
        <v>9.953630799651382</v>
      </c>
      <c r="E72">
        <v>1</v>
      </c>
      <c r="F72" s="1">
        <f t="shared" si="6"/>
        <v>0.99995244760266866</v>
      </c>
      <c r="G72" s="1">
        <f t="shared" si="7"/>
        <v>0</v>
      </c>
      <c r="H72">
        <f t="shared" si="8"/>
        <v>-4.7553527982430322E-5</v>
      </c>
      <c r="I72">
        <f t="shared" si="9"/>
        <v>4.7553527982430322E-5</v>
      </c>
    </row>
    <row r="73" spans="1:9" x14ac:dyDescent="0.25">
      <c r="A73" s="2">
        <v>1</v>
      </c>
      <c r="B73">
        <v>66.746718569440304</v>
      </c>
      <c r="C73">
        <v>60.991394027409797</v>
      </c>
      <c r="D73">
        <f t="shared" si="5"/>
        <v>0.89199034936727983</v>
      </c>
      <c r="E73">
        <v>1</v>
      </c>
      <c r="F73" s="1">
        <f t="shared" si="6"/>
        <v>0.70930073997105647</v>
      </c>
      <c r="G73" s="1">
        <f t="shared" si="7"/>
        <v>0</v>
      </c>
      <c r="H73">
        <f t="shared" si="8"/>
        <v>-0.3434756675333368</v>
      </c>
      <c r="I73">
        <f t="shared" si="9"/>
        <v>0.3434756675333368</v>
      </c>
    </row>
    <row r="74" spans="1:9" x14ac:dyDescent="0.25">
      <c r="A74" s="2">
        <v>1</v>
      </c>
      <c r="B74">
        <v>32.722833040603199</v>
      </c>
      <c r="C74">
        <v>43.307173064300599</v>
      </c>
      <c r="D74">
        <f t="shared" si="5"/>
        <v>-9.6876822407781784</v>
      </c>
      <c r="E74">
        <v>0</v>
      </c>
      <c r="F74" s="1">
        <f t="shared" si="6"/>
        <v>6.2039189624147866E-5</v>
      </c>
      <c r="G74" s="1">
        <f t="shared" si="7"/>
        <v>0</v>
      </c>
      <c r="H74">
        <f t="shared" si="8"/>
        <v>-9.6877442818923125</v>
      </c>
      <c r="I74">
        <f t="shared" si="9"/>
        <v>6.2041114134229639E-5</v>
      </c>
    </row>
    <row r="75" spans="1:9" x14ac:dyDescent="0.25">
      <c r="A75" s="2">
        <v>1</v>
      </c>
      <c r="B75">
        <v>64.039320415060104</v>
      </c>
      <c r="C75">
        <v>78.031688020182301</v>
      </c>
      <c r="D75">
        <f t="shared" si="5"/>
        <v>3.7667743021048192</v>
      </c>
      <c r="E75">
        <v>1</v>
      </c>
      <c r="F75" s="1">
        <f t="shared" si="6"/>
        <v>0.97739620527752247</v>
      </c>
      <c r="G75" s="1">
        <f t="shared" si="7"/>
        <v>0</v>
      </c>
      <c r="H75">
        <f t="shared" si="8"/>
        <v>-2.2863176619833364E-2</v>
      </c>
      <c r="I75">
        <f t="shared" si="9"/>
        <v>2.2863176619833364E-2</v>
      </c>
    </row>
    <row r="76" spans="1:9" x14ac:dyDescent="0.25">
      <c r="A76" s="2">
        <v>1</v>
      </c>
      <c r="B76">
        <v>72.346494225799205</v>
      </c>
      <c r="C76">
        <v>96.227592967614001</v>
      </c>
      <c r="D76">
        <f t="shared" si="5"/>
        <v>9.1459351141881129</v>
      </c>
      <c r="E76">
        <v>1</v>
      </c>
      <c r="F76" s="1">
        <f t="shared" si="6"/>
        <v>0.9998933589206761</v>
      </c>
      <c r="G76" s="1">
        <f t="shared" si="7"/>
        <v>0</v>
      </c>
      <c r="H76">
        <f t="shared" si="8"/>
        <v>-1.0664676588808338E-4</v>
      </c>
      <c r="I76">
        <f t="shared" si="9"/>
        <v>1.0664676588808338E-4</v>
      </c>
    </row>
    <row r="77" spans="1:9" x14ac:dyDescent="0.25">
      <c r="A77" s="2">
        <v>1</v>
      </c>
      <c r="B77">
        <v>60.4578857391895</v>
      </c>
      <c r="C77">
        <v>73.094998097580302</v>
      </c>
      <c r="D77">
        <f t="shared" si="5"/>
        <v>2.0335660615686848</v>
      </c>
      <c r="E77">
        <v>1</v>
      </c>
      <c r="F77" s="1">
        <f t="shared" si="6"/>
        <v>0.88427649898717176</v>
      </c>
      <c r="G77" s="1">
        <f t="shared" si="7"/>
        <v>0</v>
      </c>
      <c r="H77">
        <f t="shared" si="8"/>
        <v>-0.12298548359078272</v>
      </c>
      <c r="I77">
        <f t="shared" si="9"/>
        <v>0.12298548359078272</v>
      </c>
    </row>
    <row r="78" spans="1:9" x14ac:dyDescent="0.25">
      <c r="A78" s="2">
        <v>1</v>
      </c>
      <c r="B78">
        <v>58.840956217268001</v>
      </c>
      <c r="C78">
        <v>75.858448312790401</v>
      </c>
      <c r="D78">
        <f t="shared" si="5"/>
        <v>2.2568606528272053</v>
      </c>
      <c r="E78">
        <v>1</v>
      </c>
      <c r="F78" s="1">
        <f t="shared" si="6"/>
        <v>0.90524068025512117</v>
      </c>
      <c r="G78" s="1">
        <f t="shared" si="7"/>
        <v>0</v>
      </c>
      <c r="H78">
        <f t="shared" si="8"/>
        <v>-9.9554425606039679E-2</v>
      </c>
      <c r="I78">
        <f t="shared" si="9"/>
        <v>9.9554425606039679E-2</v>
      </c>
    </row>
    <row r="79" spans="1:9" x14ac:dyDescent="0.25">
      <c r="A79" s="2">
        <v>1</v>
      </c>
      <c r="B79">
        <v>99.827857796921194</v>
      </c>
      <c r="C79">
        <v>72.369251933838797</v>
      </c>
      <c r="D79">
        <f t="shared" si="5"/>
        <v>10.006685688978004</v>
      </c>
      <c r="E79">
        <v>1</v>
      </c>
      <c r="F79" s="1">
        <f t="shared" si="6"/>
        <v>0.99995490462133685</v>
      </c>
      <c r="G79" s="1">
        <f t="shared" si="7"/>
        <v>0</v>
      </c>
      <c r="H79">
        <f t="shared" si="8"/>
        <v>-4.5096395490309355E-5</v>
      </c>
      <c r="I79">
        <f t="shared" si="9"/>
        <v>4.5096395490309355E-5</v>
      </c>
    </row>
    <row r="80" spans="1:9" x14ac:dyDescent="0.25">
      <c r="A80" s="2">
        <v>1</v>
      </c>
      <c r="B80">
        <v>47.264269108481699</v>
      </c>
      <c r="C80">
        <v>88.475864995597803</v>
      </c>
      <c r="D80">
        <f t="shared" si="5"/>
        <v>2.4114317567147783</v>
      </c>
      <c r="E80">
        <v>1</v>
      </c>
      <c r="F80" s="1">
        <f t="shared" si="6"/>
        <v>0.91769488855314996</v>
      </c>
      <c r="G80" s="1">
        <f t="shared" si="7"/>
        <v>0</v>
      </c>
      <c r="H80">
        <f t="shared" si="8"/>
        <v>-8.5890309017783162E-2</v>
      </c>
      <c r="I80">
        <f t="shared" si="9"/>
        <v>8.5890309017783162E-2</v>
      </c>
    </row>
    <row r="81" spans="1:9" x14ac:dyDescent="0.25">
      <c r="A81" s="2">
        <v>1</v>
      </c>
      <c r="B81">
        <v>50.458159802859797</v>
      </c>
      <c r="C81">
        <v>75.809859529824493</v>
      </c>
      <c r="D81">
        <f t="shared" si="5"/>
        <v>0.51827290927407077</v>
      </c>
      <c r="E81">
        <v>1</v>
      </c>
      <c r="F81" s="1">
        <f t="shared" si="6"/>
        <v>0.6267438261348931</v>
      </c>
      <c r="G81" s="1">
        <f t="shared" si="7"/>
        <v>0</v>
      </c>
      <c r="H81">
        <f t="shared" si="8"/>
        <v>-0.46721739259473588</v>
      </c>
      <c r="I81">
        <f t="shared" si="9"/>
        <v>0.46721739259473588</v>
      </c>
    </row>
    <row r="82" spans="1:9" x14ac:dyDescent="0.25">
      <c r="A82" s="2">
        <v>1</v>
      </c>
      <c r="B82">
        <v>60.455556292715301</v>
      </c>
      <c r="C82">
        <v>42.508409435722101</v>
      </c>
      <c r="D82">
        <f t="shared" si="5"/>
        <v>-4.1292433416129981</v>
      </c>
      <c r="E82">
        <v>0</v>
      </c>
      <c r="F82" s="1">
        <f t="shared" si="6"/>
        <v>1.5840105343038657E-2</v>
      </c>
      <c r="G82" s="1">
        <f t="shared" si="7"/>
        <v>0</v>
      </c>
      <c r="H82">
        <f t="shared" si="8"/>
        <v>-4.1452102421736114</v>
      </c>
      <c r="I82">
        <f t="shared" si="9"/>
        <v>1.5966900560613641E-2</v>
      </c>
    </row>
    <row r="83" spans="1:9" x14ac:dyDescent="0.25">
      <c r="A83" s="2">
        <v>1</v>
      </c>
      <c r="B83">
        <v>82.226661577855594</v>
      </c>
      <c r="C83">
        <v>42.719878537164497</v>
      </c>
      <c r="D83">
        <f t="shared" si="5"/>
        <v>0.4032540640483564</v>
      </c>
      <c r="E83">
        <v>0</v>
      </c>
      <c r="F83" s="1">
        <f t="shared" si="6"/>
        <v>0.59946923228679716</v>
      </c>
      <c r="G83" s="1">
        <f t="shared" si="7"/>
        <v>-1</v>
      </c>
      <c r="H83">
        <f t="shared" si="8"/>
        <v>-0.51171062812218215</v>
      </c>
      <c r="I83">
        <f t="shared" si="9"/>
        <v>0.91496469217053855</v>
      </c>
    </row>
    <row r="84" spans="1:9" x14ac:dyDescent="0.25">
      <c r="A84" s="2">
        <v>1</v>
      </c>
      <c r="B84">
        <v>88.913896416653301</v>
      </c>
      <c r="C84">
        <v>69.803788898354696</v>
      </c>
      <c r="D84">
        <f t="shared" si="5"/>
        <v>7.2390127667386661</v>
      </c>
      <c r="E84">
        <v>1</v>
      </c>
      <c r="F84" s="1">
        <f t="shared" si="6"/>
        <v>0.99928249491937793</v>
      </c>
      <c r="G84" s="1">
        <f t="shared" si="7"/>
        <v>0</v>
      </c>
      <c r="H84">
        <f t="shared" si="8"/>
        <v>-7.1776261058583769E-4</v>
      </c>
      <c r="I84">
        <f t="shared" si="9"/>
        <v>7.1776261058583769E-4</v>
      </c>
    </row>
    <row r="85" spans="1:9" x14ac:dyDescent="0.25">
      <c r="A85" s="2">
        <v>1</v>
      </c>
      <c r="B85">
        <v>94.834506724301903</v>
      </c>
      <c r="C85">
        <v>45.694306802507498</v>
      </c>
      <c r="D85">
        <f t="shared" si="5"/>
        <v>3.6026544206779771</v>
      </c>
      <c r="E85">
        <v>1</v>
      </c>
      <c r="F85" s="1">
        <f t="shared" si="6"/>
        <v>0.97347164200697911</v>
      </c>
      <c r="G85" s="1">
        <f t="shared" si="7"/>
        <v>0</v>
      </c>
      <c r="H85">
        <f t="shared" si="8"/>
        <v>-2.6886584530501245E-2</v>
      </c>
      <c r="I85">
        <f t="shared" si="9"/>
        <v>2.6886584530501245E-2</v>
      </c>
    </row>
    <row r="86" spans="1:9" x14ac:dyDescent="0.25">
      <c r="A86" s="2">
        <v>1</v>
      </c>
      <c r="B86">
        <v>67.319257469175199</v>
      </c>
      <c r="C86">
        <v>66.589353177479097</v>
      </c>
      <c r="D86">
        <f t="shared" si="5"/>
        <v>2.1378958229798286</v>
      </c>
      <c r="E86">
        <v>1</v>
      </c>
      <c r="F86" s="1">
        <f t="shared" si="6"/>
        <v>0.89453225811362702</v>
      </c>
      <c r="G86" s="1">
        <f t="shared" si="7"/>
        <v>0</v>
      </c>
      <c r="H86">
        <f t="shared" si="8"/>
        <v>-0.1114543139517722</v>
      </c>
      <c r="I86">
        <f t="shared" si="9"/>
        <v>0.1114543139517722</v>
      </c>
    </row>
    <row r="87" spans="1:9" x14ac:dyDescent="0.25">
      <c r="A87" s="2">
        <v>1</v>
      </c>
      <c r="B87">
        <v>57.2387063156986</v>
      </c>
      <c r="C87">
        <v>59.514281980129503</v>
      </c>
      <c r="D87">
        <f t="shared" si="5"/>
        <v>-1.3664594564486006</v>
      </c>
      <c r="E87">
        <v>1</v>
      </c>
      <c r="F87" s="1">
        <f t="shared" si="6"/>
        <v>0.20319247682386399</v>
      </c>
      <c r="G87" s="1">
        <f t="shared" si="7"/>
        <v>1</v>
      </c>
      <c r="H87">
        <f t="shared" si="8"/>
        <v>-1.5936015874678033</v>
      </c>
      <c r="I87">
        <f t="shared" si="9"/>
        <v>1.5936015874678033</v>
      </c>
    </row>
    <row r="88" spans="1:9" x14ac:dyDescent="0.25">
      <c r="A88" s="2">
        <v>1</v>
      </c>
      <c r="B88">
        <v>80.366756001712702</v>
      </c>
      <c r="C88">
        <v>90.960147897469497</v>
      </c>
      <c r="D88">
        <f t="shared" si="5"/>
        <v>9.7387268641852351</v>
      </c>
      <c r="E88">
        <v>1</v>
      </c>
      <c r="F88" s="1">
        <f t="shared" si="6"/>
        <v>0.99994104793005301</v>
      </c>
      <c r="G88" s="1">
        <f t="shared" si="7"/>
        <v>0</v>
      </c>
      <c r="H88">
        <f t="shared" si="8"/>
        <v>-5.8953807688565142E-5</v>
      </c>
      <c r="I88">
        <f t="shared" si="9"/>
        <v>5.8953807688565142E-5</v>
      </c>
    </row>
    <row r="89" spans="1:9" x14ac:dyDescent="0.25">
      <c r="A89" s="2">
        <v>1</v>
      </c>
      <c r="B89">
        <v>68.468521785911094</v>
      </c>
      <c r="C89">
        <v>85.594307104520098</v>
      </c>
      <c r="D89">
        <f t="shared" si="5"/>
        <v>6.2038690755679067</v>
      </c>
      <c r="E89">
        <v>1</v>
      </c>
      <c r="F89" s="1">
        <f t="shared" si="6"/>
        <v>0.99798248480990914</v>
      </c>
      <c r="G89" s="1">
        <f t="shared" si="7"/>
        <v>0</v>
      </c>
      <c r="H89">
        <f t="shared" si="8"/>
        <v>-2.0195531153534324E-3</v>
      </c>
      <c r="I89">
        <f t="shared" si="9"/>
        <v>2.0195531153534324E-3</v>
      </c>
    </row>
    <row r="90" spans="1:9" x14ac:dyDescent="0.25">
      <c r="A90" s="2">
        <v>1</v>
      </c>
      <c r="B90">
        <v>42.075454538473103</v>
      </c>
      <c r="C90">
        <v>78.844786001480401</v>
      </c>
      <c r="D90">
        <f t="shared" si="5"/>
        <v>-0.59905528012792253</v>
      </c>
      <c r="E90">
        <v>0</v>
      </c>
      <c r="F90" s="1">
        <f t="shared" si="6"/>
        <v>0.35455986052200195</v>
      </c>
      <c r="G90" s="1">
        <f t="shared" si="7"/>
        <v>0</v>
      </c>
      <c r="H90">
        <f t="shared" si="8"/>
        <v>-1.036878088246693</v>
      </c>
      <c r="I90">
        <f t="shared" si="9"/>
        <v>0.43782280811877061</v>
      </c>
    </row>
    <row r="91" spans="1:9" x14ac:dyDescent="0.25">
      <c r="A91" s="2">
        <v>1</v>
      </c>
      <c r="B91">
        <v>75.477702005338998</v>
      </c>
      <c r="C91">
        <v>90.424538997539599</v>
      </c>
      <c r="D91">
        <f t="shared" si="5"/>
        <v>8.6225388895033284</v>
      </c>
      <c r="E91">
        <v>1</v>
      </c>
      <c r="F91" s="1">
        <f t="shared" si="6"/>
        <v>0.99982002972794648</v>
      </c>
      <c r="G91" s="1">
        <f t="shared" si="7"/>
        <v>0</v>
      </c>
      <c r="H91">
        <f t="shared" si="8"/>
        <v>-1.7998646864623091E-4</v>
      </c>
      <c r="I91">
        <f t="shared" si="9"/>
        <v>1.7998646864623091E-4</v>
      </c>
    </row>
    <row r="92" spans="1:9" x14ac:dyDescent="0.25">
      <c r="A92" s="2">
        <v>1</v>
      </c>
      <c r="B92">
        <v>78.635424348980095</v>
      </c>
      <c r="C92">
        <v>96.647427168856396</v>
      </c>
      <c r="D92">
        <f t="shared" si="5"/>
        <v>10.527496629783574</v>
      </c>
      <c r="E92">
        <v>1</v>
      </c>
      <c r="F92" s="1">
        <f t="shared" si="6"/>
        <v>0.99997321111295734</v>
      </c>
      <c r="G92" s="1">
        <f t="shared" si="7"/>
        <v>0</v>
      </c>
      <c r="H92">
        <f t="shared" si="8"/>
        <v>-2.6789245871304277E-5</v>
      </c>
      <c r="I92">
        <f t="shared" si="9"/>
        <v>2.6789245871304277E-5</v>
      </c>
    </row>
    <row r="93" spans="1:9" x14ac:dyDescent="0.25">
      <c r="A93" s="2">
        <v>1</v>
      </c>
      <c r="B93">
        <v>52.348003987940999</v>
      </c>
      <c r="C93">
        <v>60.769505256025901</v>
      </c>
      <c r="D93">
        <f t="shared" si="5"/>
        <v>-2.1221855431321615</v>
      </c>
      <c r="E93">
        <v>0</v>
      </c>
      <c r="F93" s="1">
        <f t="shared" si="6"/>
        <v>0.10695913046761665</v>
      </c>
      <c r="G93" s="1">
        <f t="shared" si="7"/>
        <v>0</v>
      </c>
      <c r="H93">
        <f t="shared" si="8"/>
        <v>-2.2353084757314354</v>
      </c>
      <c r="I93">
        <f t="shared" si="9"/>
        <v>0.11312293259927397</v>
      </c>
    </row>
    <row r="94" spans="1:9" x14ac:dyDescent="0.25">
      <c r="A94" s="2">
        <v>1</v>
      </c>
      <c r="B94">
        <v>94.094331125167898</v>
      </c>
      <c r="C94">
        <v>77.159105090738905</v>
      </c>
      <c r="D94">
        <f t="shared" si="5"/>
        <v>9.7892700344207917</v>
      </c>
      <c r="E94">
        <v>1</v>
      </c>
      <c r="F94" s="1">
        <f t="shared" si="6"/>
        <v>0.99994395334463915</v>
      </c>
      <c r="G94" s="1">
        <f t="shared" si="7"/>
        <v>0</v>
      </c>
      <c r="H94">
        <f t="shared" si="8"/>
        <v>-5.6048226033329094E-5</v>
      </c>
      <c r="I94">
        <f t="shared" si="9"/>
        <v>5.6048226033329094E-5</v>
      </c>
    </row>
    <row r="95" spans="1:9" x14ac:dyDescent="0.25">
      <c r="A95" s="2">
        <v>1</v>
      </c>
      <c r="B95">
        <v>90.448550970963595</v>
      </c>
      <c r="C95">
        <v>87.508791764847004</v>
      </c>
      <c r="D95">
        <f t="shared" si="5"/>
        <v>11.122562487244426</v>
      </c>
      <c r="E95">
        <v>1</v>
      </c>
      <c r="F95" s="1">
        <f t="shared" si="6"/>
        <v>0.99998522504827914</v>
      </c>
      <c r="G95" s="1">
        <f t="shared" si="7"/>
        <v>0</v>
      </c>
      <c r="H95">
        <f t="shared" si="8"/>
        <v>-1.4775060871538269E-5</v>
      </c>
      <c r="I95">
        <f t="shared" si="9"/>
        <v>1.4775060871538269E-5</v>
      </c>
    </row>
    <row r="96" spans="1:9" x14ac:dyDescent="0.25">
      <c r="A96" s="2">
        <v>1</v>
      </c>
      <c r="B96">
        <v>55.482161140695801</v>
      </c>
      <c r="C96">
        <v>35.570703472288599</v>
      </c>
      <c r="D96">
        <f t="shared" si="5"/>
        <v>-6.5526658848565376</v>
      </c>
      <c r="E96">
        <v>0</v>
      </c>
      <c r="F96" s="1">
        <f t="shared" si="6"/>
        <v>1.4242766946921514E-3</v>
      </c>
      <c r="G96" s="1">
        <f t="shared" si="7"/>
        <v>0</v>
      </c>
      <c r="H96">
        <f t="shared" si="8"/>
        <v>-6.5540911767973897</v>
      </c>
      <c r="I96">
        <f t="shared" si="9"/>
        <v>1.425291940852461E-3</v>
      </c>
    </row>
    <row r="97" spans="1:9" x14ac:dyDescent="0.25">
      <c r="A97" s="2">
        <v>1</v>
      </c>
      <c r="B97">
        <v>74.492692418430394</v>
      </c>
      <c r="C97">
        <v>84.845136849301298</v>
      </c>
      <c r="D97">
        <f t="shared" si="5"/>
        <v>7.2953075874347633</v>
      </c>
      <c r="E97">
        <v>1</v>
      </c>
      <c r="F97" s="1">
        <f t="shared" si="6"/>
        <v>0.9993217442124116</v>
      </c>
      <c r="G97" s="1">
        <f t="shared" si="7"/>
        <v>0</v>
      </c>
      <c r="H97">
        <f t="shared" si="8"/>
        <v>-6.7848590710424409E-4</v>
      </c>
      <c r="I97">
        <f t="shared" si="9"/>
        <v>6.7848590710424409E-4</v>
      </c>
    </row>
    <row r="98" spans="1:9" x14ac:dyDescent="0.25">
      <c r="A98" s="2">
        <v>1</v>
      </c>
      <c r="B98">
        <v>89.845806707209704</v>
      </c>
      <c r="C98">
        <v>45.358283610916502</v>
      </c>
      <c r="D98">
        <f t="shared" si="5"/>
        <v>2.5061271284844047</v>
      </c>
      <c r="E98">
        <v>1</v>
      </c>
      <c r="F98" s="1">
        <f t="shared" si="6"/>
        <v>0.92457023975189767</v>
      </c>
      <c r="G98" s="1">
        <f t="shared" si="7"/>
        <v>0</v>
      </c>
      <c r="H98">
        <f t="shared" si="8"/>
        <v>-7.8426255105993312E-2</v>
      </c>
      <c r="I98">
        <f t="shared" si="9"/>
        <v>7.8426255105993312E-2</v>
      </c>
    </row>
    <row r="99" spans="1:9" x14ac:dyDescent="0.25">
      <c r="A99" s="2">
        <v>1</v>
      </c>
      <c r="B99">
        <v>83.489162744982295</v>
      </c>
      <c r="C99">
        <v>48.380285797281701</v>
      </c>
      <c r="D99">
        <f t="shared" si="5"/>
        <v>1.8040331602970152</v>
      </c>
      <c r="E99">
        <v>1</v>
      </c>
      <c r="F99" s="1">
        <f t="shared" si="6"/>
        <v>0.85863918023179842</v>
      </c>
      <c r="G99" s="1">
        <f t="shared" si="7"/>
        <v>0</v>
      </c>
      <c r="H99">
        <f t="shared" si="8"/>
        <v>-0.15240649153796634</v>
      </c>
      <c r="I99">
        <f t="shared" si="9"/>
        <v>0.15240649153796634</v>
      </c>
    </row>
    <row r="100" spans="1:9" x14ac:dyDescent="0.25">
      <c r="A100" s="2">
        <v>1</v>
      </c>
      <c r="B100">
        <v>42.261700809981697</v>
      </c>
      <c r="C100">
        <v>87.103850940254503</v>
      </c>
      <c r="D100">
        <f t="shared" si="5"/>
        <v>1.1033216467572622</v>
      </c>
      <c r="E100">
        <v>1</v>
      </c>
      <c r="F100" s="1">
        <f t="shared" si="6"/>
        <v>0.75088196463986723</v>
      </c>
      <c r="G100" s="1">
        <f t="shared" si="7"/>
        <v>0</v>
      </c>
      <c r="H100">
        <f t="shared" si="8"/>
        <v>-0.28650681048959731</v>
      </c>
      <c r="I100">
        <f t="shared" si="9"/>
        <v>0.28650681048959731</v>
      </c>
    </row>
    <row r="101" spans="1:9" x14ac:dyDescent="0.25">
      <c r="A101" s="2">
        <v>1</v>
      </c>
      <c r="B101">
        <v>99.315008805103901</v>
      </c>
      <c r="C101">
        <v>68.775409472066102</v>
      </c>
      <c r="D101">
        <f t="shared" si="5"/>
        <v>9.1768627659389317</v>
      </c>
      <c r="E101">
        <v>1</v>
      </c>
      <c r="F101" s="1">
        <f t="shared" si="6"/>
        <v>0.99989660626265853</v>
      </c>
      <c r="G101" s="1">
        <f t="shared" si="7"/>
        <v>0</v>
      </c>
      <c r="H101">
        <f t="shared" si="8"/>
        <v>-1.0339908284239761E-4</v>
      </c>
      <c r="I101">
        <f t="shared" si="9"/>
        <v>1.0339908284239761E-4</v>
      </c>
    </row>
    <row r="102" spans="1:9" x14ac:dyDescent="0.25">
      <c r="A102" s="2">
        <v>1</v>
      </c>
      <c r="B102">
        <v>55.340017560036998</v>
      </c>
      <c r="C102">
        <v>64.931938006948599</v>
      </c>
      <c r="D102">
        <f t="shared" si="5"/>
        <v>-0.66652546010008074</v>
      </c>
      <c r="E102">
        <v>1</v>
      </c>
      <c r="F102" s="1">
        <f t="shared" si="6"/>
        <v>0.33927528444805644</v>
      </c>
      <c r="G102" s="1">
        <f t="shared" si="7"/>
        <v>1</v>
      </c>
      <c r="H102">
        <f t="shared" si="8"/>
        <v>-1.0809434526153594</v>
      </c>
      <c r="I102">
        <f t="shared" si="9"/>
        <v>1.0809434526153594</v>
      </c>
    </row>
    <row r="103" spans="1:9" x14ac:dyDescent="0.25">
      <c r="A103" s="2">
        <v>1</v>
      </c>
      <c r="B103">
        <v>74.775893000927596</v>
      </c>
      <c r="C103">
        <v>89.529812895132693</v>
      </c>
      <c r="D103">
        <f t="shared" si="5"/>
        <v>8.2975417140845877</v>
      </c>
      <c r="E103">
        <v>1</v>
      </c>
      <c r="F103" s="1">
        <f t="shared" si="6"/>
        <v>0.99975093354549904</v>
      </c>
      <c r="G103" s="1">
        <f t="shared" si="7"/>
        <v>0</v>
      </c>
      <c r="H103">
        <f t="shared" si="8"/>
        <v>-2.4909747670150232E-4</v>
      </c>
      <c r="I103">
        <f t="shared" si="9"/>
        <v>2.4909747670150232E-4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 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2016-07-08T06:57:17Z</dcterms:modified>
</cp:coreProperties>
</file>