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Sheet1!$CY$4:$DM$104</definedName>
    <definedName name="LSGRGeng_RelaxBounds" localSheetId="0" hidden="1">2</definedName>
    <definedName name="solver_adj" localSheetId="0" hidden="1">Sheet1!$A$2:$CW$2</definedName>
    <definedName name="solver_adj_ob" localSheetId="0" hidden="1">1</definedName>
    <definedName name="solver_cha" localSheetId="0" hidden="1">0</definedName>
    <definedName name="solver_chc1" localSheetId="0" hidden="1">0</definedName>
    <definedName name="solver_chn" localSheetId="0" hidden="1">4</definedName>
    <definedName name="solver_chp1" localSheetId="0" hidden="1">0</definedName>
    <definedName name="solver_cht" localSheetId="0" hidden="1">0</definedName>
    <definedName name="solver_cir1" localSheetId="0" hidden="1">1</definedName>
    <definedName name="solver_con" localSheetId="0" hidden="1">" "</definedName>
    <definedName name="solver_con1" localSheetId="0" hidden="1">" "</definedName>
    <definedName name="solver_cvg" localSheetId="0" hidden="1">0.0001</definedName>
    <definedName name="solver_dia" localSheetId="0" hidden="1">5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ao" localSheetId="0" hidden="1">0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itr" localSheetId="0" hidden="1">2147483647</definedName>
    <definedName name="solver_kiv" localSheetId="0" hidden="1">2E+30</definedName>
    <definedName name="solver_lhs_ob1" localSheetId="0" hidden="1">0</definedName>
    <definedName name="solver_lhs1" localSheetId="0" hidden="1">Sheet1!$CZ$5:$CZ$104</definedName>
    <definedName name="solver_lin" localSheetId="0" hidden="1">2</definedName>
    <definedName name="solver_lva" localSheetId="0" hidden="1">0</definedName>
    <definedName name="solver_mda" localSheetId="0" hidden="1">4</definedName>
    <definedName name="solver_mip" localSheetId="0" hidden="1">2147483647</definedName>
    <definedName name="solver_mni" localSheetId="0" hidden="1">30</definedName>
    <definedName name="solver_mod" localSheetId="0" hidden="1">3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tr" localSheetId="0" hidden="1">0</definedName>
    <definedName name="solver_ntri" hidden="1">1000</definedName>
    <definedName name="solver_num" localSheetId="0" hidden="1">1</definedName>
    <definedName name="solver_nwt" localSheetId="0" hidden="1">1</definedName>
    <definedName name="solver_obc" localSheetId="0" hidden="1">0</definedName>
    <definedName name="solver_obp" localSheetId="0" hidden="1">0</definedName>
    <definedName name="solver_opt" localSheetId="0" hidden="1">Sheet1!$DP$3</definedName>
    <definedName name="solver_opt_ob" localSheetId="0" hidden="1">1</definedName>
    <definedName name="solver_pre" localSheetId="0" hidden="1">0.1</definedName>
    <definedName name="solver_psi" localSheetId="0" hidden="1">0</definedName>
    <definedName name="solver_rbv" localSheetId="0" hidden="1">1</definedName>
    <definedName name="solver_rdp" localSheetId="0" hidden="1">0</definedName>
    <definedName name="solver_reco1" localSheetId="0" hidden="1">0</definedName>
    <definedName name="solver_rel1" localSheetId="0" hidden="1">2</definedName>
    <definedName name="solver_rep" localSheetId="0" hidden="1">0</definedName>
    <definedName name="solver_rhs1" localSheetId="0" hidden="1">Sheet1!$DJ$5:$DJ$104</definedName>
    <definedName name="solver_rlx" localSheetId="0" hidden="1">0</definedName>
    <definedName name="solver_rsd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v" localSheetId="0" hidden="1">1</definedName>
    <definedName name="solver_scl" localSheetId="0" hidden="1">1</definedName>
    <definedName name="solver_seed" hidden="1">0</definedName>
    <definedName name="solver_sel" localSheetId="0" hidden="1">1</definedName>
    <definedName name="solver_sho" localSheetId="0" hidden="1">2</definedName>
    <definedName name="solver_slv" localSheetId="0" hidden="1">0</definedName>
    <definedName name="solver_slvu" localSheetId="0" hidden="1">0</definedName>
    <definedName name="solver_spid" localSheetId="0" hidden="1">" "</definedName>
    <definedName name="solver_srvr" localSheetId="0" hidden="1">" "</definedName>
    <definedName name="solver_ssz" localSheetId="0" hidden="1">100</definedName>
    <definedName name="solver_tim" localSheetId="0" hidden="1">2147483647</definedName>
    <definedName name="solver_tms" localSheetId="0" hidden="1">0</definedName>
    <definedName name="solver_tol" localSheetId="0" hidden="1">0.01</definedName>
    <definedName name="solver_typ" localSheetId="0" hidden="1">2</definedName>
    <definedName name="solver_umod" localSheetId="0" hidden="1">1</definedName>
    <definedName name="solver_urs" localSheetId="0" hidden="1">0</definedName>
    <definedName name="solver_userid" localSheetId="0" hidden="1">227056</definedName>
    <definedName name="solver_val" localSheetId="0" hidden="1">0</definedName>
    <definedName name="solver_var" localSheetId="0" hidden="1">" "</definedName>
    <definedName name="solver_ver" localSheetId="0" hidden="1">16</definedName>
    <definedName name="solver_vir" localSheetId="0" hidden="1">1</definedName>
    <definedName name="solver_vol" localSheetId="0" hidden="1">0</definedName>
    <definedName name="solver_vst" localSheetId="0" hidden="1">0</definedName>
  </definedNames>
  <calcPr calcId="152511"/>
</workbook>
</file>

<file path=xl/calcChain.xml><?xml version="1.0" encoding="utf-8"?>
<calcChain xmlns="http://schemas.openxmlformats.org/spreadsheetml/2006/main">
  <c r="DJ7" i="1" l="1"/>
  <c r="N13" i="2" a="1"/>
  <c r="N13" i="2" s="1"/>
  <c r="Q13" i="2"/>
  <c r="R13" i="2"/>
  <c r="U13" i="2"/>
  <c r="O14" i="2"/>
  <c r="P14" i="2"/>
  <c r="S14" i="2"/>
  <c r="W14" i="2"/>
  <c r="N15" i="2"/>
  <c r="Q15" i="2"/>
  <c r="U15" i="2"/>
  <c r="V15" i="2"/>
  <c r="O16" i="2"/>
  <c r="S16" i="2"/>
  <c r="T16" i="2"/>
  <c r="W16" i="2"/>
  <c r="Q17" i="2"/>
  <c r="R17" i="2"/>
  <c r="U17" i="2"/>
  <c r="O18" i="2"/>
  <c r="P18" i="2"/>
  <c r="S18" i="2"/>
  <c r="W18" i="2"/>
  <c r="N19" i="2"/>
  <c r="Q19" i="2"/>
  <c r="U19" i="2"/>
  <c r="V19" i="2"/>
  <c r="O20" i="2"/>
  <c r="S20" i="2"/>
  <c r="T20" i="2"/>
  <c r="W20" i="2"/>
  <c r="Q21" i="2"/>
  <c r="R21" i="2"/>
  <c r="U21" i="2"/>
  <c r="O22" i="2"/>
  <c r="P22" i="2"/>
  <c r="S22" i="2"/>
  <c r="W22" i="2"/>
  <c r="N23" i="2"/>
  <c r="Q23" i="2"/>
  <c r="U23" i="2"/>
  <c r="V23" i="2"/>
  <c r="W23" i="2"/>
  <c r="P24" i="2"/>
  <c r="Q24" i="2"/>
  <c r="S24" i="2"/>
  <c r="U24" i="2"/>
  <c r="W24" i="2"/>
  <c r="N25" i="2"/>
  <c r="Q25" i="2"/>
  <c r="R25" i="2"/>
  <c r="S25" i="2"/>
  <c r="V25" i="2"/>
  <c r="W25" i="2"/>
  <c r="O26" i="2"/>
  <c r="Q26" i="2"/>
  <c r="S26" i="2"/>
  <c r="T26" i="2"/>
  <c r="W26" i="2"/>
  <c r="N27" i="2"/>
  <c r="O27" i="2"/>
  <c r="R27" i="2"/>
  <c r="S27" i="2"/>
  <c r="U27" i="2"/>
  <c r="W27" i="2"/>
  <c r="O28" i="2"/>
  <c r="P28" i="2"/>
  <c r="S28" i="2"/>
  <c r="T28" i="2"/>
  <c r="U28" i="2"/>
  <c r="N29" i="2"/>
  <c r="O29" i="2"/>
  <c r="Q29" i="2"/>
  <c r="S29" i="2"/>
  <c r="U29" i="2"/>
  <c r="V29" i="2"/>
  <c r="O30" i="2"/>
  <c r="P30" i="2"/>
  <c r="Q30" i="2"/>
  <c r="T30" i="2"/>
  <c r="U30" i="2"/>
  <c r="W30" i="2"/>
  <c r="O31" i="2"/>
  <c r="Q31" i="2"/>
  <c r="R31" i="2"/>
  <c r="U31" i="2"/>
  <c r="V31" i="2"/>
  <c r="W31" i="2"/>
  <c r="P32" i="2"/>
  <c r="Q32" i="2"/>
  <c r="S32" i="2"/>
  <c r="U32" i="2"/>
  <c r="W32" i="2"/>
  <c r="N33" i="2"/>
  <c r="Q33" i="2"/>
  <c r="R33" i="2"/>
  <c r="S33" i="2"/>
  <c r="V33" i="2"/>
  <c r="W33" i="2"/>
  <c r="O34" i="2"/>
  <c r="Q34" i="2"/>
  <c r="S34" i="2"/>
  <c r="T34" i="2"/>
  <c r="W34" i="2"/>
  <c r="N35" i="2"/>
  <c r="O35" i="2"/>
  <c r="R35" i="2"/>
  <c r="S35" i="2"/>
  <c r="U35" i="2"/>
  <c r="W35" i="2"/>
  <c r="O36" i="2"/>
  <c r="P36" i="2"/>
  <c r="S36" i="2"/>
  <c r="T36" i="2"/>
  <c r="U36" i="2"/>
  <c r="N37" i="2"/>
  <c r="O37" i="2"/>
  <c r="Q37" i="2"/>
  <c r="S37" i="2"/>
  <c r="U37" i="2"/>
  <c r="V37" i="2"/>
  <c r="O38" i="2"/>
  <c r="P38" i="2"/>
  <c r="Q38" i="2"/>
  <c r="T38" i="2"/>
  <c r="U38" i="2"/>
  <c r="W38" i="2"/>
  <c r="O39" i="2"/>
  <c r="Q39" i="2"/>
  <c r="R39" i="2"/>
  <c r="U39" i="2"/>
  <c r="V39" i="2"/>
  <c r="W39" i="2"/>
  <c r="P40" i="2"/>
  <c r="Q40" i="2"/>
  <c r="S40" i="2"/>
  <c r="U40" i="2"/>
  <c r="W40" i="2"/>
  <c r="N41" i="2"/>
  <c r="Q41" i="2"/>
  <c r="R41" i="2"/>
  <c r="S41" i="2"/>
  <c r="V41" i="2"/>
  <c r="W41" i="2"/>
  <c r="O42" i="2"/>
  <c r="Q42" i="2"/>
  <c r="S42" i="2"/>
  <c r="T42" i="2"/>
  <c r="W42" i="2"/>
  <c r="N43" i="2"/>
  <c r="O43" i="2"/>
  <c r="R43" i="2"/>
  <c r="S43" i="2"/>
  <c r="U43" i="2"/>
  <c r="W43" i="2"/>
  <c r="O44" i="2"/>
  <c r="P44" i="2"/>
  <c r="S44" i="2"/>
  <c r="T44" i="2"/>
  <c r="U44" i="2"/>
  <c r="N45" i="2"/>
  <c r="O45" i="2"/>
  <c r="Q45" i="2"/>
  <c r="S45" i="2"/>
  <c r="U45" i="2"/>
  <c r="V45" i="2"/>
  <c r="O46" i="2"/>
  <c r="P46" i="2"/>
  <c r="Q46" i="2"/>
  <c r="T46" i="2"/>
  <c r="U46" i="2"/>
  <c r="W46" i="2"/>
  <c r="O47" i="2"/>
  <c r="P47" i="2"/>
  <c r="Q47" i="2"/>
  <c r="S47" i="2"/>
  <c r="T47" i="2"/>
  <c r="U47" i="2"/>
  <c r="W47" i="2"/>
  <c r="N48" i="2"/>
  <c r="O48" i="2"/>
  <c r="Q48" i="2"/>
  <c r="R48" i="2"/>
  <c r="S48" i="2"/>
  <c r="U48" i="2"/>
  <c r="V48" i="2"/>
  <c r="W48" i="2"/>
  <c r="O49" i="2"/>
  <c r="P49" i="2"/>
  <c r="Q49" i="2"/>
  <c r="S49" i="2"/>
  <c r="T49" i="2"/>
  <c r="U49" i="2"/>
  <c r="W49" i="2"/>
  <c r="N50" i="2"/>
  <c r="O50" i="2"/>
  <c r="Q50" i="2"/>
  <c r="R50" i="2"/>
  <c r="S50" i="2"/>
  <c r="U50" i="2"/>
  <c r="V50" i="2"/>
  <c r="W50" i="2"/>
  <c r="O51" i="2"/>
  <c r="P51" i="2"/>
  <c r="Q51" i="2"/>
  <c r="S51" i="2"/>
  <c r="T51" i="2"/>
  <c r="U51" i="2"/>
  <c r="W51" i="2"/>
  <c r="N52" i="2"/>
  <c r="O52" i="2"/>
  <c r="Q52" i="2"/>
  <c r="R52" i="2"/>
  <c r="S52" i="2"/>
  <c r="U52" i="2"/>
  <c r="V52" i="2"/>
  <c r="W52" i="2"/>
  <c r="O53" i="2"/>
  <c r="P53" i="2"/>
  <c r="Q53" i="2"/>
  <c r="S53" i="2"/>
  <c r="T53" i="2"/>
  <c r="U53" i="2"/>
  <c r="W53" i="2"/>
  <c r="N54" i="2"/>
  <c r="O54" i="2"/>
  <c r="Q54" i="2"/>
  <c r="R54" i="2"/>
  <c r="S54" i="2"/>
  <c r="U54" i="2"/>
  <c r="V54" i="2"/>
  <c r="W54" i="2"/>
  <c r="O55" i="2"/>
  <c r="P55" i="2"/>
  <c r="Q55" i="2"/>
  <c r="S55" i="2"/>
  <c r="T55" i="2"/>
  <c r="U55" i="2"/>
  <c r="W55" i="2"/>
  <c r="N56" i="2"/>
  <c r="O56" i="2"/>
  <c r="Q56" i="2"/>
  <c r="R56" i="2"/>
  <c r="S56" i="2"/>
  <c r="U56" i="2"/>
  <c r="V56" i="2"/>
  <c r="W56" i="2"/>
  <c r="O57" i="2"/>
  <c r="P57" i="2"/>
  <c r="Q57" i="2"/>
  <c r="S57" i="2"/>
  <c r="T57" i="2"/>
  <c r="U57" i="2"/>
  <c r="W57" i="2"/>
  <c r="N58" i="2"/>
  <c r="O58" i="2"/>
  <c r="P58" i="2"/>
  <c r="Q58" i="2"/>
  <c r="R58" i="2"/>
  <c r="S58" i="2"/>
  <c r="T58" i="2"/>
  <c r="U58" i="2"/>
  <c r="V58" i="2"/>
  <c r="W58" i="2"/>
  <c r="N59" i="2"/>
  <c r="O59" i="2"/>
  <c r="P59" i="2"/>
  <c r="Q59" i="2"/>
  <c r="R59" i="2"/>
  <c r="S59" i="2"/>
  <c r="T59" i="2"/>
  <c r="U59" i="2"/>
  <c r="V59" i="2"/>
  <c r="W59" i="2"/>
  <c r="N60" i="2"/>
  <c r="O60" i="2"/>
  <c r="P60" i="2"/>
  <c r="Q60" i="2"/>
  <c r="R60" i="2"/>
  <c r="S60" i="2"/>
  <c r="T60" i="2"/>
  <c r="U60" i="2"/>
  <c r="V60" i="2"/>
  <c r="W60" i="2"/>
  <c r="N61" i="2"/>
  <c r="O61" i="2"/>
  <c r="P61" i="2"/>
  <c r="Q61" i="2"/>
  <c r="R61" i="2"/>
  <c r="S61" i="2"/>
  <c r="T61" i="2"/>
  <c r="U61" i="2"/>
  <c r="V61" i="2"/>
  <c r="W61" i="2"/>
  <c r="N62" i="2"/>
  <c r="O62" i="2"/>
  <c r="P62" i="2"/>
  <c r="Q62" i="2"/>
  <c r="R62" i="2"/>
  <c r="S62" i="2"/>
  <c r="T62" i="2"/>
  <c r="U62" i="2"/>
  <c r="V62" i="2"/>
  <c r="W62" i="2"/>
  <c r="N63" i="2"/>
  <c r="O63" i="2"/>
  <c r="P63" i="2"/>
  <c r="Q63" i="2"/>
  <c r="R63" i="2"/>
  <c r="S63" i="2"/>
  <c r="T63" i="2"/>
  <c r="U63" i="2"/>
  <c r="V63" i="2"/>
  <c r="W63" i="2"/>
  <c r="N64" i="2"/>
  <c r="O64" i="2"/>
  <c r="P64" i="2"/>
  <c r="Q64" i="2"/>
  <c r="R64" i="2"/>
  <c r="S64" i="2"/>
  <c r="T64" i="2"/>
  <c r="U64" i="2"/>
  <c r="V64" i="2"/>
  <c r="W64" i="2"/>
  <c r="N65" i="2"/>
  <c r="O65" i="2"/>
  <c r="P65" i="2"/>
  <c r="Q65" i="2"/>
  <c r="R65" i="2"/>
  <c r="S65" i="2"/>
  <c r="T65" i="2"/>
  <c r="U65" i="2"/>
  <c r="V65" i="2"/>
  <c r="W65" i="2"/>
  <c r="N66" i="2"/>
  <c r="O66" i="2"/>
  <c r="P66" i="2"/>
  <c r="Q66" i="2"/>
  <c r="R66" i="2"/>
  <c r="S66" i="2"/>
  <c r="T66" i="2"/>
  <c r="U66" i="2"/>
  <c r="V66" i="2"/>
  <c r="W66" i="2"/>
  <c r="N67" i="2"/>
  <c r="O67" i="2"/>
  <c r="P67" i="2"/>
  <c r="Q67" i="2"/>
  <c r="R67" i="2"/>
  <c r="S67" i="2"/>
  <c r="T67" i="2"/>
  <c r="U67" i="2"/>
  <c r="V67" i="2"/>
  <c r="W67" i="2"/>
  <c r="N68" i="2"/>
  <c r="O68" i="2"/>
  <c r="P68" i="2"/>
  <c r="Q68" i="2"/>
  <c r="R68" i="2"/>
  <c r="S68" i="2"/>
  <c r="T68" i="2"/>
  <c r="U68" i="2"/>
  <c r="V68" i="2"/>
  <c r="W68" i="2"/>
  <c r="N69" i="2"/>
  <c r="O69" i="2"/>
  <c r="P69" i="2"/>
  <c r="Q69" i="2"/>
  <c r="R69" i="2"/>
  <c r="S69" i="2"/>
  <c r="T69" i="2"/>
  <c r="U69" i="2"/>
  <c r="V69" i="2"/>
  <c r="W69" i="2"/>
  <c r="N70" i="2"/>
  <c r="O70" i="2"/>
  <c r="P70" i="2"/>
  <c r="Q70" i="2"/>
  <c r="R70" i="2"/>
  <c r="S70" i="2"/>
  <c r="T70" i="2"/>
  <c r="U70" i="2"/>
  <c r="V70" i="2"/>
  <c r="W70" i="2"/>
  <c r="N71" i="2"/>
  <c r="O71" i="2"/>
  <c r="P71" i="2"/>
  <c r="Q71" i="2"/>
  <c r="R71" i="2"/>
  <c r="S71" i="2"/>
  <c r="T71" i="2"/>
  <c r="U71" i="2"/>
  <c r="V71" i="2"/>
  <c r="W71" i="2"/>
  <c r="N72" i="2"/>
  <c r="O72" i="2"/>
  <c r="P72" i="2"/>
  <c r="Q72" i="2"/>
  <c r="R72" i="2"/>
  <c r="S72" i="2"/>
  <c r="T72" i="2"/>
  <c r="U72" i="2"/>
  <c r="V72" i="2"/>
  <c r="W72" i="2"/>
  <c r="N73" i="2"/>
  <c r="O73" i="2"/>
  <c r="P73" i="2"/>
  <c r="Q73" i="2"/>
  <c r="R73" i="2"/>
  <c r="S73" i="2"/>
  <c r="T73" i="2"/>
  <c r="U73" i="2"/>
  <c r="V73" i="2"/>
  <c r="W73" i="2"/>
  <c r="N74" i="2"/>
  <c r="O74" i="2"/>
  <c r="P74" i="2"/>
  <c r="Q74" i="2"/>
  <c r="R74" i="2"/>
  <c r="S74" i="2"/>
  <c r="T74" i="2"/>
  <c r="U74" i="2"/>
  <c r="V74" i="2"/>
  <c r="W74" i="2"/>
  <c r="N75" i="2"/>
  <c r="O75" i="2"/>
  <c r="P75" i="2"/>
  <c r="Q75" i="2"/>
  <c r="R75" i="2"/>
  <c r="S75" i="2"/>
  <c r="T75" i="2"/>
  <c r="U75" i="2"/>
  <c r="V75" i="2"/>
  <c r="W75" i="2"/>
  <c r="N76" i="2"/>
  <c r="O76" i="2"/>
  <c r="P76" i="2"/>
  <c r="Q76" i="2"/>
  <c r="R76" i="2"/>
  <c r="S76" i="2"/>
  <c r="T76" i="2"/>
  <c r="U76" i="2"/>
  <c r="V76" i="2"/>
  <c r="W76" i="2"/>
  <c r="N77" i="2"/>
  <c r="O77" i="2"/>
  <c r="P77" i="2"/>
  <c r="Q77" i="2"/>
  <c r="R77" i="2"/>
  <c r="S77" i="2"/>
  <c r="T77" i="2"/>
  <c r="U77" i="2"/>
  <c r="V77" i="2"/>
  <c r="W77" i="2"/>
  <c r="N78" i="2"/>
  <c r="O78" i="2"/>
  <c r="P78" i="2"/>
  <c r="Q78" i="2"/>
  <c r="R78" i="2"/>
  <c r="S78" i="2"/>
  <c r="T78" i="2"/>
  <c r="U78" i="2"/>
  <c r="V78" i="2"/>
  <c r="W78" i="2"/>
  <c r="N79" i="2"/>
  <c r="O79" i="2"/>
  <c r="P79" i="2"/>
  <c r="Q79" i="2"/>
  <c r="R79" i="2"/>
  <c r="S79" i="2"/>
  <c r="T79" i="2"/>
  <c r="U79" i="2"/>
  <c r="V79" i="2"/>
  <c r="W79" i="2"/>
  <c r="N80" i="2"/>
  <c r="O80" i="2"/>
  <c r="P80" i="2"/>
  <c r="Q80" i="2"/>
  <c r="R80" i="2"/>
  <c r="S80" i="2"/>
  <c r="T80" i="2"/>
  <c r="U80" i="2"/>
  <c r="V80" i="2"/>
  <c r="W80" i="2"/>
  <c r="N81" i="2"/>
  <c r="O81" i="2"/>
  <c r="P81" i="2"/>
  <c r="Q81" i="2"/>
  <c r="R81" i="2"/>
  <c r="S81" i="2"/>
  <c r="T81" i="2"/>
  <c r="U81" i="2"/>
  <c r="V81" i="2"/>
  <c r="W81" i="2"/>
  <c r="N82" i="2"/>
  <c r="O82" i="2"/>
  <c r="P82" i="2"/>
  <c r="Q82" i="2"/>
  <c r="R82" i="2"/>
  <c r="S82" i="2"/>
  <c r="T82" i="2"/>
  <c r="U82" i="2"/>
  <c r="V82" i="2"/>
  <c r="W82" i="2"/>
  <c r="N83" i="2"/>
  <c r="O83" i="2"/>
  <c r="P83" i="2"/>
  <c r="Q83" i="2"/>
  <c r="R83" i="2"/>
  <c r="S83" i="2"/>
  <c r="T83" i="2"/>
  <c r="U83" i="2"/>
  <c r="V83" i="2"/>
  <c r="W83" i="2"/>
  <c r="N84" i="2"/>
  <c r="O84" i="2"/>
  <c r="P84" i="2"/>
  <c r="Q84" i="2"/>
  <c r="R84" i="2"/>
  <c r="S84" i="2"/>
  <c r="T84" i="2"/>
  <c r="U84" i="2"/>
  <c r="V84" i="2"/>
  <c r="W84" i="2"/>
  <c r="N85" i="2"/>
  <c r="O85" i="2"/>
  <c r="P85" i="2"/>
  <c r="Q85" i="2"/>
  <c r="R85" i="2"/>
  <c r="S85" i="2"/>
  <c r="T85" i="2"/>
  <c r="U85" i="2"/>
  <c r="V85" i="2"/>
  <c r="W85" i="2"/>
  <c r="N86" i="2"/>
  <c r="O86" i="2"/>
  <c r="P86" i="2"/>
  <c r="Q86" i="2"/>
  <c r="R86" i="2"/>
  <c r="S86" i="2"/>
  <c r="T86" i="2"/>
  <c r="U86" i="2"/>
  <c r="V86" i="2"/>
  <c r="W86" i="2"/>
  <c r="N87" i="2"/>
  <c r="O87" i="2"/>
  <c r="P87" i="2"/>
  <c r="Q87" i="2"/>
  <c r="R87" i="2"/>
  <c r="S87" i="2"/>
  <c r="T87" i="2"/>
  <c r="U87" i="2"/>
  <c r="V87" i="2"/>
  <c r="W87" i="2"/>
  <c r="N88" i="2"/>
  <c r="O88" i="2"/>
  <c r="P88" i="2"/>
  <c r="Q88" i="2"/>
  <c r="R88" i="2"/>
  <c r="S88" i="2"/>
  <c r="T88" i="2"/>
  <c r="U88" i="2"/>
  <c r="V88" i="2"/>
  <c r="W88" i="2"/>
  <c r="N89" i="2"/>
  <c r="O89" i="2"/>
  <c r="P89" i="2"/>
  <c r="Q89" i="2"/>
  <c r="R89" i="2"/>
  <c r="S89" i="2"/>
  <c r="T89" i="2"/>
  <c r="U89" i="2"/>
  <c r="V89" i="2"/>
  <c r="W89" i="2"/>
  <c r="N90" i="2"/>
  <c r="O90" i="2"/>
  <c r="P90" i="2"/>
  <c r="Q90" i="2"/>
  <c r="R90" i="2"/>
  <c r="S90" i="2"/>
  <c r="T90" i="2"/>
  <c r="U90" i="2"/>
  <c r="V90" i="2"/>
  <c r="W90" i="2"/>
  <c r="N91" i="2"/>
  <c r="O91" i="2"/>
  <c r="P91" i="2"/>
  <c r="Q91" i="2"/>
  <c r="R91" i="2"/>
  <c r="S91" i="2"/>
  <c r="T91" i="2"/>
  <c r="U91" i="2"/>
  <c r="V91" i="2"/>
  <c r="W91" i="2"/>
  <c r="N92" i="2"/>
  <c r="O92" i="2"/>
  <c r="P92" i="2"/>
  <c r="Q92" i="2"/>
  <c r="R92" i="2"/>
  <c r="S92" i="2"/>
  <c r="T92" i="2"/>
  <c r="U92" i="2"/>
  <c r="V92" i="2"/>
  <c r="W92" i="2"/>
  <c r="N93" i="2"/>
  <c r="O93" i="2"/>
  <c r="P93" i="2"/>
  <c r="Q93" i="2"/>
  <c r="R93" i="2"/>
  <c r="S93" i="2"/>
  <c r="T93" i="2"/>
  <c r="U93" i="2"/>
  <c r="V93" i="2"/>
  <c r="W93" i="2"/>
  <c r="N94" i="2"/>
  <c r="O94" i="2"/>
  <c r="P94" i="2"/>
  <c r="Q94" i="2"/>
  <c r="R94" i="2"/>
  <c r="S94" i="2"/>
  <c r="T94" i="2"/>
  <c r="U94" i="2"/>
  <c r="V94" i="2"/>
  <c r="W94" i="2"/>
  <c r="N95" i="2"/>
  <c r="O95" i="2"/>
  <c r="P95" i="2"/>
  <c r="Q95" i="2"/>
  <c r="R95" i="2"/>
  <c r="S95" i="2"/>
  <c r="T95" i="2"/>
  <c r="U95" i="2"/>
  <c r="V95" i="2"/>
  <c r="W95" i="2"/>
  <c r="N96" i="2"/>
  <c r="O96" i="2"/>
  <c r="P96" i="2"/>
  <c r="Q96" i="2"/>
  <c r="R96" i="2"/>
  <c r="S96" i="2"/>
  <c r="T96" i="2"/>
  <c r="U96" i="2"/>
  <c r="V96" i="2"/>
  <c r="W96" i="2"/>
  <c r="N97" i="2"/>
  <c r="O97" i="2"/>
  <c r="P97" i="2"/>
  <c r="Q97" i="2"/>
  <c r="R97" i="2"/>
  <c r="S97" i="2"/>
  <c r="T97" i="2"/>
  <c r="U97" i="2"/>
  <c r="V97" i="2"/>
  <c r="W97" i="2"/>
  <c r="N98" i="2"/>
  <c r="O98" i="2"/>
  <c r="P98" i="2"/>
  <c r="Q98" i="2"/>
  <c r="R98" i="2"/>
  <c r="S98" i="2"/>
  <c r="T98" i="2"/>
  <c r="U98" i="2"/>
  <c r="V98" i="2"/>
  <c r="W98" i="2"/>
  <c r="N99" i="2"/>
  <c r="O99" i="2"/>
  <c r="P99" i="2"/>
  <c r="Q99" i="2"/>
  <c r="R99" i="2"/>
  <c r="S99" i="2"/>
  <c r="T99" i="2"/>
  <c r="U99" i="2"/>
  <c r="V99" i="2"/>
  <c r="W99" i="2"/>
  <c r="N100" i="2"/>
  <c r="O100" i="2"/>
  <c r="P100" i="2"/>
  <c r="Q100" i="2"/>
  <c r="R100" i="2"/>
  <c r="S100" i="2"/>
  <c r="T100" i="2"/>
  <c r="U100" i="2"/>
  <c r="V100" i="2"/>
  <c r="W100" i="2"/>
  <c r="N101" i="2"/>
  <c r="O101" i="2"/>
  <c r="P101" i="2"/>
  <c r="Q101" i="2"/>
  <c r="R101" i="2"/>
  <c r="S101" i="2"/>
  <c r="T101" i="2"/>
  <c r="U101" i="2"/>
  <c r="V101" i="2"/>
  <c r="W101" i="2"/>
  <c r="N102" i="2"/>
  <c r="O102" i="2"/>
  <c r="P102" i="2"/>
  <c r="Q102" i="2"/>
  <c r="R102" i="2"/>
  <c r="S102" i="2"/>
  <c r="T102" i="2"/>
  <c r="U102" i="2"/>
  <c r="V102" i="2"/>
  <c r="W102" i="2"/>
  <c r="N103" i="2"/>
  <c r="O103" i="2"/>
  <c r="P103" i="2"/>
  <c r="Q103" i="2"/>
  <c r="R103" i="2"/>
  <c r="S103" i="2"/>
  <c r="T103" i="2"/>
  <c r="U103" i="2"/>
  <c r="V103" i="2"/>
  <c r="W103" i="2"/>
  <c r="N104" i="2"/>
  <c r="O104" i="2"/>
  <c r="P104" i="2"/>
  <c r="Q104" i="2"/>
  <c r="R104" i="2"/>
  <c r="S104" i="2"/>
  <c r="T104" i="2"/>
  <c r="U104" i="2"/>
  <c r="V104" i="2"/>
  <c r="W104" i="2"/>
  <c r="N105" i="2"/>
  <c r="O105" i="2"/>
  <c r="P105" i="2"/>
  <c r="Q105" i="2"/>
  <c r="R105" i="2"/>
  <c r="S105" i="2"/>
  <c r="T105" i="2"/>
  <c r="U105" i="2"/>
  <c r="V105" i="2"/>
  <c r="W105" i="2"/>
  <c r="N106" i="2"/>
  <c r="O106" i="2"/>
  <c r="P106" i="2"/>
  <c r="Q106" i="2"/>
  <c r="R106" i="2"/>
  <c r="S106" i="2"/>
  <c r="T106" i="2"/>
  <c r="U106" i="2"/>
  <c r="V106" i="2"/>
  <c r="W106" i="2"/>
  <c r="N107" i="2"/>
  <c r="O107" i="2"/>
  <c r="P107" i="2"/>
  <c r="Q107" i="2"/>
  <c r="R107" i="2"/>
  <c r="S107" i="2"/>
  <c r="T107" i="2"/>
  <c r="U107" i="2"/>
  <c r="V107" i="2"/>
  <c r="W107" i="2"/>
  <c r="N108" i="2"/>
  <c r="O108" i="2"/>
  <c r="P108" i="2"/>
  <c r="Q108" i="2"/>
  <c r="R108" i="2"/>
  <c r="S108" i="2"/>
  <c r="T108" i="2"/>
  <c r="U108" i="2"/>
  <c r="V108" i="2"/>
  <c r="W108" i="2"/>
  <c r="N109" i="2"/>
  <c r="O109" i="2"/>
  <c r="P109" i="2"/>
  <c r="Q109" i="2"/>
  <c r="R109" i="2"/>
  <c r="S109" i="2"/>
  <c r="T109" i="2"/>
  <c r="U109" i="2"/>
  <c r="V109" i="2"/>
  <c r="W109" i="2"/>
  <c r="N110" i="2"/>
  <c r="O110" i="2"/>
  <c r="P110" i="2"/>
  <c r="Q110" i="2"/>
  <c r="R110" i="2"/>
  <c r="S110" i="2"/>
  <c r="T110" i="2"/>
  <c r="U110" i="2"/>
  <c r="V110" i="2"/>
  <c r="W110" i="2"/>
  <c r="N111" i="2"/>
  <c r="O111" i="2"/>
  <c r="P111" i="2"/>
  <c r="Q111" i="2"/>
  <c r="R111" i="2"/>
  <c r="S111" i="2"/>
  <c r="T111" i="2"/>
  <c r="U111" i="2"/>
  <c r="V111" i="2"/>
  <c r="W111" i="2"/>
  <c r="N112" i="2"/>
  <c r="O112" i="2"/>
  <c r="P112" i="2"/>
  <c r="Q112" i="2"/>
  <c r="R112" i="2"/>
  <c r="S112" i="2"/>
  <c r="T112" i="2"/>
  <c r="U112" i="2"/>
  <c r="V112" i="2"/>
  <c r="W112" i="2"/>
  <c r="DJ8" i="1"/>
  <c r="DJ9" i="1"/>
  <c r="DJ10" i="1"/>
  <c r="DJ11" i="1"/>
  <c r="DJ12" i="1"/>
  <c r="DJ13" i="1"/>
  <c r="DJ14" i="1"/>
  <c r="DJ15" i="1"/>
  <c r="DJ16" i="1"/>
  <c r="DJ17" i="1"/>
  <c r="DJ18" i="1"/>
  <c r="DJ19" i="1"/>
  <c r="DJ20" i="1"/>
  <c r="DJ21" i="1"/>
  <c r="DJ22" i="1"/>
  <c r="DJ23" i="1"/>
  <c r="DJ24" i="1"/>
  <c r="DJ25" i="1"/>
  <c r="DJ26" i="1"/>
  <c r="DJ27" i="1"/>
  <c r="DJ28" i="1"/>
  <c r="DJ29" i="1"/>
  <c r="DJ30" i="1"/>
  <c r="DJ31" i="1"/>
  <c r="DJ32" i="1"/>
  <c r="DJ33" i="1"/>
  <c r="DJ34" i="1"/>
  <c r="DJ35" i="1"/>
  <c r="DJ36" i="1"/>
  <c r="DJ37" i="1"/>
  <c r="DJ38" i="1"/>
  <c r="DJ39" i="1"/>
  <c r="DJ40" i="1"/>
  <c r="DJ41" i="1"/>
  <c r="DJ42" i="1"/>
  <c r="DJ43" i="1"/>
  <c r="DJ44" i="1"/>
  <c r="DJ45" i="1"/>
  <c r="DJ46" i="1"/>
  <c r="DJ47" i="1"/>
  <c r="DJ48" i="1"/>
  <c r="DJ49" i="1"/>
  <c r="DJ50" i="1"/>
  <c r="DJ51" i="1"/>
  <c r="DJ52" i="1"/>
  <c r="DJ53" i="1"/>
  <c r="DJ54" i="1"/>
  <c r="DJ55" i="1"/>
  <c r="DJ56" i="1"/>
  <c r="DJ57" i="1"/>
  <c r="DJ58" i="1"/>
  <c r="DJ59" i="1"/>
  <c r="DJ60" i="1"/>
  <c r="DJ61" i="1"/>
  <c r="DJ62" i="1"/>
  <c r="DJ63" i="1"/>
  <c r="DJ64" i="1"/>
  <c r="DJ65" i="1"/>
  <c r="DJ66" i="1"/>
  <c r="DJ67" i="1"/>
  <c r="DJ68" i="1"/>
  <c r="DJ69" i="1"/>
  <c r="DJ70" i="1"/>
  <c r="DJ71" i="1"/>
  <c r="DJ72" i="1"/>
  <c r="DJ73" i="1"/>
  <c r="DJ74" i="1"/>
  <c r="DJ75" i="1"/>
  <c r="DJ76" i="1"/>
  <c r="DJ77" i="1"/>
  <c r="DJ78" i="1"/>
  <c r="DJ79" i="1"/>
  <c r="DJ80" i="1"/>
  <c r="DJ81" i="1"/>
  <c r="DJ82" i="1"/>
  <c r="DJ83" i="1"/>
  <c r="DJ84" i="1"/>
  <c r="DJ85" i="1"/>
  <c r="DJ86" i="1"/>
  <c r="DJ87" i="1"/>
  <c r="DJ88" i="1"/>
  <c r="DJ89" i="1"/>
  <c r="DJ90" i="1"/>
  <c r="DJ91" i="1"/>
  <c r="DJ92" i="1"/>
  <c r="DJ93" i="1"/>
  <c r="DJ94" i="1"/>
  <c r="DJ95" i="1"/>
  <c r="DJ96" i="1"/>
  <c r="DJ97" i="1"/>
  <c r="DJ98" i="1"/>
  <c r="DJ99" i="1"/>
  <c r="DJ100" i="1"/>
  <c r="DJ101" i="1"/>
  <c r="DJ102" i="1"/>
  <c r="DJ103" i="1"/>
  <c r="DJ104" i="1"/>
  <c r="DA6" i="1"/>
  <c r="DB6" i="1"/>
  <c r="DC6" i="1"/>
  <c r="DD6" i="1"/>
  <c r="DE6" i="1"/>
  <c r="DF6" i="1"/>
  <c r="DG6" i="1"/>
  <c r="DH6" i="1"/>
  <c r="DI6" i="1"/>
  <c r="DA7" i="1"/>
  <c r="DB7" i="1"/>
  <c r="DC7" i="1"/>
  <c r="DD7" i="1"/>
  <c r="DE7" i="1"/>
  <c r="DF7" i="1"/>
  <c r="DG7" i="1"/>
  <c r="DH7" i="1"/>
  <c r="DI7" i="1"/>
  <c r="DA8" i="1"/>
  <c r="DB8" i="1"/>
  <c r="DC8" i="1"/>
  <c r="DD8" i="1"/>
  <c r="DE8" i="1"/>
  <c r="DF8" i="1"/>
  <c r="DG8" i="1"/>
  <c r="DH8" i="1"/>
  <c r="DI8" i="1"/>
  <c r="DA9" i="1"/>
  <c r="DB9" i="1"/>
  <c r="DC9" i="1"/>
  <c r="DD9" i="1"/>
  <c r="DE9" i="1"/>
  <c r="DF9" i="1"/>
  <c r="DG9" i="1"/>
  <c r="DH9" i="1"/>
  <c r="DI9" i="1"/>
  <c r="DA10" i="1"/>
  <c r="DB10" i="1"/>
  <c r="DC10" i="1"/>
  <c r="DD10" i="1"/>
  <c r="DE10" i="1"/>
  <c r="DF10" i="1"/>
  <c r="DG10" i="1"/>
  <c r="DH10" i="1"/>
  <c r="DI10" i="1"/>
  <c r="DA11" i="1"/>
  <c r="DB11" i="1"/>
  <c r="DC11" i="1"/>
  <c r="DD11" i="1"/>
  <c r="DE11" i="1"/>
  <c r="DF11" i="1"/>
  <c r="DG11" i="1"/>
  <c r="DH11" i="1"/>
  <c r="DI11" i="1"/>
  <c r="DA12" i="1"/>
  <c r="DB12" i="1"/>
  <c r="DC12" i="1"/>
  <c r="DD12" i="1"/>
  <c r="DE12" i="1"/>
  <c r="DF12" i="1"/>
  <c r="DG12" i="1"/>
  <c r="DH12" i="1"/>
  <c r="DI12" i="1"/>
  <c r="DA13" i="1"/>
  <c r="DB13" i="1"/>
  <c r="DC13" i="1"/>
  <c r="DD13" i="1"/>
  <c r="DE13" i="1"/>
  <c r="DF13" i="1"/>
  <c r="DG13" i="1"/>
  <c r="DH13" i="1"/>
  <c r="DI13" i="1"/>
  <c r="DA14" i="1"/>
  <c r="DB14" i="1"/>
  <c r="DC14" i="1"/>
  <c r="DD14" i="1"/>
  <c r="DE14" i="1"/>
  <c r="DF14" i="1"/>
  <c r="DG14" i="1"/>
  <c r="DH14" i="1"/>
  <c r="DI14" i="1"/>
  <c r="DA15" i="1"/>
  <c r="DB15" i="1"/>
  <c r="DC15" i="1"/>
  <c r="DD15" i="1"/>
  <c r="DE15" i="1"/>
  <c r="DF15" i="1"/>
  <c r="DG15" i="1"/>
  <c r="DH15" i="1"/>
  <c r="DI15" i="1"/>
  <c r="DA16" i="1"/>
  <c r="DB16" i="1"/>
  <c r="DC16" i="1"/>
  <c r="DD16" i="1"/>
  <c r="DE16" i="1"/>
  <c r="DF16" i="1"/>
  <c r="DG16" i="1"/>
  <c r="DH16" i="1"/>
  <c r="DI16" i="1"/>
  <c r="DA17" i="1"/>
  <c r="DB17" i="1"/>
  <c r="DC17" i="1"/>
  <c r="DD17" i="1"/>
  <c r="DE17" i="1"/>
  <c r="DF17" i="1"/>
  <c r="DG17" i="1"/>
  <c r="DH17" i="1"/>
  <c r="DI17" i="1"/>
  <c r="DA18" i="1"/>
  <c r="DB18" i="1"/>
  <c r="DC18" i="1"/>
  <c r="DD18" i="1"/>
  <c r="DE18" i="1"/>
  <c r="DF18" i="1"/>
  <c r="DG18" i="1"/>
  <c r="DH18" i="1"/>
  <c r="DI18" i="1"/>
  <c r="DA19" i="1"/>
  <c r="DB19" i="1"/>
  <c r="DC19" i="1"/>
  <c r="DD19" i="1"/>
  <c r="DE19" i="1"/>
  <c r="DF19" i="1"/>
  <c r="DG19" i="1"/>
  <c r="DH19" i="1"/>
  <c r="DI19" i="1"/>
  <c r="DA20" i="1"/>
  <c r="DB20" i="1"/>
  <c r="DC20" i="1"/>
  <c r="DD20" i="1"/>
  <c r="DE20" i="1"/>
  <c r="DF20" i="1"/>
  <c r="DG20" i="1"/>
  <c r="DH20" i="1"/>
  <c r="DI20" i="1"/>
  <c r="DA21" i="1"/>
  <c r="DB21" i="1"/>
  <c r="DC21" i="1"/>
  <c r="DD21" i="1"/>
  <c r="DE21" i="1"/>
  <c r="DF21" i="1"/>
  <c r="DG21" i="1"/>
  <c r="DH21" i="1"/>
  <c r="DI21" i="1"/>
  <c r="DA22" i="1"/>
  <c r="DB22" i="1"/>
  <c r="DC22" i="1"/>
  <c r="DD22" i="1"/>
  <c r="DE22" i="1"/>
  <c r="DF22" i="1"/>
  <c r="DG22" i="1"/>
  <c r="DH22" i="1"/>
  <c r="DI22" i="1"/>
  <c r="DA23" i="1"/>
  <c r="DB23" i="1"/>
  <c r="DC23" i="1"/>
  <c r="DD23" i="1"/>
  <c r="DE23" i="1"/>
  <c r="DF23" i="1"/>
  <c r="DG23" i="1"/>
  <c r="DH23" i="1"/>
  <c r="DI23" i="1"/>
  <c r="DA24" i="1"/>
  <c r="DB24" i="1"/>
  <c r="DC24" i="1"/>
  <c r="DD24" i="1"/>
  <c r="DE24" i="1"/>
  <c r="DF24" i="1"/>
  <c r="DG24" i="1"/>
  <c r="DH24" i="1"/>
  <c r="DI24" i="1"/>
  <c r="DA25" i="1"/>
  <c r="DB25" i="1"/>
  <c r="DC25" i="1"/>
  <c r="DD25" i="1"/>
  <c r="DE25" i="1"/>
  <c r="DF25" i="1"/>
  <c r="DG25" i="1"/>
  <c r="DH25" i="1"/>
  <c r="DI25" i="1"/>
  <c r="DA26" i="1"/>
  <c r="DB26" i="1"/>
  <c r="DC26" i="1"/>
  <c r="DD26" i="1"/>
  <c r="DE26" i="1"/>
  <c r="DF26" i="1"/>
  <c r="DG26" i="1"/>
  <c r="DH26" i="1"/>
  <c r="DI26" i="1"/>
  <c r="DA27" i="1"/>
  <c r="DB27" i="1"/>
  <c r="DC27" i="1"/>
  <c r="DD27" i="1"/>
  <c r="DE27" i="1"/>
  <c r="DF27" i="1"/>
  <c r="DG27" i="1"/>
  <c r="DH27" i="1"/>
  <c r="DI27" i="1"/>
  <c r="DA28" i="1"/>
  <c r="DB28" i="1"/>
  <c r="DC28" i="1"/>
  <c r="DD28" i="1"/>
  <c r="DE28" i="1"/>
  <c r="DF28" i="1"/>
  <c r="DG28" i="1"/>
  <c r="DH28" i="1"/>
  <c r="DI28" i="1"/>
  <c r="DA29" i="1"/>
  <c r="DB29" i="1"/>
  <c r="DC29" i="1"/>
  <c r="DD29" i="1"/>
  <c r="DE29" i="1"/>
  <c r="DF29" i="1"/>
  <c r="DG29" i="1"/>
  <c r="DH29" i="1"/>
  <c r="DI29" i="1"/>
  <c r="DA30" i="1"/>
  <c r="DB30" i="1"/>
  <c r="DC30" i="1"/>
  <c r="DD30" i="1"/>
  <c r="DE30" i="1"/>
  <c r="DF30" i="1"/>
  <c r="DG30" i="1"/>
  <c r="DH30" i="1"/>
  <c r="DI30" i="1"/>
  <c r="DA31" i="1"/>
  <c r="DB31" i="1"/>
  <c r="DC31" i="1"/>
  <c r="DD31" i="1"/>
  <c r="DE31" i="1"/>
  <c r="DF31" i="1"/>
  <c r="DG31" i="1"/>
  <c r="DH31" i="1"/>
  <c r="DI31" i="1"/>
  <c r="DA32" i="1"/>
  <c r="DB32" i="1"/>
  <c r="DC32" i="1"/>
  <c r="DD32" i="1"/>
  <c r="DE32" i="1"/>
  <c r="DF32" i="1"/>
  <c r="DG32" i="1"/>
  <c r="DH32" i="1"/>
  <c r="DI32" i="1"/>
  <c r="DA33" i="1"/>
  <c r="DB33" i="1"/>
  <c r="DC33" i="1"/>
  <c r="DD33" i="1"/>
  <c r="DE33" i="1"/>
  <c r="DF33" i="1"/>
  <c r="DG33" i="1"/>
  <c r="DH33" i="1"/>
  <c r="DI33" i="1"/>
  <c r="DA34" i="1"/>
  <c r="DB34" i="1"/>
  <c r="DC34" i="1"/>
  <c r="DD34" i="1"/>
  <c r="DE34" i="1"/>
  <c r="DF34" i="1"/>
  <c r="DG34" i="1"/>
  <c r="DH34" i="1"/>
  <c r="DI34" i="1"/>
  <c r="DA35" i="1"/>
  <c r="DB35" i="1"/>
  <c r="DC35" i="1"/>
  <c r="DD35" i="1"/>
  <c r="DE35" i="1"/>
  <c r="DF35" i="1"/>
  <c r="DG35" i="1"/>
  <c r="DH35" i="1"/>
  <c r="DI35" i="1"/>
  <c r="DA36" i="1"/>
  <c r="DB36" i="1"/>
  <c r="DC36" i="1"/>
  <c r="DD36" i="1"/>
  <c r="DE36" i="1"/>
  <c r="DF36" i="1"/>
  <c r="DG36" i="1"/>
  <c r="DH36" i="1"/>
  <c r="DI36" i="1"/>
  <c r="DA37" i="1"/>
  <c r="DB37" i="1"/>
  <c r="DC37" i="1"/>
  <c r="DD37" i="1"/>
  <c r="DE37" i="1"/>
  <c r="DF37" i="1"/>
  <c r="DG37" i="1"/>
  <c r="DH37" i="1"/>
  <c r="DI37" i="1"/>
  <c r="DA38" i="1"/>
  <c r="DB38" i="1"/>
  <c r="DC38" i="1"/>
  <c r="DD38" i="1"/>
  <c r="DE38" i="1"/>
  <c r="DF38" i="1"/>
  <c r="DG38" i="1"/>
  <c r="DH38" i="1"/>
  <c r="DI38" i="1"/>
  <c r="DA39" i="1"/>
  <c r="DB39" i="1"/>
  <c r="DC39" i="1"/>
  <c r="DD39" i="1"/>
  <c r="DE39" i="1"/>
  <c r="DF39" i="1"/>
  <c r="DG39" i="1"/>
  <c r="DH39" i="1"/>
  <c r="DI39" i="1"/>
  <c r="DA40" i="1"/>
  <c r="DB40" i="1"/>
  <c r="DC40" i="1"/>
  <c r="DD40" i="1"/>
  <c r="DE40" i="1"/>
  <c r="DF40" i="1"/>
  <c r="DG40" i="1"/>
  <c r="DH40" i="1"/>
  <c r="DI40" i="1"/>
  <c r="DA41" i="1"/>
  <c r="DB41" i="1"/>
  <c r="DC41" i="1"/>
  <c r="DD41" i="1"/>
  <c r="DE41" i="1"/>
  <c r="DF41" i="1"/>
  <c r="DG41" i="1"/>
  <c r="DH41" i="1"/>
  <c r="DI41" i="1"/>
  <c r="DA42" i="1"/>
  <c r="DB42" i="1"/>
  <c r="DC42" i="1"/>
  <c r="DD42" i="1"/>
  <c r="DE42" i="1"/>
  <c r="DF42" i="1"/>
  <c r="DG42" i="1"/>
  <c r="DH42" i="1"/>
  <c r="DI42" i="1"/>
  <c r="DA43" i="1"/>
  <c r="DB43" i="1"/>
  <c r="DC43" i="1"/>
  <c r="DD43" i="1"/>
  <c r="DE43" i="1"/>
  <c r="DF43" i="1"/>
  <c r="DG43" i="1"/>
  <c r="DH43" i="1"/>
  <c r="DI43" i="1"/>
  <c r="DA44" i="1"/>
  <c r="DB44" i="1"/>
  <c r="DC44" i="1"/>
  <c r="DD44" i="1"/>
  <c r="DE44" i="1"/>
  <c r="DF44" i="1"/>
  <c r="DG44" i="1"/>
  <c r="DH44" i="1"/>
  <c r="DI44" i="1"/>
  <c r="DA45" i="1"/>
  <c r="DB45" i="1"/>
  <c r="DC45" i="1"/>
  <c r="DD45" i="1"/>
  <c r="DE45" i="1"/>
  <c r="DF45" i="1"/>
  <c r="DG45" i="1"/>
  <c r="DH45" i="1"/>
  <c r="DI45" i="1"/>
  <c r="DA46" i="1"/>
  <c r="DB46" i="1"/>
  <c r="DC46" i="1"/>
  <c r="DD46" i="1"/>
  <c r="DE46" i="1"/>
  <c r="DF46" i="1"/>
  <c r="DG46" i="1"/>
  <c r="DH46" i="1"/>
  <c r="DI46" i="1"/>
  <c r="DA47" i="1"/>
  <c r="DB47" i="1"/>
  <c r="DC47" i="1"/>
  <c r="DD47" i="1"/>
  <c r="DE47" i="1"/>
  <c r="DF47" i="1"/>
  <c r="DG47" i="1"/>
  <c r="DH47" i="1"/>
  <c r="DI47" i="1"/>
  <c r="DA48" i="1"/>
  <c r="DB48" i="1"/>
  <c r="DC48" i="1"/>
  <c r="DD48" i="1"/>
  <c r="DE48" i="1"/>
  <c r="DF48" i="1"/>
  <c r="DG48" i="1"/>
  <c r="DH48" i="1"/>
  <c r="DI48" i="1"/>
  <c r="DA49" i="1"/>
  <c r="DB49" i="1"/>
  <c r="DC49" i="1"/>
  <c r="DD49" i="1"/>
  <c r="DE49" i="1"/>
  <c r="DF49" i="1"/>
  <c r="DG49" i="1"/>
  <c r="DH49" i="1"/>
  <c r="DI49" i="1"/>
  <c r="DA50" i="1"/>
  <c r="DB50" i="1"/>
  <c r="DC50" i="1"/>
  <c r="DD50" i="1"/>
  <c r="DE50" i="1"/>
  <c r="DF50" i="1"/>
  <c r="DG50" i="1"/>
  <c r="DH50" i="1"/>
  <c r="DI50" i="1"/>
  <c r="DA51" i="1"/>
  <c r="DB51" i="1"/>
  <c r="DC51" i="1"/>
  <c r="DD51" i="1"/>
  <c r="DE51" i="1"/>
  <c r="DF51" i="1"/>
  <c r="DG51" i="1"/>
  <c r="DH51" i="1"/>
  <c r="DI51" i="1"/>
  <c r="DA52" i="1"/>
  <c r="DB52" i="1"/>
  <c r="DC52" i="1"/>
  <c r="DD52" i="1"/>
  <c r="DE52" i="1"/>
  <c r="DF52" i="1"/>
  <c r="DG52" i="1"/>
  <c r="DH52" i="1"/>
  <c r="DI52" i="1"/>
  <c r="DA53" i="1"/>
  <c r="DB53" i="1"/>
  <c r="DC53" i="1"/>
  <c r="DD53" i="1"/>
  <c r="DE53" i="1"/>
  <c r="DF53" i="1"/>
  <c r="DG53" i="1"/>
  <c r="DH53" i="1"/>
  <c r="DI53" i="1"/>
  <c r="DA54" i="1"/>
  <c r="DB54" i="1"/>
  <c r="DC54" i="1"/>
  <c r="DD54" i="1"/>
  <c r="DE54" i="1"/>
  <c r="DF54" i="1"/>
  <c r="DG54" i="1"/>
  <c r="DH54" i="1"/>
  <c r="DI54" i="1"/>
  <c r="DA55" i="1"/>
  <c r="DB55" i="1"/>
  <c r="DC55" i="1"/>
  <c r="DD55" i="1"/>
  <c r="DE55" i="1"/>
  <c r="DF55" i="1"/>
  <c r="DG55" i="1"/>
  <c r="DH55" i="1"/>
  <c r="DI55" i="1"/>
  <c r="DA56" i="1"/>
  <c r="DB56" i="1"/>
  <c r="DC56" i="1"/>
  <c r="DD56" i="1"/>
  <c r="DE56" i="1"/>
  <c r="DF56" i="1"/>
  <c r="DG56" i="1"/>
  <c r="DH56" i="1"/>
  <c r="DI56" i="1"/>
  <c r="DA57" i="1"/>
  <c r="DB57" i="1"/>
  <c r="DC57" i="1"/>
  <c r="DD57" i="1"/>
  <c r="DE57" i="1"/>
  <c r="DF57" i="1"/>
  <c r="DG57" i="1"/>
  <c r="DH57" i="1"/>
  <c r="DI57" i="1"/>
  <c r="DA58" i="1"/>
  <c r="DB58" i="1"/>
  <c r="DC58" i="1"/>
  <c r="DD58" i="1"/>
  <c r="DE58" i="1"/>
  <c r="DF58" i="1"/>
  <c r="DG58" i="1"/>
  <c r="DH58" i="1"/>
  <c r="DI58" i="1"/>
  <c r="DA59" i="1"/>
  <c r="DB59" i="1"/>
  <c r="DC59" i="1"/>
  <c r="DD59" i="1"/>
  <c r="DE59" i="1"/>
  <c r="DF59" i="1"/>
  <c r="DG59" i="1"/>
  <c r="DH59" i="1"/>
  <c r="DI59" i="1"/>
  <c r="DA60" i="1"/>
  <c r="DB60" i="1"/>
  <c r="DC60" i="1"/>
  <c r="DD60" i="1"/>
  <c r="DE60" i="1"/>
  <c r="DF60" i="1"/>
  <c r="DG60" i="1"/>
  <c r="DH60" i="1"/>
  <c r="DI60" i="1"/>
  <c r="DA61" i="1"/>
  <c r="DB61" i="1"/>
  <c r="DC61" i="1"/>
  <c r="DD61" i="1"/>
  <c r="DE61" i="1"/>
  <c r="DF61" i="1"/>
  <c r="DG61" i="1"/>
  <c r="DH61" i="1"/>
  <c r="DI61" i="1"/>
  <c r="DA62" i="1"/>
  <c r="DB62" i="1"/>
  <c r="DC62" i="1"/>
  <c r="DD62" i="1"/>
  <c r="DE62" i="1"/>
  <c r="DF62" i="1"/>
  <c r="DG62" i="1"/>
  <c r="DH62" i="1"/>
  <c r="DI62" i="1"/>
  <c r="DA63" i="1"/>
  <c r="DB63" i="1"/>
  <c r="DC63" i="1"/>
  <c r="DD63" i="1"/>
  <c r="DE63" i="1"/>
  <c r="DF63" i="1"/>
  <c r="DG63" i="1"/>
  <c r="DH63" i="1"/>
  <c r="DI63" i="1"/>
  <c r="DA64" i="1"/>
  <c r="DB64" i="1"/>
  <c r="DC64" i="1"/>
  <c r="DD64" i="1"/>
  <c r="DE64" i="1"/>
  <c r="DF64" i="1"/>
  <c r="DG64" i="1"/>
  <c r="DH64" i="1"/>
  <c r="DI64" i="1"/>
  <c r="DA65" i="1"/>
  <c r="DB65" i="1"/>
  <c r="DC65" i="1"/>
  <c r="DD65" i="1"/>
  <c r="DE65" i="1"/>
  <c r="DF65" i="1"/>
  <c r="DG65" i="1"/>
  <c r="DH65" i="1"/>
  <c r="DI65" i="1"/>
  <c r="DA66" i="1"/>
  <c r="DB66" i="1"/>
  <c r="DC66" i="1"/>
  <c r="DD66" i="1"/>
  <c r="DE66" i="1"/>
  <c r="DF66" i="1"/>
  <c r="DG66" i="1"/>
  <c r="DH66" i="1"/>
  <c r="DI66" i="1"/>
  <c r="DA67" i="1"/>
  <c r="DB67" i="1"/>
  <c r="DC67" i="1"/>
  <c r="DD67" i="1"/>
  <c r="DE67" i="1"/>
  <c r="DF67" i="1"/>
  <c r="DG67" i="1"/>
  <c r="DH67" i="1"/>
  <c r="DI67" i="1"/>
  <c r="DA68" i="1"/>
  <c r="DB68" i="1"/>
  <c r="DC68" i="1"/>
  <c r="DD68" i="1"/>
  <c r="DE68" i="1"/>
  <c r="DF68" i="1"/>
  <c r="DG68" i="1"/>
  <c r="DH68" i="1"/>
  <c r="DI68" i="1"/>
  <c r="DA69" i="1"/>
  <c r="DB69" i="1"/>
  <c r="DC69" i="1"/>
  <c r="DD69" i="1"/>
  <c r="DE69" i="1"/>
  <c r="DF69" i="1"/>
  <c r="DG69" i="1"/>
  <c r="DH69" i="1"/>
  <c r="DI69" i="1"/>
  <c r="DA70" i="1"/>
  <c r="DB70" i="1"/>
  <c r="DC70" i="1"/>
  <c r="DD70" i="1"/>
  <c r="DE70" i="1"/>
  <c r="DF70" i="1"/>
  <c r="DG70" i="1"/>
  <c r="DH70" i="1"/>
  <c r="DI70" i="1"/>
  <c r="DA71" i="1"/>
  <c r="DB71" i="1"/>
  <c r="DC71" i="1"/>
  <c r="DD71" i="1"/>
  <c r="DE71" i="1"/>
  <c r="DF71" i="1"/>
  <c r="DG71" i="1"/>
  <c r="DH71" i="1"/>
  <c r="DI71" i="1"/>
  <c r="DA72" i="1"/>
  <c r="DB72" i="1"/>
  <c r="DC72" i="1"/>
  <c r="DD72" i="1"/>
  <c r="DE72" i="1"/>
  <c r="DF72" i="1"/>
  <c r="DG72" i="1"/>
  <c r="DH72" i="1"/>
  <c r="DI72" i="1"/>
  <c r="DA73" i="1"/>
  <c r="DB73" i="1"/>
  <c r="DC73" i="1"/>
  <c r="DD73" i="1"/>
  <c r="DE73" i="1"/>
  <c r="DF73" i="1"/>
  <c r="DG73" i="1"/>
  <c r="DH73" i="1"/>
  <c r="DI73" i="1"/>
  <c r="DA74" i="1"/>
  <c r="DB74" i="1"/>
  <c r="DC74" i="1"/>
  <c r="DD74" i="1"/>
  <c r="DE74" i="1"/>
  <c r="DF74" i="1"/>
  <c r="DG74" i="1"/>
  <c r="DH74" i="1"/>
  <c r="DI74" i="1"/>
  <c r="DA75" i="1"/>
  <c r="DB75" i="1"/>
  <c r="DC75" i="1"/>
  <c r="DD75" i="1"/>
  <c r="DE75" i="1"/>
  <c r="DF75" i="1"/>
  <c r="DG75" i="1"/>
  <c r="DH75" i="1"/>
  <c r="DI75" i="1"/>
  <c r="DA76" i="1"/>
  <c r="DB76" i="1"/>
  <c r="DC76" i="1"/>
  <c r="DD76" i="1"/>
  <c r="DE76" i="1"/>
  <c r="DF76" i="1"/>
  <c r="DG76" i="1"/>
  <c r="DH76" i="1"/>
  <c r="DI76" i="1"/>
  <c r="DA77" i="1"/>
  <c r="DB77" i="1"/>
  <c r="DC77" i="1"/>
  <c r="DD77" i="1"/>
  <c r="DE77" i="1"/>
  <c r="DF77" i="1"/>
  <c r="DG77" i="1"/>
  <c r="DH77" i="1"/>
  <c r="DI77" i="1"/>
  <c r="DA78" i="1"/>
  <c r="DB78" i="1"/>
  <c r="DC78" i="1"/>
  <c r="DD78" i="1"/>
  <c r="DE78" i="1"/>
  <c r="DF78" i="1"/>
  <c r="DG78" i="1"/>
  <c r="DH78" i="1"/>
  <c r="DI78" i="1"/>
  <c r="DA79" i="1"/>
  <c r="DB79" i="1"/>
  <c r="DC79" i="1"/>
  <c r="DD79" i="1"/>
  <c r="DE79" i="1"/>
  <c r="DF79" i="1"/>
  <c r="DG79" i="1"/>
  <c r="DH79" i="1"/>
  <c r="DI79" i="1"/>
  <c r="DA80" i="1"/>
  <c r="DB80" i="1"/>
  <c r="DC80" i="1"/>
  <c r="DD80" i="1"/>
  <c r="DE80" i="1"/>
  <c r="DF80" i="1"/>
  <c r="DG80" i="1"/>
  <c r="DH80" i="1"/>
  <c r="DI80" i="1"/>
  <c r="DA81" i="1"/>
  <c r="DB81" i="1"/>
  <c r="DC81" i="1"/>
  <c r="DD81" i="1"/>
  <c r="DE81" i="1"/>
  <c r="DF81" i="1"/>
  <c r="DG81" i="1"/>
  <c r="DH81" i="1"/>
  <c r="DI81" i="1"/>
  <c r="DA82" i="1"/>
  <c r="DB82" i="1"/>
  <c r="DC82" i="1"/>
  <c r="DD82" i="1"/>
  <c r="DE82" i="1"/>
  <c r="DF82" i="1"/>
  <c r="DG82" i="1"/>
  <c r="DH82" i="1"/>
  <c r="DI82" i="1"/>
  <c r="DA83" i="1"/>
  <c r="DB83" i="1"/>
  <c r="DC83" i="1"/>
  <c r="DD83" i="1"/>
  <c r="DE83" i="1"/>
  <c r="DF83" i="1"/>
  <c r="DG83" i="1"/>
  <c r="DH83" i="1"/>
  <c r="DI83" i="1"/>
  <c r="DA84" i="1"/>
  <c r="DB84" i="1"/>
  <c r="DC84" i="1"/>
  <c r="DD84" i="1"/>
  <c r="DE84" i="1"/>
  <c r="DF84" i="1"/>
  <c r="DG84" i="1"/>
  <c r="DH84" i="1"/>
  <c r="DI84" i="1"/>
  <c r="DA85" i="1"/>
  <c r="DB85" i="1"/>
  <c r="DC85" i="1"/>
  <c r="DD85" i="1"/>
  <c r="DE85" i="1"/>
  <c r="DF85" i="1"/>
  <c r="DG85" i="1"/>
  <c r="DH85" i="1"/>
  <c r="DI85" i="1"/>
  <c r="DA86" i="1"/>
  <c r="DB86" i="1"/>
  <c r="DC86" i="1"/>
  <c r="DD86" i="1"/>
  <c r="DE86" i="1"/>
  <c r="DF86" i="1"/>
  <c r="DG86" i="1"/>
  <c r="DH86" i="1"/>
  <c r="DI86" i="1"/>
  <c r="DA87" i="1"/>
  <c r="DB87" i="1"/>
  <c r="DC87" i="1"/>
  <c r="DD87" i="1"/>
  <c r="DE87" i="1"/>
  <c r="DF87" i="1"/>
  <c r="DG87" i="1"/>
  <c r="DH87" i="1"/>
  <c r="DI87" i="1"/>
  <c r="DA88" i="1"/>
  <c r="DB88" i="1"/>
  <c r="DC88" i="1"/>
  <c r="DD88" i="1"/>
  <c r="DE88" i="1"/>
  <c r="DF88" i="1"/>
  <c r="DG88" i="1"/>
  <c r="DH88" i="1"/>
  <c r="DI88" i="1"/>
  <c r="DA89" i="1"/>
  <c r="DB89" i="1"/>
  <c r="DC89" i="1"/>
  <c r="DD89" i="1"/>
  <c r="DE89" i="1"/>
  <c r="DF89" i="1"/>
  <c r="DG89" i="1"/>
  <c r="DH89" i="1"/>
  <c r="DI89" i="1"/>
  <c r="DA90" i="1"/>
  <c r="DB90" i="1"/>
  <c r="DC90" i="1"/>
  <c r="DD90" i="1"/>
  <c r="DE90" i="1"/>
  <c r="DF90" i="1"/>
  <c r="DG90" i="1"/>
  <c r="DH90" i="1"/>
  <c r="DI90" i="1"/>
  <c r="DA91" i="1"/>
  <c r="DB91" i="1"/>
  <c r="DC91" i="1"/>
  <c r="DD91" i="1"/>
  <c r="DE91" i="1"/>
  <c r="DF91" i="1"/>
  <c r="DG91" i="1"/>
  <c r="DH91" i="1"/>
  <c r="DI91" i="1"/>
  <c r="DA92" i="1"/>
  <c r="DB92" i="1"/>
  <c r="DC92" i="1"/>
  <c r="DD92" i="1"/>
  <c r="DE92" i="1"/>
  <c r="DF92" i="1"/>
  <c r="DG92" i="1"/>
  <c r="DH92" i="1"/>
  <c r="DI92" i="1"/>
  <c r="DA93" i="1"/>
  <c r="DB93" i="1"/>
  <c r="DC93" i="1"/>
  <c r="DD93" i="1"/>
  <c r="DE93" i="1"/>
  <c r="DF93" i="1"/>
  <c r="DG93" i="1"/>
  <c r="DH93" i="1"/>
  <c r="DI93" i="1"/>
  <c r="DA94" i="1"/>
  <c r="DB94" i="1"/>
  <c r="DC94" i="1"/>
  <c r="DD94" i="1"/>
  <c r="DE94" i="1"/>
  <c r="DF94" i="1"/>
  <c r="DG94" i="1"/>
  <c r="DH94" i="1"/>
  <c r="DI94" i="1"/>
  <c r="DA95" i="1"/>
  <c r="DB95" i="1"/>
  <c r="DC95" i="1"/>
  <c r="DD95" i="1"/>
  <c r="DE95" i="1"/>
  <c r="DF95" i="1"/>
  <c r="DG95" i="1"/>
  <c r="DH95" i="1"/>
  <c r="DI95" i="1"/>
  <c r="DA96" i="1"/>
  <c r="DB96" i="1"/>
  <c r="DC96" i="1"/>
  <c r="DD96" i="1"/>
  <c r="DE96" i="1"/>
  <c r="DF96" i="1"/>
  <c r="DG96" i="1"/>
  <c r="DH96" i="1"/>
  <c r="DI96" i="1"/>
  <c r="DA97" i="1"/>
  <c r="DB97" i="1"/>
  <c r="DC97" i="1"/>
  <c r="DD97" i="1"/>
  <c r="DE97" i="1"/>
  <c r="DF97" i="1"/>
  <c r="DG97" i="1"/>
  <c r="DH97" i="1"/>
  <c r="DI97" i="1"/>
  <c r="DA98" i="1"/>
  <c r="DB98" i="1"/>
  <c r="DC98" i="1"/>
  <c r="DD98" i="1"/>
  <c r="DE98" i="1"/>
  <c r="DF98" i="1"/>
  <c r="DG98" i="1"/>
  <c r="DH98" i="1"/>
  <c r="DI98" i="1"/>
  <c r="DA99" i="1"/>
  <c r="DB99" i="1"/>
  <c r="DC99" i="1"/>
  <c r="DD99" i="1"/>
  <c r="DE99" i="1"/>
  <c r="DF99" i="1"/>
  <c r="DG99" i="1"/>
  <c r="DH99" i="1"/>
  <c r="DI99" i="1"/>
  <c r="DA100" i="1"/>
  <c r="DB100" i="1"/>
  <c r="DC100" i="1"/>
  <c r="DD100" i="1"/>
  <c r="DE100" i="1"/>
  <c r="DF100" i="1"/>
  <c r="DG100" i="1"/>
  <c r="DH100" i="1"/>
  <c r="DI100" i="1"/>
  <c r="DA101" i="1"/>
  <c r="DB101" i="1"/>
  <c r="DC101" i="1"/>
  <c r="DD101" i="1"/>
  <c r="DE101" i="1"/>
  <c r="DF101" i="1"/>
  <c r="DG101" i="1"/>
  <c r="DH101" i="1"/>
  <c r="DI101" i="1"/>
  <c r="DA102" i="1"/>
  <c r="DB102" i="1"/>
  <c r="DC102" i="1"/>
  <c r="DD102" i="1"/>
  <c r="DE102" i="1"/>
  <c r="DF102" i="1"/>
  <c r="DG102" i="1"/>
  <c r="DH102" i="1"/>
  <c r="DI102" i="1"/>
  <c r="DA103" i="1"/>
  <c r="DB103" i="1"/>
  <c r="DC103" i="1"/>
  <c r="DD103" i="1"/>
  <c r="DE103" i="1"/>
  <c r="DF103" i="1"/>
  <c r="DG103" i="1"/>
  <c r="DH103" i="1"/>
  <c r="DI103" i="1"/>
  <c r="DA104" i="1"/>
  <c r="DB104" i="1"/>
  <c r="DC104" i="1"/>
  <c r="DD104" i="1"/>
  <c r="DE104" i="1"/>
  <c r="DF104" i="1"/>
  <c r="DG104" i="1"/>
  <c r="DH104" i="1"/>
  <c r="DI104" i="1"/>
  <c r="DI5" i="1"/>
  <c r="DH5" i="1"/>
  <c r="DG5" i="1"/>
  <c r="DF5" i="1"/>
  <c r="DE5" i="1"/>
  <c r="DD5" i="1"/>
  <c r="DC5" i="1"/>
  <c r="DB5" i="1"/>
  <c r="DA5" i="1"/>
  <c r="CZ5" i="1"/>
  <c r="CZ6" i="1"/>
  <c r="CZ7" i="1"/>
  <c r="CZ8" i="1"/>
  <c r="CZ9" i="1"/>
  <c r="CZ10" i="1"/>
  <c r="CZ11" i="1"/>
  <c r="CZ12" i="1"/>
  <c r="CZ13" i="1"/>
  <c r="CZ14" i="1"/>
  <c r="CZ15" i="1"/>
  <c r="CZ16" i="1"/>
  <c r="CZ17" i="1"/>
  <c r="CZ18" i="1"/>
  <c r="CZ19" i="1"/>
  <c r="CZ20" i="1"/>
  <c r="CZ21" i="1"/>
  <c r="CZ22" i="1"/>
  <c r="CZ23" i="1"/>
  <c r="CZ24" i="1"/>
  <c r="CZ25" i="1"/>
  <c r="CZ26" i="1"/>
  <c r="CZ27" i="1"/>
  <c r="CZ28" i="1"/>
  <c r="CZ29" i="1"/>
  <c r="CZ30" i="1"/>
  <c r="CZ31" i="1"/>
  <c r="CZ32" i="1"/>
  <c r="CZ33" i="1"/>
  <c r="CZ34" i="1"/>
  <c r="CZ35" i="1"/>
  <c r="CZ36" i="1"/>
  <c r="CZ37" i="1"/>
  <c r="CZ38" i="1"/>
  <c r="CZ39" i="1"/>
  <c r="CZ40" i="1"/>
  <c r="CZ41" i="1"/>
  <c r="CZ42" i="1"/>
  <c r="CZ43" i="1"/>
  <c r="CZ44" i="1"/>
  <c r="CZ45" i="1"/>
  <c r="CZ46" i="1"/>
  <c r="CZ47" i="1"/>
  <c r="CZ48" i="1"/>
  <c r="CZ49" i="1"/>
  <c r="CZ50" i="1"/>
  <c r="CZ51" i="1"/>
  <c r="CZ52" i="1"/>
  <c r="CZ53" i="1"/>
  <c r="CZ54" i="1"/>
  <c r="CZ55" i="1"/>
  <c r="CZ56" i="1"/>
  <c r="CZ57" i="1"/>
  <c r="CZ58" i="1"/>
  <c r="CZ59" i="1"/>
  <c r="CZ60" i="1"/>
  <c r="CZ61" i="1"/>
  <c r="CZ62" i="1"/>
  <c r="CZ63" i="1"/>
  <c r="CZ64" i="1"/>
  <c r="CZ65" i="1"/>
  <c r="CZ66" i="1"/>
  <c r="CZ67" i="1"/>
  <c r="CZ68" i="1"/>
  <c r="CZ69" i="1"/>
  <c r="CZ70" i="1"/>
  <c r="CZ71" i="1"/>
  <c r="CZ72" i="1"/>
  <c r="CZ73" i="1"/>
  <c r="CZ74" i="1"/>
  <c r="CZ75" i="1"/>
  <c r="CZ76" i="1"/>
  <c r="CZ77" i="1"/>
  <c r="CZ78" i="1"/>
  <c r="CZ79" i="1"/>
  <c r="CZ80" i="1"/>
  <c r="CZ81" i="1"/>
  <c r="CZ82" i="1"/>
  <c r="CZ83" i="1"/>
  <c r="CZ84" i="1"/>
  <c r="CZ85" i="1"/>
  <c r="CZ86" i="1"/>
  <c r="CZ87" i="1"/>
  <c r="CZ88" i="1"/>
  <c r="CZ89" i="1"/>
  <c r="CZ90" i="1"/>
  <c r="CZ91" i="1"/>
  <c r="CZ92" i="1"/>
  <c r="CZ93" i="1"/>
  <c r="CZ94" i="1"/>
  <c r="CZ95" i="1"/>
  <c r="CZ96" i="1"/>
  <c r="CZ97" i="1"/>
  <c r="CZ98" i="1"/>
  <c r="CZ99" i="1"/>
  <c r="CZ100" i="1"/>
  <c r="CZ101" i="1"/>
  <c r="CZ102" i="1"/>
  <c r="CZ103" i="1"/>
  <c r="CZ104" i="1"/>
  <c r="V57" i="2" l="1"/>
  <c r="R57" i="2"/>
  <c r="N57" i="2"/>
  <c r="T56" i="2"/>
  <c r="P56" i="2"/>
  <c r="V55" i="2"/>
  <c r="R55" i="2"/>
  <c r="N55" i="2"/>
  <c r="T54" i="2"/>
  <c r="P54" i="2"/>
  <c r="V53" i="2"/>
  <c r="R53" i="2"/>
  <c r="N53" i="2"/>
  <c r="T52" i="2"/>
  <c r="P52" i="2"/>
  <c r="V51" i="2"/>
  <c r="R51" i="2"/>
  <c r="N51" i="2"/>
  <c r="T50" i="2"/>
  <c r="P50" i="2"/>
  <c r="V49" i="2"/>
  <c r="R49" i="2"/>
  <c r="N49" i="2"/>
  <c r="T48" i="2"/>
  <c r="P48" i="2"/>
  <c r="V47" i="2"/>
  <c r="R47" i="2"/>
  <c r="N47" i="2"/>
  <c r="S46" i="2"/>
  <c r="W45" i="2"/>
  <c r="R45" i="2"/>
  <c r="W44" i="2"/>
  <c r="Q44" i="2"/>
  <c r="V43" i="2"/>
  <c r="Q43" i="2"/>
  <c r="U42" i="2"/>
  <c r="P42" i="2"/>
  <c r="U41" i="2"/>
  <c r="O41" i="2"/>
  <c r="T40" i="2"/>
  <c r="O40" i="2"/>
  <c r="S39" i="2"/>
  <c r="N39" i="2"/>
  <c r="S38" i="2"/>
  <c r="W37" i="2"/>
  <c r="R37" i="2"/>
  <c r="W36" i="2"/>
  <c r="Q36" i="2"/>
  <c r="V35" i="2"/>
  <c r="Q35" i="2"/>
  <c r="U34" i="2"/>
  <c r="P34" i="2"/>
  <c r="U33" i="2"/>
  <c r="O33" i="2"/>
  <c r="T32" i="2"/>
  <c r="O32" i="2"/>
  <c r="S31" i="2"/>
  <c r="N31" i="2"/>
  <c r="S30" i="2"/>
  <c r="W29" i="2"/>
  <c r="R29" i="2"/>
  <c r="W28" i="2"/>
  <c r="Q28" i="2"/>
  <c r="V27" i="2"/>
  <c r="Q27" i="2"/>
  <c r="U26" i="2"/>
  <c r="P26" i="2"/>
  <c r="U25" i="2"/>
  <c r="O25" i="2"/>
  <c r="T24" i="2"/>
  <c r="O24" i="2"/>
  <c r="R23" i="2"/>
  <c r="T22" i="2"/>
  <c r="V21" i="2"/>
  <c r="N21" i="2"/>
  <c r="P20" i="2"/>
  <c r="R19" i="2"/>
  <c r="T18" i="2"/>
  <c r="V17" i="2"/>
  <c r="N17" i="2"/>
  <c r="P16" i="2"/>
  <c r="R15" i="2"/>
  <c r="T14" i="2"/>
  <c r="V13" i="2"/>
  <c r="O13" i="2"/>
  <c r="S13" i="2"/>
  <c r="W13" i="2"/>
  <c r="Q14" i="2"/>
  <c r="U14" i="2"/>
  <c r="O15" i="2"/>
  <c r="S15" i="2"/>
  <c r="W15" i="2"/>
  <c r="Q16" i="2"/>
  <c r="U16" i="2"/>
  <c r="O17" i="2"/>
  <c r="S17" i="2"/>
  <c r="W17" i="2"/>
  <c r="Q18" i="2"/>
  <c r="U18" i="2"/>
  <c r="O19" i="2"/>
  <c r="S19" i="2"/>
  <c r="W19" i="2"/>
  <c r="Q20" i="2"/>
  <c r="U20" i="2"/>
  <c r="O21" i="2"/>
  <c r="S21" i="2"/>
  <c r="W21" i="2"/>
  <c r="Q22" i="2"/>
  <c r="U22" i="2"/>
  <c r="O23" i="2"/>
  <c r="S23" i="2"/>
  <c r="P13" i="2"/>
  <c r="T13" i="2"/>
  <c r="N14" i="2"/>
  <c r="R14" i="2"/>
  <c r="V14" i="2"/>
  <c r="P15" i="2"/>
  <c r="T15" i="2"/>
  <c r="N16" i="2"/>
  <c r="R16" i="2"/>
  <c r="V16" i="2"/>
  <c r="P17" i="2"/>
  <c r="T17" i="2"/>
  <c r="N18" i="2"/>
  <c r="R18" i="2"/>
  <c r="V18" i="2"/>
  <c r="P19" i="2"/>
  <c r="T19" i="2"/>
  <c r="N20" i="2"/>
  <c r="R20" i="2"/>
  <c r="V20" i="2"/>
  <c r="P21" i="2"/>
  <c r="T21" i="2"/>
  <c r="N22" i="2"/>
  <c r="R22" i="2"/>
  <c r="V22" i="2"/>
  <c r="P23" i="2"/>
  <c r="T23" i="2"/>
  <c r="N24" i="2"/>
  <c r="R24" i="2"/>
  <c r="V24" i="2"/>
  <c r="P25" i="2"/>
  <c r="T25" i="2"/>
  <c r="N26" i="2"/>
  <c r="R26" i="2"/>
  <c r="V26" i="2"/>
  <c r="P27" i="2"/>
  <c r="T27" i="2"/>
  <c r="N28" i="2"/>
  <c r="R28" i="2"/>
  <c r="V28" i="2"/>
  <c r="P29" i="2"/>
  <c r="T29" i="2"/>
  <c r="N30" i="2"/>
  <c r="R30" i="2"/>
  <c r="V30" i="2"/>
  <c r="P31" i="2"/>
  <c r="T31" i="2"/>
  <c r="N32" i="2"/>
  <c r="R32" i="2"/>
  <c r="V32" i="2"/>
  <c r="P33" i="2"/>
  <c r="T33" i="2"/>
  <c r="N34" i="2"/>
  <c r="R34" i="2"/>
  <c r="V34" i="2"/>
  <c r="P35" i="2"/>
  <c r="T35" i="2"/>
  <c r="N36" i="2"/>
  <c r="R36" i="2"/>
  <c r="V36" i="2"/>
  <c r="P37" i="2"/>
  <c r="T37" i="2"/>
  <c r="N38" i="2"/>
  <c r="R38" i="2"/>
  <c r="V38" i="2"/>
  <c r="P39" i="2"/>
  <c r="T39" i="2"/>
  <c r="N40" i="2"/>
  <c r="R40" i="2"/>
  <c r="V40" i="2"/>
  <c r="P41" i="2"/>
  <c r="T41" i="2"/>
  <c r="N42" i="2"/>
  <c r="R42" i="2"/>
  <c r="V42" i="2"/>
  <c r="P43" i="2"/>
  <c r="T43" i="2"/>
  <c r="N44" i="2"/>
  <c r="R44" i="2"/>
  <c r="V44" i="2"/>
  <c r="P45" i="2"/>
  <c r="T45" i="2"/>
  <c r="N46" i="2"/>
  <c r="R46" i="2"/>
  <c r="V46" i="2"/>
  <c r="DJ6" i="1"/>
  <c r="DL9" i="1"/>
  <c r="DL25" i="1"/>
  <c r="DL53" i="1"/>
  <c r="DL59" i="1"/>
  <c r="DL65" i="1"/>
  <c r="DJ5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B3" i="1"/>
  <c r="Y44" i="2" l="1"/>
  <c r="Y36" i="2"/>
  <c r="Y28" i="2"/>
  <c r="Y20" i="2"/>
  <c r="Y56" i="2"/>
  <c r="Y48" i="2"/>
  <c r="Y51" i="2"/>
  <c r="Y73" i="2"/>
  <c r="Y78" i="2"/>
  <c r="Y80" i="2"/>
  <c r="Y104" i="2"/>
  <c r="Y76" i="2"/>
  <c r="Y109" i="2"/>
  <c r="Y106" i="2"/>
  <c r="Y82" i="2"/>
  <c r="Y42" i="2"/>
  <c r="Y34" i="2"/>
  <c r="Y26" i="2"/>
  <c r="Y18" i="2"/>
  <c r="Y50" i="2"/>
  <c r="Y23" i="2"/>
  <c r="Y41" i="2"/>
  <c r="Y77" i="2"/>
  <c r="Y62" i="2"/>
  <c r="Y57" i="2"/>
  <c r="Y89" i="2"/>
  <c r="Y58" i="2"/>
  <c r="Y68" i="2"/>
  <c r="Y49" i="2"/>
  <c r="Y71" i="2"/>
  <c r="Y64" i="2"/>
  <c r="Y60" i="2"/>
  <c r="Y37" i="2"/>
  <c r="Y86" i="2"/>
  <c r="Y107" i="2"/>
  <c r="Y88" i="2"/>
  <c r="Y108" i="2"/>
  <c r="Y92" i="2"/>
  <c r="Y97" i="2"/>
  <c r="Y40" i="2"/>
  <c r="Y24" i="2"/>
  <c r="Y13" i="2"/>
  <c r="Y43" i="2"/>
  <c r="Y52" i="2"/>
  <c r="Y27" i="2"/>
  <c r="Y33" i="2"/>
  <c r="Y29" i="2"/>
  <c r="Y83" i="2"/>
  <c r="Y61" i="2"/>
  <c r="Y95" i="2"/>
  <c r="Y87" i="2"/>
  <c r="Y66" i="2"/>
  <c r="Y74" i="2"/>
  <c r="Y69" i="2"/>
  <c r="Y21" i="2"/>
  <c r="Y25" i="2"/>
  <c r="Y94" i="2"/>
  <c r="Y111" i="2"/>
  <c r="Y96" i="2"/>
  <c r="Y102" i="2"/>
  <c r="Y90" i="2"/>
  <c r="Y84" i="2"/>
  <c r="Y105" i="2"/>
  <c r="Y19" i="2"/>
  <c r="Y79" i="2"/>
  <c r="Y91" i="2"/>
  <c r="Y70" i="2"/>
  <c r="Y39" i="2"/>
  <c r="Y45" i="2"/>
  <c r="Y103" i="2"/>
  <c r="Y32" i="2"/>
  <c r="Y16" i="2"/>
  <c r="Y46" i="2"/>
  <c r="Y38" i="2"/>
  <c r="Y30" i="2"/>
  <c r="Y22" i="2"/>
  <c r="Y14" i="2"/>
  <c r="Y35" i="2"/>
  <c r="Y54" i="2"/>
  <c r="Y15" i="2"/>
  <c r="Y31" i="2"/>
  <c r="Y81" i="2"/>
  <c r="Y53" i="2"/>
  <c r="Y93" i="2"/>
  <c r="Y85" i="2"/>
  <c r="Y65" i="2"/>
  <c r="Y72" i="2"/>
  <c r="Y47" i="2"/>
  <c r="Y75" i="2"/>
  <c r="Y67" i="2"/>
  <c r="Y63" i="2"/>
  <c r="Y55" i="2"/>
  <c r="Y59" i="2"/>
  <c r="Y17" i="2"/>
  <c r="Y99" i="2"/>
  <c r="Y100" i="2"/>
  <c r="Y110" i="2"/>
  <c r="Y101" i="2"/>
  <c r="Y98" i="2"/>
  <c r="Y112" i="2"/>
  <c r="DK5" i="1"/>
  <c r="DL5" i="1"/>
  <c r="DL103" i="1"/>
  <c r="DK103" i="1"/>
  <c r="DL95" i="1"/>
  <c r="DK95" i="1"/>
  <c r="DL93" i="1"/>
  <c r="DK93" i="1"/>
  <c r="DL85" i="1"/>
  <c r="DK85" i="1"/>
  <c r="DL102" i="1"/>
  <c r="DK102" i="1"/>
  <c r="DL98" i="1"/>
  <c r="DK98" i="1"/>
  <c r="DL92" i="1"/>
  <c r="DK92" i="1"/>
  <c r="DL88" i="1"/>
  <c r="DK88" i="1"/>
  <c r="DL82" i="1"/>
  <c r="DK82" i="1"/>
  <c r="DL78" i="1"/>
  <c r="DK78" i="1"/>
  <c r="DL72" i="1"/>
  <c r="DK72" i="1"/>
  <c r="DL68" i="1"/>
  <c r="DK68" i="1"/>
  <c r="DL62" i="1"/>
  <c r="DK62" i="1"/>
  <c r="DL58" i="1"/>
  <c r="DK58" i="1"/>
  <c r="DK99" i="1"/>
  <c r="DL99" i="1"/>
  <c r="DK89" i="1"/>
  <c r="DL89" i="1"/>
  <c r="DK83" i="1"/>
  <c r="DL83" i="1"/>
  <c r="DL79" i="1"/>
  <c r="DK79" i="1"/>
  <c r="DL75" i="1"/>
  <c r="DK75" i="1"/>
  <c r="DL101" i="1"/>
  <c r="DK101" i="1"/>
  <c r="DL97" i="1"/>
  <c r="DK97" i="1"/>
  <c r="DL91" i="1"/>
  <c r="DK91" i="1"/>
  <c r="DL87" i="1"/>
  <c r="DK87" i="1"/>
  <c r="DL81" i="1"/>
  <c r="DK81" i="1"/>
  <c r="DL77" i="1"/>
  <c r="DK77" i="1"/>
  <c r="DL71" i="1"/>
  <c r="DK71" i="1"/>
  <c r="DL67" i="1"/>
  <c r="DK67" i="1"/>
  <c r="DL61" i="1"/>
  <c r="DK61" i="1"/>
  <c r="DL57" i="1"/>
  <c r="DK57" i="1"/>
  <c r="DL104" i="1"/>
  <c r="DK104" i="1"/>
  <c r="DL100" i="1"/>
  <c r="DK100" i="1"/>
  <c r="DL96" i="1"/>
  <c r="DK96" i="1"/>
  <c r="DL94" i="1"/>
  <c r="DK94" i="1"/>
  <c r="DL90" i="1"/>
  <c r="DK90" i="1"/>
  <c r="DL86" i="1"/>
  <c r="DK86" i="1"/>
  <c r="DL84" i="1"/>
  <c r="DK84" i="1"/>
  <c r="DL80" i="1"/>
  <c r="DK80" i="1"/>
  <c r="DL76" i="1"/>
  <c r="DK76" i="1"/>
  <c r="DL74" i="1"/>
  <c r="DK74" i="1"/>
  <c r="DL70" i="1"/>
  <c r="DK70" i="1"/>
  <c r="DL66" i="1"/>
  <c r="DK66" i="1"/>
  <c r="DL64" i="1"/>
  <c r="DK64" i="1"/>
  <c r="DL60" i="1"/>
  <c r="DK60" i="1"/>
  <c r="DL56" i="1"/>
  <c r="DK56" i="1"/>
  <c r="DL54" i="1"/>
  <c r="DK54" i="1"/>
  <c r="DL50" i="1"/>
  <c r="DK50" i="1"/>
  <c r="DL46" i="1"/>
  <c r="DK46" i="1"/>
  <c r="DL44" i="1"/>
  <c r="DK44" i="1"/>
  <c r="DL40" i="1"/>
  <c r="DK40" i="1"/>
  <c r="DL36" i="1"/>
  <c r="DK36" i="1"/>
  <c r="DL73" i="1"/>
  <c r="DK73" i="1"/>
  <c r="DL69" i="1"/>
  <c r="DK69" i="1"/>
  <c r="DL63" i="1"/>
  <c r="DK63" i="1"/>
  <c r="DL55" i="1"/>
  <c r="DK55" i="1"/>
  <c r="DL49" i="1"/>
  <c r="DK49" i="1"/>
  <c r="DL45" i="1"/>
  <c r="DK45" i="1"/>
  <c r="DL43" i="1"/>
  <c r="DK43" i="1"/>
  <c r="DL39" i="1"/>
  <c r="DK39" i="1"/>
  <c r="DL35" i="1"/>
  <c r="DK35" i="1"/>
  <c r="DL33" i="1"/>
  <c r="DK33" i="1"/>
  <c r="DL29" i="1"/>
  <c r="DK29" i="1"/>
  <c r="DL23" i="1"/>
  <c r="DK23" i="1"/>
  <c r="DL19" i="1"/>
  <c r="DK19" i="1"/>
  <c r="DK15" i="1"/>
  <c r="DL15" i="1"/>
  <c r="DL13" i="1"/>
  <c r="DK13" i="1"/>
  <c r="DK25" i="1"/>
  <c r="DM25" i="1" s="1"/>
  <c r="DL52" i="1"/>
  <c r="DK52" i="1"/>
  <c r="DL48" i="1"/>
  <c r="DK48" i="1"/>
  <c r="DL42" i="1"/>
  <c r="DK42" i="1"/>
  <c r="DL38" i="1"/>
  <c r="DK38" i="1"/>
  <c r="DL32" i="1"/>
  <c r="DK32" i="1"/>
  <c r="DL28" i="1"/>
  <c r="DK28" i="1"/>
  <c r="DL22" i="1"/>
  <c r="DK22" i="1"/>
  <c r="DL18" i="1"/>
  <c r="DK18" i="1"/>
  <c r="DL12" i="1"/>
  <c r="DK12" i="1"/>
  <c r="DL8" i="1"/>
  <c r="DK8" i="1"/>
  <c r="DK53" i="1"/>
  <c r="DM53" i="1" s="1"/>
  <c r="DL51" i="1"/>
  <c r="DK51" i="1"/>
  <c r="DL47" i="1"/>
  <c r="DK47" i="1"/>
  <c r="DL41" i="1"/>
  <c r="DK41" i="1"/>
  <c r="DL37" i="1"/>
  <c r="DK37" i="1"/>
  <c r="DL31" i="1"/>
  <c r="DK31" i="1"/>
  <c r="DL27" i="1"/>
  <c r="DK27" i="1"/>
  <c r="DL21" i="1"/>
  <c r="DK21" i="1"/>
  <c r="DL17" i="1"/>
  <c r="DK17" i="1"/>
  <c r="DL11" i="1"/>
  <c r="DK11" i="1"/>
  <c r="DK59" i="1"/>
  <c r="DM59" i="1" s="1"/>
  <c r="DL34" i="1"/>
  <c r="DK34" i="1"/>
  <c r="DL30" i="1"/>
  <c r="DK30" i="1"/>
  <c r="DL26" i="1"/>
  <c r="DK26" i="1"/>
  <c r="DL24" i="1"/>
  <c r="DK24" i="1"/>
  <c r="DL20" i="1"/>
  <c r="DK20" i="1"/>
  <c r="DL16" i="1"/>
  <c r="DK16" i="1"/>
  <c r="DL14" i="1"/>
  <c r="DK14" i="1"/>
  <c r="DL10" i="1"/>
  <c r="DK10" i="1"/>
  <c r="DK65" i="1"/>
  <c r="DM65" i="1" s="1"/>
  <c r="DL7" i="1"/>
  <c r="DK7" i="1"/>
  <c r="DK9" i="1"/>
  <c r="DM9" i="1" s="1"/>
  <c r="DL6" i="1"/>
  <c r="DK6" i="1"/>
  <c r="DM7" i="1" l="1"/>
  <c r="DM11" i="1"/>
  <c r="DM21" i="1"/>
  <c r="DM31" i="1"/>
  <c r="DM41" i="1"/>
  <c r="DM51" i="1"/>
  <c r="DM13" i="1"/>
  <c r="DM19" i="1"/>
  <c r="DM29" i="1"/>
  <c r="DM43" i="1"/>
  <c r="DM49" i="1"/>
  <c r="DM63" i="1"/>
  <c r="DM73" i="1"/>
  <c r="DM40" i="1"/>
  <c r="DM46" i="1"/>
  <c r="DM54" i="1"/>
  <c r="DM60" i="1"/>
  <c r="DM66" i="1"/>
  <c r="DM74" i="1"/>
  <c r="DM80" i="1"/>
  <c r="DM86" i="1"/>
  <c r="DM94" i="1"/>
  <c r="DM100" i="1"/>
  <c r="DM57" i="1"/>
  <c r="DM67" i="1"/>
  <c r="DM77" i="1"/>
  <c r="DM87" i="1"/>
  <c r="DM97" i="1"/>
  <c r="DM75" i="1"/>
  <c r="DM62" i="1"/>
  <c r="DM72" i="1"/>
  <c r="DM82" i="1"/>
  <c r="DM92" i="1"/>
  <c r="DM102" i="1"/>
  <c r="DM93" i="1"/>
  <c r="DM103" i="1"/>
  <c r="DM58" i="1"/>
  <c r="DM68" i="1"/>
  <c r="DM78" i="1"/>
  <c r="DM88" i="1"/>
  <c r="DM98" i="1"/>
  <c r="DM85" i="1"/>
  <c r="DM17" i="1"/>
  <c r="DM27" i="1"/>
  <c r="DM37" i="1"/>
  <c r="DM47" i="1"/>
  <c r="DM23" i="1"/>
  <c r="DM33" i="1"/>
  <c r="DM39" i="1"/>
  <c r="DM45" i="1"/>
  <c r="DM55" i="1"/>
  <c r="DM69" i="1"/>
  <c r="DM36" i="1"/>
  <c r="DM44" i="1"/>
  <c r="DM50" i="1"/>
  <c r="DM56" i="1"/>
  <c r="DM64" i="1"/>
  <c r="DM70" i="1"/>
  <c r="DM76" i="1"/>
  <c r="DM84" i="1"/>
  <c r="DM90" i="1"/>
  <c r="DM96" i="1"/>
  <c r="DM104" i="1"/>
  <c r="DM61" i="1"/>
  <c r="DM71" i="1"/>
  <c r="DM81" i="1"/>
  <c r="DM91" i="1"/>
  <c r="DM101" i="1"/>
  <c r="DM79" i="1"/>
  <c r="DM95" i="1"/>
  <c r="DM35" i="1"/>
  <c r="DM6" i="1"/>
  <c r="DM14" i="1"/>
  <c r="DM20" i="1"/>
  <c r="DM26" i="1"/>
  <c r="DM34" i="1"/>
  <c r="DM12" i="1"/>
  <c r="DM22" i="1"/>
  <c r="DM32" i="1"/>
  <c r="DM42" i="1"/>
  <c r="DM52" i="1"/>
  <c r="DM83" i="1"/>
  <c r="DM99" i="1"/>
  <c r="DM10" i="1"/>
  <c r="DM16" i="1"/>
  <c r="DM24" i="1"/>
  <c r="DM30" i="1"/>
  <c r="DM8" i="1"/>
  <c r="DM18" i="1"/>
  <c r="DM28" i="1"/>
  <c r="DM38" i="1"/>
  <c r="DM48" i="1"/>
  <c r="DM15" i="1"/>
  <c r="DM89" i="1"/>
  <c r="DM5" i="1"/>
  <c r="DP3" i="1" l="1"/>
</calcChain>
</file>

<file path=xl/sharedStrings.xml><?xml version="1.0" encoding="utf-8"?>
<sst xmlns="http://schemas.openxmlformats.org/spreadsheetml/2006/main" count="118" uniqueCount="108">
  <si>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</si>
  <si>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</si>
  <si>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</si>
  <si>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</si>
  <si>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</si>
  <si>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</si>
  <si>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</si>
  <si>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</si>
  <si>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</si>
  <si>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</si>
  <si>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</si>
  <si>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</si>
  <si>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</si>
  <si>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</si>
  <si>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</si>
  <si>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</si>
  <si>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</si>
  <si>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</si>
  <si>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</si>
  <si>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</si>
  <si>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</si>
  <si>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</si>
  <si>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</si>
  <si>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</si>
  <si>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</si>
  <si>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</si>
  <si>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</si>
  <si>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</si>
  <si>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</si>
  <si>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</si>
  <si>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</si>
  <si>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</si>
  <si>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</si>
  <si>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</si>
  <si>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</si>
  <si>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</si>
  <si>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</si>
  <si>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</si>
  <si>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</si>
  <si>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</si>
  <si>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</si>
  <si>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</si>
  <si>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</si>
  <si>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</si>
  <si>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</si>
  <si>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</si>
  <si>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</si>
  <si>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</si>
  <si>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</si>
  <si>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</si>
  <si>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</si>
  <si>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</si>
  <si>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</si>
  <si>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</si>
  <si>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</si>
  <si>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</si>
  <si>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</si>
  <si>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</si>
  <si>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</si>
  <si>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</si>
  <si>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</si>
  <si>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</si>
  <si>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</si>
  <si>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</si>
  <si>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</si>
  <si>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</si>
  <si>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</si>
  <si>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</si>
  <si>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</si>
  <si>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</si>
  <si>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</si>
  <si>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</si>
  <si>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</si>
  <si>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</si>
  <si>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</si>
  <si>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</si>
  <si>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</si>
  <si>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</si>
  <si>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</si>
  <si>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</si>
  <si>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</si>
  <si>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</si>
  <si>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</si>
  <si>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</si>
  <si>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</si>
  <si>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</si>
  <si>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</si>
  <si>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</si>
  <si>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</si>
  <si>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</si>
  <si>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</si>
  <si>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</si>
  <si>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</si>
  <si>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</si>
  <si>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</si>
  <si>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</si>
  <si>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</si>
  <si>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</si>
  <si>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</si>
  <si>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</si>
  <si>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</si>
  <si>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y</t>
  </si>
  <si>
    <t>h</t>
  </si>
  <si>
    <t>ln(h)</t>
  </si>
  <si>
    <t>ln(1-h)</t>
  </si>
  <si>
    <t>-y.ln(h)-(1-y).ln(1-h)</t>
  </si>
  <si>
    <t>Cost Function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</si>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</sst>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118</xdr:col>
      <xdr:colOff>57150</xdr:colOff>
      <xdr:row>5</xdr:row>
      <xdr:rowOff>38099</xdr:rowOff>
    </xdr:from>
    <xdr:to>
      <xdr:col>126</xdr:col>
      <xdr:colOff>476250</xdr:colOff>
      <xdr:row>8</xdr:row>
      <xdr:rowOff>133350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940" t="46230" r="36303" b="44654"/>
        <a:stretch/>
      </xdr:blipFill>
      <xdr:spPr>
        <a:xfrm>
          <a:off x="339232875" y="990599"/>
          <a:ext cx="5562600" cy="6667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P104"/>
  <sheetViews>
    <sheetView tabSelected="1" topLeftCell="CT1" workbookViewId="0">
      <selection activeCell="CY1" sqref="CY1:DM1048576"/>
    </sheetView>
  </sheetViews>
  <sheetFormatPr defaultRowHeight="15" x14ac:dyDescent="0.25"/>
  <cols>
    <col min="1" max="3" width="3.140625" style="1" bestFit="1" customWidth="1"/>
    <col min="4" max="4" width="11" style="1" bestFit="1" customWidth="1"/>
    <col min="5" max="10" width="12.7109375" style="1" bestFit="1" customWidth="1"/>
    <col min="11" max="11" width="13.7109375" style="1" bestFit="1" customWidth="1"/>
    <col min="12" max="19" width="12.7109375" style="1" bestFit="1" customWidth="1"/>
    <col min="20" max="20" width="12" style="1" bestFit="1" customWidth="1"/>
    <col min="21" max="21" width="4.140625" style="1" bestFit="1" customWidth="1"/>
    <col min="22" max="22" width="10" style="1" bestFit="1" customWidth="1"/>
    <col min="23" max="101" width="12.7109375" style="1" bestFit="1" customWidth="1"/>
    <col min="102" max="102" width="0.7109375" style="3" customWidth="1"/>
    <col min="103" max="103" width="3" style="1" bestFit="1" customWidth="1"/>
    <col min="104" max="113" width="3" style="1" customWidth="1"/>
    <col min="114" max="114" width="6.5703125" style="1" bestFit="1" customWidth="1"/>
    <col min="115" max="116" width="9.140625" style="1"/>
    <col min="117" max="117" width="23.85546875" style="1" bestFit="1" customWidth="1"/>
    <col min="118" max="118" width="0.7109375" style="3" customWidth="1"/>
    <col min="119" max="119" width="13.140625" style="1" bestFit="1" customWidth="1"/>
    <col min="120" max="16384" width="9.140625" style="1"/>
  </cols>
  <sheetData>
    <row r="1" spans="1:120" x14ac:dyDescent="0.25">
      <c r="DO1" s="1" t="s">
        <v>107</v>
      </c>
      <c r="DP1" s="1">
        <v>0.1</v>
      </c>
    </row>
    <row r="2" spans="1:120" x14ac:dyDescent="0.25">
      <c r="A2" s="1">
        <v>-31.332090247852676</v>
      </c>
      <c r="B2" s="1">
        <v>1.7174660289722565E-5</v>
      </c>
      <c r="C2" s="1">
        <v>1.7174660289722565E-5</v>
      </c>
      <c r="D2" s="1">
        <v>1.7174660289722565E-5</v>
      </c>
      <c r="E2" s="1">
        <v>1.7174660289722565E-5</v>
      </c>
      <c r="F2" s="1">
        <v>1.7174660289722565E-5</v>
      </c>
      <c r="G2" s="1">
        <v>-4.1386525152114958E-4</v>
      </c>
      <c r="H2" s="1">
        <v>-545.31177058519688</v>
      </c>
      <c r="I2" s="1">
        <v>1.9420162109645298E-2</v>
      </c>
      <c r="J2" s="1">
        <v>2.9503862810362812E-3</v>
      </c>
      <c r="K2" s="1">
        <v>1.7174660289722565E-5</v>
      </c>
      <c r="L2" s="1">
        <v>1.7174660289722565E-5</v>
      </c>
      <c r="M2" s="1">
        <v>1.7174660289722565E-5</v>
      </c>
      <c r="N2" s="1">
        <v>1.7174660289722565E-5</v>
      </c>
      <c r="O2" s="1">
        <v>1.7174660289722565E-5</v>
      </c>
      <c r="P2" s="1">
        <v>1.7174660289722565E-5</v>
      </c>
      <c r="Q2" s="1">
        <v>1.7174660289722565E-5</v>
      </c>
      <c r="R2" s="1">
        <v>1.7174660289722565E-5</v>
      </c>
      <c r="S2" s="1">
        <v>1.7174660289722565E-5</v>
      </c>
      <c r="T2" s="1">
        <v>1.7174660289722565E-5</v>
      </c>
      <c r="U2" s="1">
        <v>1.7174660289722565E-5</v>
      </c>
      <c r="V2" s="1">
        <v>1.7174660289722565E-5</v>
      </c>
      <c r="W2" s="1">
        <v>1.7174660289722565E-5</v>
      </c>
      <c r="X2" s="1">
        <v>-3.7226575989209428E-4</v>
      </c>
      <c r="Y2" s="1">
        <v>2.2477259437845568E-2</v>
      </c>
      <c r="Z2" s="1">
        <v>-2.8691527178696029E-4</v>
      </c>
      <c r="AA2" s="1">
        <v>-282.29507055134513</v>
      </c>
      <c r="AB2" s="1">
        <v>258.01328342034338</v>
      </c>
      <c r="AC2" s="1">
        <v>-0.28655150225937565</v>
      </c>
      <c r="AD2" s="1">
        <v>-2881.4050287922578</v>
      </c>
      <c r="AE2" s="1">
        <v>1.4929403061477764</v>
      </c>
      <c r="AF2" s="1">
        <v>10.285789642876075</v>
      </c>
      <c r="AG2" s="1">
        <v>26.296891075074655</v>
      </c>
      <c r="AH2" s="1">
        <v>-65.940125805604538</v>
      </c>
      <c r="AI2" s="1">
        <v>-130.12506729494689</v>
      </c>
      <c r="AJ2" s="1">
        <v>-36.093836585317774</v>
      </c>
      <c r="AK2" s="1">
        <v>-9.5335170286970481</v>
      </c>
      <c r="AL2" s="1">
        <v>-98.85661283174089</v>
      </c>
      <c r="AM2" s="1">
        <v>2.2438681910693208</v>
      </c>
      <c r="AN2" s="1">
        <v>-1.1725505333079731E-4</v>
      </c>
      <c r="AO2" s="1">
        <v>1.7174660289722565E-5</v>
      </c>
      <c r="AP2" s="1">
        <v>1.7174660289722565E-5</v>
      </c>
      <c r="AQ2" s="1">
        <v>1.7174660289722565E-5</v>
      </c>
      <c r="AR2" s="1">
        <v>9.5429817176845247E-2</v>
      </c>
      <c r="AS2" s="1">
        <v>73.375861121754028</v>
      </c>
      <c r="AT2" s="1">
        <v>-8.4094450289382365</v>
      </c>
      <c r="AU2" s="1">
        <v>10.377057927830606</v>
      </c>
      <c r="AV2" s="1">
        <v>-6.8855840859714315</v>
      </c>
      <c r="AW2" s="1">
        <v>8.1037367725588005</v>
      </c>
      <c r="AX2" s="1">
        <v>-33.774265787240864</v>
      </c>
      <c r="AY2" s="1">
        <v>-1.5338520139404406</v>
      </c>
      <c r="AZ2" s="1">
        <v>4.4682578344138548</v>
      </c>
      <c r="BA2" s="1">
        <v>-154.62800454093411</v>
      </c>
      <c r="BB2" s="1">
        <v>-21.279124386572864</v>
      </c>
      <c r="BC2" s="1">
        <v>10.488909438832875</v>
      </c>
      <c r="BD2" s="1">
        <v>-6.255977773089084</v>
      </c>
      <c r="BE2" s="1">
        <v>4.7751129953024227</v>
      </c>
      <c r="BF2" s="1">
        <v>7.8306102821177896</v>
      </c>
      <c r="BG2" s="1">
        <v>0.25569882758905393</v>
      </c>
      <c r="BH2" s="1">
        <v>-1.0360061418421757E-4</v>
      </c>
      <c r="BI2" s="1">
        <v>-7.208869764954402</v>
      </c>
      <c r="BJ2" s="1">
        <v>1.1388933012811328E-5</v>
      </c>
      <c r="BK2" s="1">
        <v>1.1388933012811328E-5</v>
      </c>
      <c r="BL2" s="1">
        <v>-0.2443178374646357</v>
      </c>
      <c r="BM2" s="1">
        <v>-5.5289078390449138</v>
      </c>
      <c r="BN2" s="1">
        <v>0.47285608219745712</v>
      </c>
      <c r="BO2" s="1">
        <v>-11.109348764616206</v>
      </c>
      <c r="BP2" s="1">
        <v>18.797776160128496</v>
      </c>
      <c r="BQ2" s="1">
        <v>-15.283644143655302</v>
      </c>
      <c r="BR2" s="1">
        <v>15.113047936432057</v>
      </c>
      <c r="BS2" s="1">
        <v>-19.705285710437423</v>
      </c>
      <c r="BT2" s="1">
        <v>7.3909568235278638</v>
      </c>
      <c r="BU2" s="1">
        <v>-20.884988024447267</v>
      </c>
      <c r="BV2" s="1">
        <v>-0.3448974622820139</v>
      </c>
      <c r="BW2" s="1">
        <v>1.9982864007573453</v>
      </c>
      <c r="BX2" s="1">
        <v>-1.8784937736747502</v>
      </c>
      <c r="BY2" s="1">
        <v>-0.21685619480609278</v>
      </c>
      <c r="BZ2" s="1">
        <v>0.60345497139581106</v>
      </c>
      <c r="CA2" s="1">
        <v>16.90871927549189</v>
      </c>
      <c r="CB2" s="1">
        <v>-14.01931194758248</v>
      </c>
      <c r="CC2" s="1">
        <v>1.2515907509963096</v>
      </c>
      <c r="CD2" s="1">
        <v>1.5069863978415501E-5</v>
      </c>
      <c r="CE2" s="1">
        <v>1.5069863978415501E-5</v>
      </c>
      <c r="CF2" s="1">
        <v>-26.697846252902103</v>
      </c>
      <c r="CG2" s="1">
        <v>6.8804841852077097</v>
      </c>
      <c r="CH2" s="1">
        <v>-1.4680476682754457</v>
      </c>
      <c r="CI2" s="1">
        <v>10.183666792043736</v>
      </c>
      <c r="CJ2" s="1">
        <v>-17.645853174223987</v>
      </c>
      <c r="CK2" s="1">
        <v>4.4652080174479316</v>
      </c>
      <c r="CL2" s="1">
        <v>-8.7009623588440252</v>
      </c>
      <c r="CM2" s="1">
        <v>21.99404190239834</v>
      </c>
      <c r="CN2" s="1">
        <v>9.7827156698583302</v>
      </c>
      <c r="CO2" s="1">
        <v>11.687307633041495</v>
      </c>
      <c r="CP2" s="1">
        <v>15.252455040550059</v>
      </c>
      <c r="CQ2" s="1">
        <v>14.400636666243413</v>
      </c>
      <c r="CR2" s="1">
        <v>-3.0591338637588246</v>
      </c>
      <c r="CS2" s="1">
        <v>7.3049565573652071</v>
      </c>
      <c r="CT2" s="1">
        <v>0.42146549395175598</v>
      </c>
      <c r="CU2" s="1">
        <v>-12.906677022669117</v>
      </c>
      <c r="CV2" s="1">
        <v>-2.1233650496322127</v>
      </c>
      <c r="CW2" s="1">
        <v>-4.165995648920739</v>
      </c>
    </row>
    <row r="3" spans="1:120" x14ac:dyDescent="0.25">
      <c r="B3" s="1">
        <f>B2^2</f>
        <v>2.949689560673732E-10</v>
      </c>
      <c r="C3" s="1">
        <f t="shared" ref="C3:BN3" si="0">C2^2</f>
        <v>2.949689560673732E-10</v>
      </c>
      <c r="D3" s="1">
        <f t="shared" si="0"/>
        <v>2.949689560673732E-10</v>
      </c>
      <c r="E3" s="1">
        <f t="shared" si="0"/>
        <v>2.949689560673732E-10</v>
      </c>
      <c r="F3" s="1">
        <f t="shared" si="0"/>
        <v>2.949689560673732E-10</v>
      </c>
      <c r="G3" s="1">
        <f t="shared" si="0"/>
        <v>1.7128444641666442E-7</v>
      </c>
      <c r="H3" s="1">
        <f t="shared" si="0"/>
        <v>297364.92713876237</v>
      </c>
      <c r="I3" s="1">
        <f t="shared" si="0"/>
        <v>3.7714269636490288E-4</v>
      </c>
      <c r="J3" s="1">
        <f t="shared" si="0"/>
        <v>8.7047792073270984E-6</v>
      </c>
      <c r="K3" s="7">
        <f t="shared" si="0"/>
        <v>2.949689560673732E-10</v>
      </c>
      <c r="L3" s="1">
        <f t="shared" si="0"/>
        <v>2.949689560673732E-10</v>
      </c>
      <c r="M3" s="1">
        <f t="shared" si="0"/>
        <v>2.949689560673732E-10</v>
      </c>
      <c r="N3" s="1">
        <f t="shared" si="0"/>
        <v>2.949689560673732E-10</v>
      </c>
      <c r="O3" s="1">
        <f t="shared" si="0"/>
        <v>2.949689560673732E-10</v>
      </c>
      <c r="P3" s="1">
        <f t="shared" si="0"/>
        <v>2.949689560673732E-10</v>
      </c>
      <c r="Q3" s="1">
        <f t="shared" si="0"/>
        <v>2.949689560673732E-10</v>
      </c>
      <c r="R3" s="1">
        <f t="shared" si="0"/>
        <v>2.949689560673732E-10</v>
      </c>
      <c r="S3" s="1">
        <f t="shared" si="0"/>
        <v>2.949689560673732E-10</v>
      </c>
      <c r="T3" s="1">
        <f t="shared" si="0"/>
        <v>2.949689560673732E-10</v>
      </c>
      <c r="U3" s="1">
        <f t="shared" si="0"/>
        <v>2.949689560673732E-10</v>
      </c>
      <c r="V3" s="1">
        <f t="shared" si="0"/>
        <v>2.949689560673732E-10</v>
      </c>
      <c r="W3" s="1">
        <f t="shared" si="0"/>
        <v>2.949689560673732E-10</v>
      </c>
      <c r="X3" s="1">
        <f t="shared" si="0"/>
        <v>1.3858179598803838E-7</v>
      </c>
      <c r="Y3" s="1">
        <f t="shared" si="0"/>
        <v>5.0522719183621772E-4</v>
      </c>
      <c r="Z3" s="1">
        <f t="shared" si="0"/>
        <v>8.2320373184585289E-8</v>
      </c>
      <c r="AA3" s="1">
        <f t="shared" si="0"/>
        <v>79690.506857588931</v>
      </c>
      <c r="AB3" s="1">
        <f t="shared" si="0"/>
        <v>66570.854421346448</v>
      </c>
      <c r="AC3" s="1">
        <f t="shared" si="0"/>
        <v>8.2111763447104968E-2</v>
      </c>
      <c r="AD3" s="1">
        <f t="shared" si="0"/>
        <v>8302494.9399493122</v>
      </c>
      <c r="AE3" s="1">
        <f t="shared" si="0"/>
        <v>2.2288707577206162</v>
      </c>
      <c r="AF3" s="1">
        <f t="shared" si="0"/>
        <v>105.79746857749674</v>
      </c>
      <c r="AG3" s="1">
        <f t="shared" si="0"/>
        <v>691.52648021434106</v>
      </c>
      <c r="AH3" s="1">
        <f t="shared" si="0"/>
        <v>4348.1001912589536</v>
      </c>
      <c r="AI3" s="1">
        <f t="shared" si="0"/>
        <v>16932.533138514456</v>
      </c>
      <c r="AJ3" s="1">
        <f t="shared" si="0"/>
        <v>1302.7650394476238</v>
      </c>
      <c r="AK3" s="1">
        <f t="shared" si="0"/>
        <v>90.887946936456586</v>
      </c>
      <c r="AL3" s="1">
        <f t="shared" si="0"/>
        <v>9772.6299005647179</v>
      </c>
      <c r="AM3" s="1">
        <f t="shared" si="0"/>
        <v>5.0349444588927055</v>
      </c>
      <c r="AN3" s="1">
        <f t="shared" si="0"/>
        <v>1.3748747531608121E-8</v>
      </c>
      <c r="AO3" s="1">
        <f t="shared" si="0"/>
        <v>2.949689560673732E-10</v>
      </c>
      <c r="AP3" s="1">
        <f t="shared" si="0"/>
        <v>2.949689560673732E-10</v>
      </c>
      <c r="AQ3" s="1">
        <f t="shared" si="0"/>
        <v>2.949689560673732E-10</v>
      </c>
      <c r="AR3" s="1">
        <f t="shared" si="0"/>
        <v>9.106850006406108E-3</v>
      </c>
      <c r="AS3" s="1">
        <f t="shared" si="0"/>
        <v>5384.0169953589339</v>
      </c>
      <c r="AT3" s="1">
        <f t="shared" si="0"/>
        <v>70.718765694734017</v>
      </c>
      <c r="AU3" s="1">
        <f t="shared" si="0"/>
        <v>107.68333123755203</v>
      </c>
      <c r="AV3" s="1">
        <f t="shared" si="0"/>
        <v>47.411268204983031</v>
      </c>
      <c r="AW3" s="1">
        <f t="shared" si="0"/>
        <v>65.670549678921731</v>
      </c>
      <c r="AX3" s="1">
        <f t="shared" si="0"/>
        <v>1140.7010294671888</v>
      </c>
      <c r="AY3" s="1">
        <f t="shared" si="0"/>
        <v>2.3527020006691455</v>
      </c>
      <c r="AZ3" s="1">
        <f t="shared" si="0"/>
        <v>19.965328074800791</v>
      </c>
      <c r="BA3" s="1">
        <f t="shared" si="0"/>
        <v>23909.819788311142</v>
      </c>
      <c r="BB3" s="1">
        <f t="shared" si="0"/>
        <v>452.80113465923995</v>
      </c>
      <c r="BC3" s="1">
        <f t="shared" si="0"/>
        <v>110.01722121603738</v>
      </c>
      <c r="BD3" s="1">
        <f t="shared" si="0"/>
        <v>39.137257897384657</v>
      </c>
      <c r="BE3" s="1">
        <f t="shared" si="0"/>
        <v>22.801704117906077</v>
      </c>
      <c r="BF3" s="1">
        <f t="shared" si="0"/>
        <v>61.318457390408852</v>
      </c>
      <c r="BG3" s="1">
        <f t="shared" si="0"/>
        <v>6.5381890430416728E-2</v>
      </c>
      <c r="BH3" s="1">
        <f t="shared" si="0"/>
        <v>1.0733087259347104E-8</v>
      </c>
      <c r="BI3" s="1">
        <f t="shared" si="0"/>
        <v>51.967803288073732</v>
      </c>
      <c r="BJ3" s="1">
        <f t="shared" si="0"/>
        <v>1.2970779517030373E-10</v>
      </c>
      <c r="BK3" s="1">
        <f t="shared" si="0"/>
        <v>1.2970779517030373E-10</v>
      </c>
      <c r="BL3" s="1">
        <f t="shared" si="0"/>
        <v>5.9691205703396151E-2</v>
      </c>
      <c r="BM3" s="1">
        <f t="shared" si="0"/>
        <v>30.568821892652299</v>
      </c>
      <c r="BN3" s="1">
        <f t="shared" si="0"/>
        <v>0.22359287447112833</v>
      </c>
      <c r="BO3" s="1">
        <f t="shared" ref="BO3:CW3" si="1">BO2^2</f>
        <v>123.41762997387961</v>
      </c>
      <c r="BP3" s="1">
        <f t="shared" si="1"/>
        <v>353.35638856629521</v>
      </c>
      <c r="BQ3" s="1">
        <f t="shared" si="1"/>
        <v>233.589778309889</v>
      </c>
      <c r="BR3" s="1">
        <f t="shared" si="1"/>
        <v>228.40421792889327</v>
      </c>
      <c r="BS3" s="1">
        <f t="shared" si="1"/>
        <v>388.29828492996927</v>
      </c>
      <c r="BT3" s="1">
        <f t="shared" si="1"/>
        <v>54.626242767253089</v>
      </c>
      <c r="BU3" s="1">
        <f t="shared" si="1"/>
        <v>436.18272478130575</v>
      </c>
      <c r="BV3" s="1">
        <f t="shared" si="1"/>
        <v>0.1189542594885732</v>
      </c>
      <c r="BW3" s="1">
        <f t="shared" si="1"/>
        <v>3.9931485394517456</v>
      </c>
      <c r="BX3" s="1">
        <f t="shared" si="1"/>
        <v>3.5287388577348038</v>
      </c>
      <c r="BY3" s="1">
        <f t="shared" si="1"/>
        <v>4.702660922577806E-2</v>
      </c>
      <c r="BZ3" s="1">
        <f t="shared" si="1"/>
        <v>0.36415790250231916</v>
      </c>
      <c r="CA3" s="1">
        <f t="shared" si="1"/>
        <v>285.90478753739097</v>
      </c>
      <c r="CB3" s="1">
        <f t="shared" si="1"/>
        <v>196.54110748362888</v>
      </c>
      <c r="CC3" s="1">
        <f t="shared" si="1"/>
        <v>1.5664794079795061</v>
      </c>
      <c r="CD3" s="1">
        <f t="shared" si="1"/>
        <v>2.2710080032794508E-10</v>
      </c>
      <c r="CE3" s="1">
        <f t="shared" si="1"/>
        <v>2.2710080032794508E-10</v>
      </c>
      <c r="CF3" s="1">
        <f t="shared" si="1"/>
        <v>712.77499454359884</v>
      </c>
      <c r="CG3" s="1">
        <f t="shared" si="1"/>
        <v>47.341062622893403</v>
      </c>
      <c r="CH3" s="1">
        <f t="shared" si="1"/>
        <v>2.1551639563289733</v>
      </c>
      <c r="CI3" s="1">
        <f t="shared" si="1"/>
        <v>103.70706933137436</v>
      </c>
      <c r="CJ3" s="1">
        <f t="shared" si="1"/>
        <v>311.37613424627074</v>
      </c>
      <c r="CK3" s="1">
        <f t="shared" si="1"/>
        <v>19.938082639081287</v>
      </c>
      <c r="CL3" s="1">
        <f t="shared" si="1"/>
        <v>75.706745970020577</v>
      </c>
      <c r="CM3" s="1">
        <f t="shared" si="1"/>
        <v>483.73787920445398</v>
      </c>
      <c r="CN3" s="1">
        <f t="shared" si="1"/>
        <v>95.701525877291715</v>
      </c>
      <c r="CO3" s="1">
        <f t="shared" si="1"/>
        <v>136.59315970935</v>
      </c>
      <c r="CP3" s="1">
        <f t="shared" si="1"/>
        <v>232.6373847640009</v>
      </c>
      <c r="CQ3" s="1">
        <f t="shared" si="1"/>
        <v>207.3783363931542</v>
      </c>
      <c r="CR3" s="1">
        <f t="shared" si="1"/>
        <v>9.3582999963959939</v>
      </c>
      <c r="CS3" s="1">
        <f t="shared" si="1"/>
        <v>53.362390304992935</v>
      </c>
      <c r="CT3" s="1">
        <f t="shared" si="1"/>
        <v>0.17763316259199766</v>
      </c>
      <c r="CU3" s="1">
        <f t="shared" si="1"/>
        <v>166.58231176749493</v>
      </c>
      <c r="CV3" s="1">
        <f t="shared" si="1"/>
        <v>4.5086791339996095</v>
      </c>
      <c r="CW3" s="1">
        <f t="shared" si="1"/>
        <v>17.355519746826531</v>
      </c>
      <c r="DO3" s="5" t="s">
        <v>106</v>
      </c>
      <c r="DP3" s="1">
        <f>(1/COUNT(CY5:CY104))*SUM(DM5:DM104)+(DP1/(2*COUNT(CY5:CY104)))*SUM(B3:CW3)</f>
        <v>4409.3317391078435</v>
      </c>
    </row>
    <row r="4" spans="1:120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Y4" s="1" t="s">
        <v>101</v>
      </c>
      <c r="CZ4" s="1" t="s">
        <v>101</v>
      </c>
      <c r="DA4" s="1" t="s">
        <v>101</v>
      </c>
      <c r="DB4" s="1" t="s">
        <v>101</v>
      </c>
      <c r="DC4" s="1" t="s">
        <v>101</v>
      </c>
      <c r="DD4" s="1" t="s">
        <v>101</v>
      </c>
      <c r="DE4" s="1" t="s">
        <v>101</v>
      </c>
      <c r="DF4" s="1" t="s">
        <v>101</v>
      </c>
      <c r="DG4" s="1" t="s">
        <v>101</v>
      </c>
      <c r="DH4" s="1" t="s">
        <v>101</v>
      </c>
      <c r="DI4" s="1" t="s">
        <v>101</v>
      </c>
      <c r="DJ4" s="1" t="s">
        <v>102</v>
      </c>
      <c r="DK4" s="1" t="s">
        <v>103</v>
      </c>
      <c r="DL4" s="1" t="s">
        <v>104</v>
      </c>
      <c r="DM4" s="4" t="s">
        <v>105</v>
      </c>
    </row>
    <row r="5" spans="1:120" x14ac:dyDescent="0.2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2">
        <v>8.5605967958912897E-6</v>
      </c>
      <c r="BR5" s="2">
        <v>1.9403594771216999E-6</v>
      </c>
      <c r="BS5" s="1">
        <v>-7.3743872549023395E-4</v>
      </c>
      <c r="BT5" s="1">
        <v>-8.1340379901962793E-3</v>
      </c>
      <c r="BU5" s="1">
        <v>-1.86104473039219E-2</v>
      </c>
      <c r="BV5" s="1">
        <v>-1.8741286535404501E-2</v>
      </c>
      <c r="BW5" s="1">
        <v>-1.8757250816993799E-2</v>
      </c>
      <c r="BX5" s="1">
        <v>-1.9096354166666999E-2</v>
      </c>
      <c r="BY5" s="1">
        <v>-1.64039011437912E-2</v>
      </c>
      <c r="BZ5" s="1">
        <v>-3.7819138071896298E-3</v>
      </c>
      <c r="CA5" s="1">
        <v>3.3034731564144298E-4</v>
      </c>
      <c r="CB5" s="2">
        <v>1.27655228758175E-5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1.16421568627451E-4</v>
      </c>
      <c r="CK5" s="1">
        <v>1.20052178875718E-4</v>
      </c>
      <c r="CL5" s="1">
        <v>-1.4044458061002201E-2</v>
      </c>
      <c r="CM5" s="1">
        <v>-2.84542483660131E-2</v>
      </c>
      <c r="CN5" s="1">
        <v>8.0382659313725402E-2</v>
      </c>
      <c r="CO5" s="1">
        <v>0.26654033905228702</v>
      </c>
      <c r="CP5" s="1">
        <v>0.27385374628021703</v>
      </c>
      <c r="CQ5" s="1">
        <v>0.27872954112200399</v>
      </c>
      <c r="CR5" s="1">
        <v>0.27429360702614403</v>
      </c>
      <c r="CS5" s="1">
        <v>0.22467640250544699</v>
      </c>
      <c r="CT5" s="1">
        <v>2.7756297657952001E-2</v>
      </c>
      <c r="CU5" s="1">
        <v>-7.0631547837430603E-3</v>
      </c>
      <c r="CV5" s="1">
        <v>2.34715413943356E-4</v>
      </c>
      <c r="CW5" s="1">
        <v>0</v>
      </c>
      <c r="CY5" s="1">
        <v>10</v>
      </c>
      <c r="CZ5" s="1">
        <f>IF($CY$5=10,1,0)</f>
        <v>1</v>
      </c>
      <c r="DA5" s="1">
        <f>IF(CY5=9,1,0)</f>
        <v>0</v>
      </c>
      <c r="DB5" s="1">
        <f>IF(CY5=8,1,0)</f>
        <v>0</v>
      </c>
      <c r="DC5" s="1">
        <f>IF(CY5=7,1,0)</f>
        <v>0</v>
      </c>
      <c r="DD5" s="1">
        <f>IF(CY5=6,1,0)</f>
        <v>0</v>
      </c>
      <c r="DE5" s="1">
        <f>IF(CY5=5,1,0)</f>
        <v>0</v>
      </c>
      <c r="DF5" s="1">
        <f>IF(CY5=4,1,0)</f>
        <v>0</v>
      </c>
      <c r="DG5" s="1">
        <f>IF(CY5=3,1,0)</f>
        <v>0</v>
      </c>
      <c r="DH5" s="1">
        <f>IF(CY5=2,1,0)</f>
        <v>0</v>
      </c>
      <c r="DI5" s="1">
        <f>IF(CY5=1,1,0)</f>
        <v>0</v>
      </c>
      <c r="DJ5" s="7">
        <f>1/(1+EXP(-SUMPRODUCT(A5:CW5,$A$2:$CW$2)))</f>
        <v>9.3689090694630811E-9</v>
      </c>
      <c r="DK5" s="1">
        <f>LN(DJ5)</f>
        <v>-18.485869175493228</v>
      </c>
      <c r="DL5" s="1">
        <f>LN(1-DJ5)</f>
        <v>-9.368909136865392E-9</v>
      </c>
      <c r="DM5" s="1">
        <f>-CZ5*DK5-(1-CZ5)*DL5</f>
        <v>18.485869175493228</v>
      </c>
    </row>
    <row r="6" spans="1:120" x14ac:dyDescent="0.2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3.2285679344503201E-4</v>
      </c>
      <c r="AZ6" s="1">
        <v>-9.1557620969384202E-4</v>
      </c>
      <c r="BA6" s="1">
        <v>-2.53532265296974E-2</v>
      </c>
      <c r="BB6" s="1">
        <v>-3.8593112825716799E-2</v>
      </c>
      <c r="BC6" s="1">
        <v>-3.8404467816232898E-2</v>
      </c>
      <c r="BD6" s="1">
        <v>-1.9374668786433701E-2</v>
      </c>
      <c r="BE6" s="1">
        <v>3.9093392034568301E-4</v>
      </c>
      <c r="BF6" s="2">
        <v>8.1937140760665302E-5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1.17402470343652E-4</v>
      </c>
      <c r="BR6" s="1">
        <v>-8.2475490196082203E-4</v>
      </c>
      <c r="BS6" s="1">
        <v>-7.05284926470604E-3</v>
      </c>
      <c r="BT6" s="1">
        <v>-1.09662139161226E-2</v>
      </c>
      <c r="BU6" s="1">
        <v>0.19688334014161199</v>
      </c>
      <c r="BV6" s="1">
        <v>0.32090886701180799</v>
      </c>
      <c r="BW6" s="1">
        <v>0.31891239447167702</v>
      </c>
      <c r="BX6" s="1">
        <v>0.14171965209694901</v>
      </c>
      <c r="BY6" s="1">
        <v>-1.56820193355122E-2</v>
      </c>
      <c r="BZ6" s="1">
        <v>-2.6506331699342002E-4</v>
      </c>
      <c r="CA6" s="2">
        <v>3.3019444784152099E-5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2.4509803921568698E-4</v>
      </c>
      <c r="CK6" s="1">
        <v>-1.9615996086584301E-3</v>
      </c>
      <c r="CL6" s="1">
        <v>-1.20715890522875E-2</v>
      </c>
      <c r="CM6" s="1">
        <v>5.6237234477124302E-3</v>
      </c>
      <c r="CN6" s="1">
        <v>0.29034747753267998</v>
      </c>
      <c r="CO6" s="1">
        <v>0.86441304125816998</v>
      </c>
      <c r="CP6" s="1">
        <v>0.98839084559672796</v>
      </c>
      <c r="CQ6" s="1">
        <v>0.98552653526688405</v>
      </c>
      <c r="CR6" s="1">
        <v>0.79946844362745095</v>
      </c>
      <c r="CS6" s="1">
        <v>0.15672317538126401</v>
      </c>
      <c r="CT6" s="1">
        <v>-1.7419832516339599E-2</v>
      </c>
      <c r="CU6" s="1">
        <v>5.3931759814113296E-4</v>
      </c>
      <c r="CV6" s="1">
        <v>0</v>
      </c>
      <c r="CW6" s="1">
        <v>0</v>
      </c>
      <c r="CY6" s="1">
        <v>10</v>
      </c>
      <c r="CZ6" s="1">
        <f t="shared" ref="CZ6:CZ14" si="2">IF(CY6=10,1,0)</f>
        <v>1</v>
      </c>
      <c r="DA6" s="1">
        <f t="shared" ref="DA6:DA14" si="3">IF(CY6=9,1,0)</f>
        <v>0</v>
      </c>
      <c r="DB6" s="1">
        <f t="shared" ref="DB6:DB14" si="4">IF(CY6=8,1,0)</f>
        <v>0</v>
      </c>
      <c r="DC6" s="1">
        <f t="shared" ref="DC6:DC14" si="5">IF(CY6=7,1,0)</f>
        <v>0</v>
      </c>
      <c r="DD6" s="1">
        <f t="shared" ref="DD6:DD14" si="6">IF(CY6=6,1,0)</f>
        <v>0</v>
      </c>
      <c r="DE6" s="1">
        <f t="shared" ref="DE6:DE14" si="7">IF(CY6=5,1,0)</f>
        <v>0</v>
      </c>
      <c r="DF6" s="1">
        <f t="shared" ref="DF6:DF14" si="8">IF(CY6=4,1,0)</f>
        <v>0</v>
      </c>
      <c r="DG6" s="1">
        <f t="shared" ref="DG6:DG14" si="9">IF(CY6=3,1,0)</f>
        <v>0</v>
      </c>
      <c r="DH6" s="1">
        <f t="shared" ref="DH6:DH14" si="10">IF(CY6=2,1,0)</f>
        <v>0</v>
      </c>
      <c r="DI6" s="1">
        <f t="shared" ref="DI6:DI14" si="11">IF(CY6=1,1,0)</f>
        <v>0</v>
      </c>
      <c r="DJ6" s="7">
        <f>1/(1+EXP(-SUMPRODUCT(A6:CW6,$A$2:$CW$2)))</f>
        <v>0.9999705521544634</v>
      </c>
      <c r="DK6" s="1">
        <f t="shared" ref="DK6:DK14" si="12">LN(DJ6)</f>
        <v>-2.9448279132916671E-5</v>
      </c>
      <c r="DL6" s="1">
        <f t="shared" ref="DL6:DL14" si="13">LN(1-DJ6)</f>
        <v>-10.432889807194677</v>
      </c>
      <c r="DM6" s="1">
        <f t="shared" ref="DM6:DM69" si="14">-CZ6*DK6-(1-CZ6)*DL6</f>
        <v>2.9448279132916671E-5</v>
      </c>
    </row>
    <row r="7" spans="1:120" x14ac:dyDescent="0.2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4.82536764705895E-4</v>
      </c>
      <c r="CO7" s="1">
        <v>-5.1669730392157002E-3</v>
      </c>
      <c r="CP7" s="1">
        <v>-1.55212791977498E-2</v>
      </c>
      <c r="CQ7" s="1">
        <v>-1.6164828431372499E-2</v>
      </c>
      <c r="CR7" s="1">
        <v>-1.6217830882352902E-2</v>
      </c>
      <c r="CS7" s="1">
        <v>-1.6096200980392199E-2</v>
      </c>
      <c r="CT7" s="1">
        <v>-5.7371323529411596E-3</v>
      </c>
      <c r="CU7" s="1">
        <v>6.8240185887245299E-4</v>
      </c>
      <c r="CV7" s="1">
        <v>0</v>
      </c>
      <c r="CW7" s="1">
        <v>0</v>
      </c>
      <c r="CY7" s="1">
        <v>10</v>
      </c>
      <c r="CZ7" s="1">
        <f t="shared" si="2"/>
        <v>1</v>
      </c>
      <c r="DA7" s="1">
        <f t="shared" si="3"/>
        <v>0</v>
      </c>
      <c r="DB7" s="1">
        <f t="shared" si="4"/>
        <v>0</v>
      </c>
      <c r="DC7" s="1">
        <f t="shared" si="5"/>
        <v>0</v>
      </c>
      <c r="DD7" s="1">
        <f t="shared" si="6"/>
        <v>0</v>
      </c>
      <c r="DE7" s="1">
        <f t="shared" si="7"/>
        <v>0</v>
      </c>
      <c r="DF7" s="1">
        <f t="shared" si="8"/>
        <v>0</v>
      </c>
      <c r="DG7" s="1">
        <f t="shared" si="9"/>
        <v>0</v>
      </c>
      <c r="DH7" s="1">
        <f t="shared" si="10"/>
        <v>0</v>
      </c>
      <c r="DI7" s="1">
        <f t="shared" si="11"/>
        <v>0</v>
      </c>
      <c r="DJ7" s="7">
        <f t="shared" ref="DJ7:DJ70" si="15">1/(1+EXP(-SUMPRODUCT(A7:CW7,$A$2:$CW$2)))</f>
        <v>1.3494769318495545E-14</v>
      </c>
      <c r="DK7" s="1">
        <f t="shared" si="12"/>
        <v>-31.936474242436724</v>
      </c>
      <c r="DL7" s="1">
        <f t="shared" si="13"/>
        <v>-1.3544720900427001E-14</v>
      </c>
      <c r="DM7" s="1">
        <f t="shared" si="14"/>
        <v>31.936474242436724</v>
      </c>
    </row>
    <row r="8" spans="1:120" x14ac:dyDescent="0.2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2">
        <v>1.68504901960779E-6</v>
      </c>
      <c r="BS8" s="1">
        <v>1.07894199346409E-4</v>
      </c>
      <c r="BT8" s="1">
        <v>-1.0777675653595199E-3</v>
      </c>
      <c r="BU8" s="1">
        <v>-4.2597017973857697E-3</v>
      </c>
      <c r="BV8" s="1">
        <v>-3.5644694468225102E-3</v>
      </c>
      <c r="BW8" s="1">
        <v>-4.8187806372550698E-3</v>
      </c>
      <c r="BX8" s="1">
        <v>-3.7480085784314999E-3</v>
      </c>
      <c r="BY8" s="1">
        <v>-3.45491217320274E-3</v>
      </c>
      <c r="BZ8" s="2">
        <v>-4.6262254901961902E-5</v>
      </c>
      <c r="CA8" s="2">
        <v>2.56817903876739E-5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3.44869756634466E-4</v>
      </c>
      <c r="CL8" s="1">
        <v>-2.5361008986928201E-3</v>
      </c>
      <c r="CM8" s="1">
        <v>-1.485643041939E-2</v>
      </c>
      <c r="CN8" s="1">
        <v>-1.30160505174292E-2</v>
      </c>
      <c r="CO8" s="1">
        <v>1.49370574618736E-2</v>
      </c>
      <c r="CP8" s="1">
        <v>7.0647004470533398E-3</v>
      </c>
      <c r="CQ8" s="1">
        <v>2.2381382761437901E-2</v>
      </c>
      <c r="CR8" s="1">
        <v>8.87433619281041E-3</v>
      </c>
      <c r="CS8" s="1">
        <v>7.0450197440086902E-3</v>
      </c>
      <c r="CT8" s="1">
        <v>-1.3607741013071901E-2</v>
      </c>
      <c r="CU8" s="1">
        <v>1.8863886510946299E-4</v>
      </c>
      <c r="CV8" s="2">
        <v>9.4975490196078707E-5</v>
      </c>
      <c r="CW8" s="1">
        <v>0</v>
      </c>
      <c r="CY8" s="1">
        <v>10</v>
      </c>
      <c r="CZ8" s="1">
        <f t="shared" si="2"/>
        <v>1</v>
      </c>
      <c r="DA8" s="1">
        <f t="shared" si="3"/>
        <v>0</v>
      </c>
      <c r="DB8" s="1">
        <f t="shared" si="4"/>
        <v>0</v>
      </c>
      <c r="DC8" s="1">
        <f t="shared" si="5"/>
        <v>0</v>
      </c>
      <c r="DD8" s="1">
        <f t="shared" si="6"/>
        <v>0</v>
      </c>
      <c r="DE8" s="1">
        <f t="shared" si="7"/>
        <v>0</v>
      </c>
      <c r="DF8" s="1">
        <f t="shared" si="8"/>
        <v>0</v>
      </c>
      <c r="DG8" s="1">
        <f t="shared" si="9"/>
        <v>0</v>
      </c>
      <c r="DH8" s="1">
        <f t="shared" si="10"/>
        <v>0</v>
      </c>
      <c r="DI8" s="1">
        <f t="shared" si="11"/>
        <v>0</v>
      </c>
      <c r="DJ8" s="7">
        <f t="shared" si="15"/>
        <v>3.2313315739259344E-14</v>
      </c>
      <c r="DK8" s="1">
        <f t="shared" si="12"/>
        <v>-31.063296997645125</v>
      </c>
      <c r="DL8" s="1">
        <f t="shared" si="13"/>
        <v>-3.2307490016592579E-14</v>
      </c>
      <c r="DM8" s="1">
        <f t="shared" si="14"/>
        <v>31.063296997645125</v>
      </c>
    </row>
    <row r="9" spans="1:120" x14ac:dyDescent="0.2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2">
        <v>7.8295206971678005E-5</v>
      </c>
      <c r="AH9" s="1">
        <v>-7.2663160898455304E-4</v>
      </c>
      <c r="AI9" s="1">
        <v>-2.2314133986928199E-3</v>
      </c>
      <c r="AJ9" s="1">
        <v>1.9573801742919401E-4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8.7318087318088099E-4</v>
      </c>
      <c r="AZ9" s="1">
        <v>-6.5105376870083402E-3</v>
      </c>
      <c r="BA9" s="1">
        <v>-2.4494109494109701E-2</v>
      </c>
      <c r="BB9" s="1">
        <v>-2.0270333832765299E-2</v>
      </c>
      <c r="BC9" s="1">
        <v>-1.44628225510581E-2</v>
      </c>
      <c r="BD9" s="1">
        <v>-2.4110003668827401E-2</v>
      </c>
      <c r="BE9" s="1">
        <v>-2.1958338428926898E-2</v>
      </c>
      <c r="BF9" s="1">
        <v>-6.5443724267254099E-3</v>
      </c>
      <c r="BG9" s="1">
        <v>8.0058233415211699E-4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2">
        <v>3.8889552435298402E-19</v>
      </c>
      <c r="BP9" s="1">
        <v>1.0518790849673601E-4</v>
      </c>
      <c r="BQ9" s="1">
        <v>-7.1608373078964295E-4</v>
      </c>
      <c r="BR9" s="1">
        <v>-8.1720281862747504E-3</v>
      </c>
      <c r="BS9" s="1">
        <v>-3.53000408496736E-2</v>
      </c>
      <c r="BT9" s="1">
        <v>2.5454741966230501E-2</v>
      </c>
      <c r="BU9" s="1">
        <v>0.178062227668845</v>
      </c>
      <c r="BV9" s="1">
        <v>0.232222103325044</v>
      </c>
      <c r="BW9" s="1">
        <v>0.352079758986928</v>
      </c>
      <c r="BX9" s="1">
        <v>0.161249353213507</v>
      </c>
      <c r="BY9" s="1">
        <v>0.16437762118736299</v>
      </c>
      <c r="BZ9" s="1">
        <v>2.5828499455337099E-2</v>
      </c>
      <c r="CA9" s="1">
        <v>-2.0139924992866501E-2</v>
      </c>
      <c r="CB9" s="1">
        <v>6.6840277777778501E-4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2">
        <v>8.8235294117646997E-5</v>
      </c>
      <c r="CI9" s="2">
        <v>-2.1139705882338701E-5</v>
      </c>
      <c r="CJ9" s="1">
        <v>-1.02743395969499E-2</v>
      </c>
      <c r="CK9" s="1">
        <v>-2.1901454622043001E-2</v>
      </c>
      <c r="CL9" s="1">
        <v>7.8719822303921896E-2</v>
      </c>
      <c r="CM9" s="1">
        <v>0.412578414351852</v>
      </c>
      <c r="CN9" s="1">
        <v>0.62363812295751597</v>
      </c>
      <c r="CO9" s="1">
        <v>0.893358132489106</v>
      </c>
      <c r="CP9" s="1">
        <v>0.90768626092155502</v>
      </c>
      <c r="CQ9" s="1">
        <v>0.95773600898692801</v>
      </c>
      <c r="CR9" s="1">
        <v>0.88022770288671004</v>
      </c>
      <c r="CS9" s="1">
        <v>0.85251097834967304</v>
      </c>
      <c r="CT9" s="1">
        <v>0.62102289283768997</v>
      </c>
      <c r="CU9" s="1">
        <v>0.16189518704224601</v>
      </c>
      <c r="CV9" s="1">
        <v>-1.06139365468409E-2</v>
      </c>
      <c r="CW9" s="1">
        <v>0</v>
      </c>
      <c r="CY9" s="1">
        <v>10</v>
      </c>
      <c r="CZ9" s="1">
        <f t="shared" si="2"/>
        <v>1</v>
      </c>
      <c r="DA9" s="1">
        <f t="shared" si="3"/>
        <v>0</v>
      </c>
      <c r="DB9" s="1">
        <f t="shared" si="4"/>
        <v>0</v>
      </c>
      <c r="DC9" s="1">
        <f t="shared" si="5"/>
        <v>0</v>
      </c>
      <c r="DD9" s="1">
        <f t="shared" si="6"/>
        <v>0</v>
      </c>
      <c r="DE9" s="1">
        <f t="shared" si="7"/>
        <v>0</v>
      </c>
      <c r="DF9" s="1">
        <f t="shared" si="8"/>
        <v>0</v>
      </c>
      <c r="DG9" s="1">
        <f t="shared" si="9"/>
        <v>0</v>
      </c>
      <c r="DH9" s="1">
        <f t="shared" si="10"/>
        <v>0</v>
      </c>
      <c r="DI9" s="1">
        <f t="shared" si="11"/>
        <v>0</v>
      </c>
      <c r="DJ9" s="7">
        <f t="shared" si="15"/>
        <v>0.99999999997514699</v>
      </c>
      <c r="DK9" s="1">
        <f t="shared" si="12"/>
        <v>-2.485300854035774E-11</v>
      </c>
      <c r="DL9" s="1">
        <f t="shared" si="13"/>
        <v>-24.418042302704034</v>
      </c>
      <c r="DM9" s="1">
        <f t="shared" si="14"/>
        <v>2.485300854035774E-11</v>
      </c>
    </row>
    <row r="10" spans="1:120" x14ac:dyDescent="0.2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2">
        <v>1.7871732026145001E-5</v>
      </c>
      <c r="BP10" s="1">
        <v>-1.19995915032683E-4</v>
      </c>
      <c r="BQ10" s="1">
        <v>-6.9875871346462501E-4</v>
      </c>
      <c r="BR10" s="1">
        <v>-7.7596507352943401E-3</v>
      </c>
      <c r="BS10" s="1">
        <v>-2.7787479575163799E-2</v>
      </c>
      <c r="BT10" s="1">
        <v>-3.7499234068627998E-2</v>
      </c>
      <c r="BU10" s="1">
        <v>-3.7117544934640999E-2</v>
      </c>
      <c r="BV10" s="1">
        <v>-3.7243233052057102E-2</v>
      </c>
      <c r="BW10" s="1">
        <v>-3.5247089460784801E-2</v>
      </c>
      <c r="BX10" s="1">
        <v>-1.28583537581702E-2</v>
      </c>
      <c r="BY10" s="1">
        <v>4.7988153594770802E-4</v>
      </c>
      <c r="BZ10" s="2">
        <v>5.0245098039214202E-5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3.1433823529411801E-4</v>
      </c>
      <c r="CI10" s="1">
        <v>-1.1741557734204599E-3</v>
      </c>
      <c r="CJ10" s="1">
        <v>-2.2472869008714601E-2</v>
      </c>
      <c r="CK10" s="1">
        <v>-3.2039307406954598E-2</v>
      </c>
      <c r="CL10" s="1">
        <v>7.4722732843137601E-2</v>
      </c>
      <c r="CM10" s="1">
        <v>0.43101254425381302</v>
      </c>
      <c r="CN10" s="1">
        <v>0.60773493668300604</v>
      </c>
      <c r="CO10" s="1">
        <v>0.60078724128540295</v>
      </c>
      <c r="CP10" s="1">
        <v>0.60322160395689794</v>
      </c>
      <c r="CQ10" s="1">
        <v>0.56622538807189504</v>
      </c>
      <c r="CR10" s="1">
        <v>0.16889651416122001</v>
      </c>
      <c r="CS10" s="1">
        <v>-3.0083367374727599E-2</v>
      </c>
      <c r="CT10" s="2">
        <v>3.5334967320297001E-5</v>
      </c>
      <c r="CU10" s="2">
        <v>5.1363580775345902E-5</v>
      </c>
      <c r="CV10" s="1">
        <v>0</v>
      </c>
      <c r="CW10" s="1">
        <v>0</v>
      </c>
      <c r="CY10" s="1">
        <v>10</v>
      </c>
      <c r="CZ10" s="1">
        <f t="shared" si="2"/>
        <v>1</v>
      </c>
      <c r="DA10" s="1">
        <f t="shared" si="3"/>
        <v>0</v>
      </c>
      <c r="DB10" s="1">
        <f t="shared" si="4"/>
        <v>0</v>
      </c>
      <c r="DC10" s="1">
        <f t="shared" si="5"/>
        <v>0</v>
      </c>
      <c r="DD10" s="1">
        <f t="shared" si="6"/>
        <v>0</v>
      </c>
      <c r="DE10" s="1">
        <f t="shared" si="7"/>
        <v>0</v>
      </c>
      <c r="DF10" s="1">
        <f t="shared" si="8"/>
        <v>0</v>
      </c>
      <c r="DG10" s="1">
        <f t="shared" si="9"/>
        <v>0</v>
      </c>
      <c r="DH10" s="1">
        <f t="shared" si="10"/>
        <v>0</v>
      </c>
      <c r="DI10" s="1">
        <f t="shared" si="11"/>
        <v>0</v>
      </c>
      <c r="DJ10" s="7">
        <f t="shared" si="15"/>
        <v>0.99973246618703493</v>
      </c>
      <c r="DK10" s="1">
        <f t="shared" si="12"/>
        <v>-2.6756960651974355E-4</v>
      </c>
      <c r="DL10" s="1">
        <f t="shared" si="13"/>
        <v>-8.2262645960087344</v>
      </c>
      <c r="DM10" s="1">
        <f t="shared" si="14"/>
        <v>2.6756960651974355E-4</v>
      </c>
    </row>
    <row r="11" spans="1:120" x14ac:dyDescent="0.2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2">
        <v>3.26672240456496E-18</v>
      </c>
      <c r="AG11" s="1">
        <v>1.2425108932461799E-4</v>
      </c>
      <c r="AH11" s="1">
        <v>-4.5259059964942398E-3</v>
      </c>
      <c r="AI11" s="1">
        <v>-6.0883033769063297E-3</v>
      </c>
      <c r="AJ11" s="1">
        <v>-5.9977532679738703E-3</v>
      </c>
      <c r="AK11" s="1">
        <v>-5.9769880174292099E-3</v>
      </c>
      <c r="AL11" s="1">
        <v>-2.12401279956427E-3</v>
      </c>
      <c r="AM11" s="1">
        <v>2.5274142921202E-4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8.5605967958910195E-4</v>
      </c>
      <c r="BA11" s="1">
        <v>-9.8890179772533598E-3</v>
      </c>
      <c r="BB11" s="1">
        <v>-1.1495150054527501E-3</v>
      </c>
      <c r="BC11" s="1">
        <v>6.7240430475720798E-3</v>
      </c>
      <c r="BD11" s="1">
        <v>6.1731074966365103E-3</v>
      </c>
      <c r="BE11" s="1">
        <v>5.5870123517178204E-3</v>
      </c>
      <c r="BF11" s="1">
        <v>-9.5217785658964701E-3</v>
      </c>
      <c r="BG11" s="1">
        <v>-3.1815825383148498E-3</v>
      </c>
      <c r="BH11" s="1">
        <v>3.3834739717093098E-4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1.0033700980392E-4</v>
      </c>
      <c r="BS11" s="1">
        <v>-7.6613562091506701E-4</v>
      </c>
      <c r="BT11" s="1">
        <v>-1.8656454248366601E-2</v>
      </c>
      <c r="BU11" s="1">
        <v>4.6798985566448598E-2</v>
      </c>
      <c r="BV11" s="1">
        <v>0.49227282146399798</v>
      </c>
      <c r="BW11" s="1">
        <v>0.60094498910675298</v>
      </c>
      <c r="BX11" s="1">
        <v>0.597197406045751</v>
      </c>
      <c r="BY11" s="1">
        <v>0.59815996051198195</v>
      </c>
      <c r="BZ11" s="1">
        <v>0.30049753199890999</v>
      </c>
      <c r="CA11" s="1">
        <v>-1.11149158207986E-2</v>
      </c>
      <c r="CB11" s="1">
        <v>-2.5805078976034899E-3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1.9811666870490601E-4</v>
      </c>
      <c r="CL11" s="1">
        <v>-1.8574346405228401E-3</v>
      </c>
      <c r="CM11" s="1">
        <v>-1.5532764842047899E-2</v>
      </c>
      <c r="CN11" s="1">
        <v>0.117517973856209</v>
      </c>
      <c r="CO11" s="1">
        <v>0.567606515522876</v>
      </c>
      <c r="CP11" s="1">
        <v>1.00022556493145</v>
      </c>
      <c r="CQ11" s="1">
        <v>1.0369481549564299</v>
      </c>
      <c r="CR11" s="1">
        <v>1.0326176811002199</v>
      </c>
      <c r="CS11" s="1">
        <v>1.0402878199891099</v>
      </c>
      <c r="CT11" s="1">
        <v>0.76542749183006498</v>
      </c>
      <c r="CU11" s="1">
        <v>0.15819813025695301</v>
      </c>
      <c r="CV11" s="1">
        <v>-1.1851851851851799E-2</v>
      </c>
      <c r="CW11" s="1">
        <v>0</v>
      </c>
      <c r="CY11" s="1">
        <v>10</v>
      </c>
      <c r="CZ11" s="1">
        <f t="shared" si="2"/>
        <v>1</v>
      </c>
      <c r="DA11" s="1">
        <f t="shared" si="3"/>
        <v>0</v>
      </c>
      <c r="DB11" s="1">
        <f t="shared" si="4"/>
        <v>0</v>
      </c>
      <c r="DC11" s="1">
        <f t="shared" si="5"/>
        <v>0</v>
      </c>
      <c r="DD11" s="1">
        <f t="shared" si="6"/>
        <v>0</v>
      </c>
      <c r="DE11" s="1">
        <f t="shared" si="7"/>
        <v>0</v>
      </c>
      <c r="DF11" s="1">
        <f t="shared" si="8"/>
        <v>0</v>
      </c>
      <c r="DG11" s="1">
        <f t="shared" si="9"/>
        <v>0</v>
      </c>
      <c r="DH11" s="1">
        <f t="shared" si="10"/>
        <v>0</v>
      </c>
      <c r="DI11" s="1">
        <f t="shared" si="11"/>
        <v>0</v>
      </c>
      <c r="DJ11" s="7">
        <f t="shared" si="15"/>
        <v>0.99998136911542068</v>
      </c>
      <c r="DK11" s="1">
        <f t="shared" si="12"/>
        <v>-1.8631058136403953E-5</v>
      </c>
      <c r="DL11" s="1">
        <f t="shared" si="13"/>
        <v>-10.890689893033102</v>
      </c>
      <c r="DM11" s="1">
        <f t="shared" si="14"/>
        <v>1.8631058136403953E-5</v>
      </c>
    </row>
    <row r="12" spans="1:120" x14ac:dyDescent="0.25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2">
        <v>7.0787070578277803E-18</v>
      </c>
      <c r="AV12" s="1">
        <v>9.2128327422446503E-4</v>
      </c>
      <c r="AW12" s="1">
        <v>-1.40138520473608E-2</v>
      </c>
      <c r="AX12" s="1">
        <v>-4.7566344625168601E-2</v>
      </c>
      <c r="AY12" s="1">
        <v>-5.0609840609841097E-2</v>
      </c>
      <c r="AZ12" s="1">
        <v>-4.7638498226734001E-2</v>
      </c>
      <c r="BA12" s="1">
        <v>-2.93029228323348E-2</v>
      </c>
      <c r="BB12" s="1">
        <v>-6.4262190714435303E-3</v>
      </c>
      <c r="BC12" s="1">
        <v>4.6471811177693897E-4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2">
        <v>4.4424019607846197E-6</v>
      </c>
      <c r="BN12" s="1">
        <v>3.3951184640523602E-4</v>
      </c>
      <c r="BO12" s="1">
        <v>-1.9106924019609E-3</v>
      </c>
      <c r="BP12" s="1">
        <v>-3.6280654275599601E-2</v>
      </c>
      <c r="BQ12" s="1">
        <v>8.9824354897883693E-2</v>
      </c>
      <c r="BR12" s="1">
        <v>0.412903492647059</v>
      </c>
      <c r="BS12" s="1">
        <v>0.45032591230936803</v>
      </c>
      <c r="BT12" s="1">
        <v>0.41581214256535898</v>
      </c>
      <c r="BU12" s="1">
        <v>0.23781295955882301</v>
      </c>
      <c r="BV12" s="1">
        <v>1.87460084518902E-2</v>
      </c>
      <c r="BW12" s="1">
        <v>-2.67189031862749E-2</v>
      </c>
      <c r="BX12" s="1">
        <v>-2.1041666666667398E-3</v>
      </c>
      <c r="BY12" s="1">
        <v>3.1285743464052902E-4</v>
      </c>
      <c r="BZ12" s="2">
        <v>4.4424019607841699E-6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1.5293096405229301E-4</v>
      </c>
      <c r="CH12" s="1">
        <v>-6.2758544389978198E-3</v>
      </c>
      <c r="CI12" s="1">
        <v>-1.2053002450980999E-2</v>
      </c>
      <c r="CJ12" s="1">
        <v>0.42513945057189501</v>
      </c>
      <c r="CK12" s="1">
        <v>0.838037619067031</v>
      </c>
      <c r="CL12" s="1">
        <v>0.97008435457516295</v>
      </c>
      <c r="CM12" s="1">
        <v>0.83090236928104599</v>
      </c>
      <c r="CN12" s="1">
        <v>0.92923595792483704</v>
      </c>
      <c r="CO12" s="1">
        <v>0.89398728553921603</v>
      </c>
      <c r="CP12" s="1">
        <v>0.77071309431603596</v>
      </c>
      <c r="CQ12" s="1">
        <v>0.33485438793573002</v>
      </c>
      <c r="CR12" s="1">
        <v>-7.16477736928105E-3</v>
      </c>
      <c r="CS12" s="1">
        <v>-5.9471166938997897E-3</v>
      </c>
      <c r="CT12" s="1">
        <v>1.5293096405227699E-4</v>
      </c>
      <c r="CU12" s="1">
        <v>0</v>
      </c>
      <c r="CV12" s="1">
        <v>0</v>
      </c>
      <c r="CW12" s="1">
        <v>0</v>
      </c>
      <c r="CY12" s="1">
        <v>10</v>
      </c>
      <c r="CZ12" s="1">
        <f t="shared" si="2"/>
        <v>1</v>
      </c>
      <c r="DA12" s="1">
        <f t="shared" si="3"/>
        <v>0</v>
      </c>
      <c r="DB12" s="1">
        <f t="shared" si="4"/>
        <v>0</v>
      </c>
      <c r="DC12" s="1">
        <f t="shared" si="5"/>
        <v>0</v>
      </c>
      <c r="DD12" s="1">
        <f t="shared" si="6"/>
        <v>0</v>
      </c>
      <c r="DE12" s="1">
        <f t="shared" si="7"/>
        <v>0</v>
      </c>
      <c r="DF12" s="1">
        <f t="shared" si="8"/>
        <v>0</v>
      </c>
      <c r="DG12" s="1">
        <f t="shared" si="9"/>
        <v>0</v>
      </c>
      <c r="DH12" s="1">
        <f t="shared" si="10"/>
        <v>0</v>
      </c>
      <c r="DI12" s="1">
        <f t="shared" si="11"/>
        <v>0</v>
      </c>
      <c r="DJ12" s="7">
        <f t="shared" si="15"/>
        <v>0.99996021446766847</v>
      </c>
      <c r="DK12" s="1">
        <f t="shared" si="12"/>
        <v>-3.9786323796810695E-5</v>
      </c>
      <c r="DL12" s="1">
        <f t="shared" si="13"/>
        <v>-10.132007221017513</v>
      </c>
      <c r="DM12" s="1">
        <f t="shared" si="14"/>
        <v>3.9786323796810695E-5</v>
      </c>
    </row>
    <row r="13" spans="1:120" x14ac:dyDescent="0.25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2">
        <v>8.4558823529414597E-5</v>
      </c>
      <c r="BT13" s="1">
        <v>-7.0863970588237897E-4</v>
      </c>
      <c r="BU13" s="1">
        <v>-1.4211601307189999E-3</v>
      </c>
      <c r="BV13" s="1">
        <v>-1.2136684195508101E-3</v>
      </c>
      <c r="BW13" s="1">
        <v>-2.8556985294118701E-3</v>
      </c>
      <c r="BX13" s="1">
        <v>-5.2675653594773104E-4</v>
      </c>
      <c r="BY13" s="1">
        <v>-1.99862132352948E-3</v>
      </c>
      <c r="BZ13" s="1">
        <v>1.1305147058824001E-4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2">
        <v>7.5367647058818403E-5</v>
      </c>
      <c r="CM13" s="1">
        <v>-6.9852941176470895E-4</v>
      </c>
      <c r="CN13" s="1">
        <v>-9.1118259803921499E-3</v>
      </c>
      <c r="CO13" s="1">
        <v>-1.5672419662309402E-2</v>
      </c>
      <c r="CP13" s="1">
        <v>-1.7159342600519101E-2</v>
      </c>
      <c r="CQ13" s="2">
        <v>7.2916666666658595E-5</v>
      </c>
      <c r="CR13" s="1">
        <v>-2.46785811546841E-2</v>
      </c>
      <c r="CS13" s="1">
        <v>-6.6603860294117898E-3</v>
      </c>
      <c r="CT13" s="1">
        <v>-8.2466299019607805E-3</v>
      </c>
      <c r="CU13" s="1">
        <v>8.8785618197383695E-4</v>
      </c>
      <c r="CV13" s="1">
        <v>0</v>
      </c>
      <c r="CW13" s="1">
        <v>0</v>
      </c>
      <c r="CY13" s="1">
        <v>10</v>
      </c>
      <c r="CZ13" s="1">
        <f t="shared" si="2"/>
        <v>1</v>
      </c>
      <c r="DA13" s="1">
        <f t="shared" si="3"/>
        <v>0</v>
      </c>
      <c r="DB13" s="1">
        <f t="shared" si="4"/>
        <v>0</v>
      </c>
      <c r="DC13" s="1">
        <f t="shared" si="5"/>
        <v>0</v>
      </c>
      <c r="DD13" s="1">
        <f t="shared" si="6"/>
        <v>0</v>
      </c>
      <c r="DE13" s="1">
        <f t="shared" si="7"/>
        <v>0</v>
      </c>
      <c r="DF13" s="1">
        <f t="shared" si="8"/>
        <v>0</v>
      </c>
      <c r="DG13" s="1">
        <f t="shared" si="9"/>
        <v>0</v>
      </c>
      <c r="DH13" s="1">
        <f t="shared" si="10"/>
        <v>0</v>
      </c>
      <c r="DI13" s="1">
        <f t="shared" si="11"/>
        <v>0</v>
      </c>
      <c r="DJ13" s="7">
        <f t="shared" si="15"/>
        <v>1.4710694043094562E-14</v>
      </c>
      <c r="DK13" s="1">
        <f t="shared" si="12"/>
        <v>-31.850201679690812</v>
      </c>
      <c r="DL13" s="1">
        <f t="shared" si="13"/>
        <v>-1.4765966227514692E-14</v>
      </c>
      <c r="DM13" s="1">
        <f t="shared" si="14"/>
        <v>31.850201679690812</v>
      </c>
    </row>
    <row r="14" spans="1:120" x14ac:dyDescent="0.25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2">
        <v>2.57352941176479E-5</v>
      </c>
      <c r="BT14" s="2">
        <v>2.41523692810511E-5</v>
      </c>
      <c r="BU14" s="1">
        <v>-2.7329963235295201E-3</v>
      </c>
      <c r="BV14" s="1">
        <v>-8.7301781419430596E-3</v>
      </c>
      <c r="BW14" s="1">
        <v>-2.2385671977124499E-2</v>
      </c>
      <c r="BX14" s="1">
        <v>-2.1431015114379399E-2</v>
      </c>
      <c r="BY14" s="1">
        <v>-7.2344260620917098E-3</v>
      </c>
      <c r="BZ14" s="1">
        <v>-2.3518178104576098E-3</v>
      </c>
      <c r="CA14" s="2">
        <v>8.4535893359427697E-5</v>
      </c>
      <c r="CB14" s="2">
        <v>1.6850490196079101E-5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1.1121323529411E-4</v>
      </c>
      <c r="CM14" s="1">
        <v>-5.1991421568628102E-4</v>
      </c>
      <c r="CN14" s="1">
        <v>-2.0809521377995702E-2</v>
      </c>
      <c r="CO14" s="1">
        <v>-3.5328329248366101E-3</v>
      </c>
      <c r="CP14" s="1">
        <v>9.0061724620547998E-2</v>
      </c>
      <c r="CQ14" s="1">
        <v>0.33308418436819098</v>
      </c>
      <c r="CR14" s="1">
        <v>0.31619161900871401</v>
      </c>
      <c r="CS14" s="1">
        <v>6.3266918572984804E-2</v>
      </c>
      <c r="CT14" s="1">
        <v>-3.53790509259254E-3</v>
      </c>
      <c r="CU14" s="1">
        <v>-4.2757633198809803E-3</v>
      </c>
      <c r="CV14" s="1">
        <v>3.4058415032679903E-4</v>
      </c>
      <c r="CW14" s="1">
        <v>0</v>
      </c>
      <c r="CY14" s="1">
        <v>10</v>
      </c>
      <c r="CZ14" s="1">
        <f t="shared" si="2"/>
        <v>1</v>
      </c>
      <c r="DA14" s="1">
        <f t="shared" si="3"/>
        <v>0</v>
      </c>
      <c r="DB14" s="1">
        <f t="shared" si="4"/>
        <v>0</v>
      </c>
      <c r="DC14" s="1">
        <f t="shared" si="5"/>
        <v>0</v>
      </c>
      <c r="DD14" s="1">
        <f t="shared" si="6"/>
        <v>0</v>
      </c>
      <c r="DE14" s="1">
        <f t="shared" si="7"/>
        <v>0</v>
      </c>
      <c r="DF14" s="1">
        <f t="shared" si="8"/>
        <v>0</v>
      </c>
      <c r="DG14" s="1">
        <f t="shared" si="9"/>
        <v>0</v>
      </c>
      <c r="DH14" s="1">
        <f t="shared" si="10"/>
        <v>0</v>
      </c>
      <c r="DI14" s="1">
        <f t="shared" si="11"/>
        <v>0</v>
      </c>
      <c r="DJ14" s="7">
        <f t="shared" si="15"/>
        <v>6.1499380440955501E-12</v>
      </c>
      <c r="DK14" s="1">
        <f t="shared" si="12"/>
        <v>-25.814579108291671</v>
      </c>
      <c r="DL14" s="1">
        <f t="shared" si="13"/>
        <v>-6.1499694226275034E-12</v>
      </c>
      <c r="DM14" s="1">
        <f t="shared" si="14"/>
        <v>25.814579108291671</v>
      </c>
    </row>
    <row r="15" spans="1:120" x14ac:dyDescent="0.25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2">
        <v>4.4117647058820503E-5</v>
      </c>
      <c r="CR15" s="1">
        <v>-1.9117647058823799E-4</v>
      </c>
      <c r="CS15" s="1">
        <v>-7.4362745098039201E-3</v>
      </c>
      <c r="CT15" s="1">
        <v>-9.7549019607843096E-3</v>
      </c>
      <c r="CU15" s="1">
        <v>-3.8669438669438599E-3</v>
      </c>
      <c r="CV15" s="1">
        <v>1.9607843137254801E-4</v>
      </c>
      <c r="CW15" s="1">
        <v>0</v>
      </c>
      <c r="CY15" s="1">
        <v>1</v>
      </c>
      <c r="CZ15" s="1">
        <f t="shared" ref="CZ15:CZ24" si="16">IF(CY15=10,1,0)</f>
        <v>0</v>
      </c>
      <c r="DA15" s="1">
        <f t="shared" ref="DA15:DA24" si="17">IF(CY15=9,1,0)</f>
        <v>0</v>
      </c>
      <c r="DB15" s="1">
        <f t="shared" ref="DB15:DB24" si="18">IF(CY15=8,1,0)</f>
        <v>0</v>
      </c>
      <c r="DC15" s="1">
        <f t="shared" ref="DC15:DC24" si="19">IF(CY15=7,1,0)</f>
        <v>0</v>
      </c>
      <c r="DD15" s="1">
        <f t="shared" ref="DD15:DD24" si="20">IF(CY15=6,1,0)</f>
        <v>0</v>
      </c>
      <c r="DE15" s="1">
        <f t="shared" ref="DE15:DE24" si="21">IF(CY15=5,1,0)</f>
        <v>0</v>
      </c>
      <c r="DF15" s="1">
        <f t="shared" ref="DF15:DF24" si="22">IF(CY15=4,1,0)</f>
        <v>0</v>
      </c>
      <c r="DG15" s="1">
        <f t="shared" ref="DG15:DG24" si="23">IF(CY15=3,1,0)</f>
        <v>0</v>
      </c>
      <c r="DH15" s="1">
        <f t="shared" ref="DH15:DH24" si="24">IF(CY15=2,1,0)</f>
        <v>0</v>
      </c>
      <c r="DI15" s="1">
        <f t="shared" ref="DI15:DI24" si="25">IF(CY15=1,1,0)</f>
        <v>1</v>
      </c>
      <c r="DJ15" s="7">
        <f t="shared" si="15"/>
        <v>2.4507184913420919E-14</v>
      </c>
      <c r="DK15" s="1">
        <f t="shared" ref="DK15:DK24" si="26">LN(DJ15)</f>
        <v>-31.33981005858055</v>
      </c>
      <c r="DL15" s="1">
        <f t="shared" ref="DL15:DL24" si="27">LN(1-DJ15)</f>
        <v>-2.4535928844216259E-14</v>
      </c>
      <c r="DM15" s="1">
        <f t="shared" si="14"/>
        <v>2.4535928844216259E-14</v>
      </c>
    </row>
    <row r="16" spans="1:120" x14ac:dyDescent="0.25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Y16" s="1">
        <v>1</v>
      </c>
      <c r="CZ16" s="1">
        <f t="shared" si="16"/>
        <v>0</v>
      </c>
      <c r="DA16" s="1">
        <f t="shared" si="17"/>
        <v>0</v>
      </c>
      <c r="DB16" s="1">
        <f t="shared" si="18"/>
        <v>0</v>
      </c>
      <c r="DC16" s="1">
        <f t="shared" si="19"/>
        <v>0</v>
      </c>
      <c r="DD16" s="1">
        <f t="shared" si="20"/>
        <v>0</v>
      </c>
      <c r="DE16" s="1">
        <f t="shared" si="21"/>
        <v>0</v>
      </c>
      <c r="DF16" s="1">
        <f t="shared" si="22"/>
        <v>0</v>
      </c>
      <c r="DG16" s="1">
        <f t="shared" si="23"/>
        <v>0</v>
      </c>
      <c r="DH16" s="1">
        <f t="shared" si="24"/>
        <v>0</v>
      </c>
      <c r="DI16" s="1">
        <f t="shared" si="25"/>
        <v>1</v>
      </c>
      <c r="DJ16" s="7">
        <f t="shared" si="15"/>
        <v>2.469710788390586E-14</v>
      </c>
      <c r="DK16" s="1">
        <f t="shared" si="26"/>
        <v>-31.332090247852701</v>
      </c>
      <c r="DL16" s="1">
        <f t="shared" si="27"/>
        <v>-2.4646951146678778E-14</v>
      </c>
      <c r="DM16" s="1">
        <f t="shared" si="14"/>
        <v>2.4646951146678778E-14</v>
      </c>
    </row>
    <row r="17" spans="1:117" x14ac:dyDescent="0.25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Y17" s="1">
        <v>1</v>
      </c>
      <c r="CZ17" s="1">
        <f t="shared" si="16"/>
        <v>0</v>
      </c>
      <c r="DA17" s="1">
        <f t="shared" si="17"/>
        <v>0</v>
      </c>
      <c r="DB17" s="1">
        <f t="shared" si="18"/>
        <v>0</v>
      </c>
      <c r="DC17" s="1">
        <f t="shared" si="19"/>
        <v>0</v>
      </c>
      <c r="DD17" s="1">
        <f t="shared" si="20"/>
        <v>0</v>
      </c>
      <c r="DE17" s="1">
        <f t="shared" si="21"/>
        <v>0</v>
      </c>
      <c r="DF17" s="1">
        <f t="shared" si="22"/>
        <v>0</v>
      </c>
      <c r="DG17" s="1">
        <f t="shared" si="23"/>
        <v>0</v>
      </c>
      <c r="DH17" s="1">
        <f t="shared" si="24"/>
        <v>0</v>
      </c>
      <c r="DI17" s="1">
        <f t="shared" si="25"/>
        <v>1</v>
      </c>
      <c r="DJ17" s="7">
        <f t="shared" si="15"/>
        <v>2.469710788390586E-14</v>
      </c>
      <c r="DK17" s="1">
        <f t="shared" si="26"/>
        <v>-31.332090247852701</v>
      </c>
      <c r="DL17" s="1">
        <f t="shared" si="27"/>
        <v>-2.4646951146678778E-14</v>
      </c>
      <c r="DM17" s="1">
        <f t="shared" si="14"/>
        <v>2.4646951146678778E-14</v>
      </c>
    </row>
    <row r="18" spans="1:117" x14ac:dyDescent="0.25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Y18" s="1">
        <v>1</v>
      </c>
      <c r="CZ18" s="1">
        <f t="shared" si="16"/>
        <v>0</v>
      </c>
      <c r="DA18" s="1">
        <f t="shared" si="17"/>
        <v>0</v>
      </c>
      <c r="DB18" s="1">
        <f t="shared" si="18"/>
        <v>0</v>
      </c>
      <c r="DC18" s="1">
        <f t="shared" si="19"/>
        <v>0</v>
      </c>
      <c r="DD18" s="1">
        <f t="shared" si="20"/>
        <v>0</v>
      </c>
      <c r="DE18" s="1">
        <f t="shared" si="21"/>
        <v>0</v>
      </c>
      <c r="DF18" s="1">
        <f t="shared" si="22"/>
        <v>0</v>
      </c>
      <c r="DG18" s="1">
        <f t="shared" si="23"/>
        <v>0</v>
      </c>
      <c r="DH18" s="1">
        <f t="shared" si="24"/>
        <v>0</v>
      </c>
      <c r="DI18" s="1">
        <f t="shared" si="25"/>
        <v>1</v>
      </c>
      <c r="DJ18" s="7">
        <f t="shared" si="15"/>
        <v>2.469710788390586E-14</v>
      </c>
      <c r="DK18" s="1">
        <f t="shared" si="26"/>
        <v>-31.332090247852701</v>
      </c>
      <c r="DL18" s="1">
        <f t="shared" si="27"/>
        <v>-2.4646951146678778E-14</v>
      </c>
      <c r="DM18" s="1">
        <f t="shared" si="14"/>
        <v>2.4646951146678778E-14</v>
      </c>
    </row>
    <row r="19" spans="1:117" x14ac:dyDescent="0.25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2.3713235294117599E-4</v>
      </c>
      <c r="CS19" s="1">
        <v>-1.3363970588235301E-3</v>
      </c>
      <c r="CT19" s="1">
        <v>-1.1621629901960801E-2</v>
      </c>
      <c r="CU19" s="1">
        <v>-2.49938852880029E-3</v>
      </c>
      <c r="CV19" s="1">
        <v>3.0330882352941297E-4</v>
      </c>
      <c r="CW19" s="1">
        <v>0</v>
      </c>
      <c r="CY19" s="1">
        <v>1</v>
      </c>
      <c r="CZ19" s="1">
        <f t="shared" si="16"/>
        <v>0</v>
      </c>
      <c r="DA19" s="1">
        <f t="shared" si="17"/>
        <v>0</v>
      </c>
      <c r="DB19" s="1">
        <f t="shared" si="18"/>
        <v>0</v>
      </c>
      <c r="DC19" s="1">
        <f t="shared" si="19"/>
        <v>0</v>
      </c>
      <c r="DD19" s="1">
        <f t="shared" si="20"/>
        <v>0</v>
      </c>
      <c r="DE19" s="1">
        <f t="shared" si="21"/>
        <v>0</v>
      </c>
      <c r="DF19" s="1">
        <f t="shared" si="22"/>
        <v>0</v>
      </c>
      <c r="DG19" s="1">
        <f t="shared" si="23"/>
        <v>0</v>
      </c>
      <c r="DH19" s="1">
        <f t="shared" si="24"/>
        <v>0</v>
      </c>
      <c r="DI19" s="1">
        <f t="shared" si="25"/>
        <v>1</v>
      </c>
      <c r="DJ19" s="7">
        <f t="shared" si="15"/>
        <v>2.5101184948874256E-14</v>
      </c>
      <c r="DK19" s="1">
        <f t="shared" si="26"/>
        <v>-31.315861340768766</v>
      </c>
      <c r="DL19" s="1">
        <f t="shared" si="27"/>
        <v>-2.5091040356528853E-14</v>
      </c>
      <c r="DM19" s="1">
        <f t="shared" si="14"/>
        <v>2.5091040356528853E-14</v>
      </c>
    </row>
    <row r="20" spans="1:117" x14ac:dyDescent="0.25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2">
        <v>6.68913398692826E-5</v>
      </c>
      <c r="BQ20" s="2">
        <v>-5.57967469732139E-5</v>
      </c>
      <c r="BR20" s="1">
        <v>-7.23146446078446E-3</v>
      </c>
      <c r="BS20" s="1">
        <v>-3.7005718954249102E-3</v>
      </c>
      <c r="BT20" s="1">
        <v>4.1140727124183902E-4</v>
      </c>
      <c r="BU20" s="2">
        <v>1.0723039215685899E-6</v>
      </c>
      <c r="BV20" s="2">
        <v>7.3376543964782401E-6</v>
      </c>
      <c r="BW20" s="1">
        <v>3.5386029411764599E-4</v>
      </c>
      <c r="BX20" s="1">
        <v>-6.5336499183007999E-3</v>
      </c>
      <c r="BY20" s="1">
        <v>-1.9388276143791201E-2</v>
      </c>
      <c r="BZ20" s="1">
        <v>-3.72421364379092E-3</v>
      </c>
      <c r="CA20" s="1">
        <v>4.9039990216462304E-4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-7.3920887799564395E-4</v>
      </c>
      <c r="CK20" s="2">
        <v>8.6625086619400404E-7</v>
      </c>
      <c r="CL20" s="1">
        <v>8.5958792892156799E-2</v>
      </c>
      <c r="CM20" s="1">
        <v>4.0724179602396403E-2</v>
      </c>
      <c r="CN20" s="1">
        <v>-5.4909960511982598E-3</v>
      </c>
      <c r="CO20" s="2">
        <v>2.7216094771240001E-5</v>
      </c>
      <c r="CP20" s="1">
        <v>2.1034609269903601E-4</v>
      </c>
      <c r="CQ20" s="1">
        <v>-6.9146752450979102E-3</v>
      </c>
      <c r="CR20" s="1">
        <v>7.1151739515250598E-2</v>
      </c>
      <c r="CS20" s="1">
        <v>0.278759531590414</v>
      </c>
      <c r="CT20" s="1">
        <v>4.4061614923747099E-2</v>
      </c>
      <c r="CU20" s="1">
        <v>-6.0751701928172998E-3</v>
      </c>
      <c r="CV20" s="1">
        <v>0</v>
      </c>
      <c r="CW20" s="1">
        <v>0</v>
      </c>
      <c r="CY20" s="1">
        <v>1</v>
      </c>
      <c r="CZ20" s="1">
        <f t="shared" si="16"/>
        <v>0</v>
      </c>
      <c r="DA20" s="1">
        <f t="shared" si="17"/>
        <v>0</v>
      </c>
      <c r="DB20" s="1">
        <f t="shared" si="18"/>
        <v>0</v>
      </c>
      <c r="DC20" s="1">
        <f t="shared" si="19"/>
        <v>0</v>
      </c>
      <c r="DD20" s="1">
        <f t="shared" si="20"/>
        <v>0</v>
      </c>
      <c r="DE20" s="1">
        <f t="shared" si="21"/>
        <v>0</v>
      </c>
      <c r="DF20" s="1">
        <f t="shared" si="22"/>
        <v>0</v>
      </c>
      <c r="DG20" s="1">
        <f t="shared" si="23"/>
        <v>0</v>
      </c>
      <c r="DH20" s="1">
        <f t="shared" si="24"/>
        <v>0</v>
      </c>
      <c r="DI20" s="1">
        <f t="shared" si="25"/>
        <v>1</v>
      </c>
      <c r="DJ20" s="7">
        <f t="shared" si="15"/>
        <v>1.6823538683852043E-13</v>
      </c>
      <c r="DK20" s="1">
        <f t="shared" si="26"/>
        <v>-29.413412284015095</v>
      </c>
      <c r="DL20" s="1">
        <f t="shared" si="27"/>
        <v>-1.6819878823072535E-13</v>
      </c>
      <c r="DM20" s="1">
        <f t="shared" si="14"/>
        <v>1.6819878823072535E-13</v>
      </c>
    </row>
    <row r="21" spans="1:117" x14ac:dyDescent="0.25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Y21" s="1">
        <v>1</v>
      </c>
      <c r="CZ21" s="1">
        <f t="shared" si="16"/>
        <v>0</v>
      </c>
      <c r="DA21" s="1">
        <f t="shared" si="17"/>
        <v>0</v>
      </c>
      <c r="DB21" s="1">
        <f t="shared" si="18"/>
        <v>0</v>
      </c>
      <c r="DC21" s="1">
        <f t="shared" si="19"/>
        <v>0</v>
      </c>
      <c r="DD21" s="1">
        <f t="shared" si="20"/>
        <v>0</v>
      </c>
      <c r="DE21" s="1">
        <f t="shared" si="21"/>
        <v>0</v>
      </c>
      <c r="DF21" s="1">
        <f t="shared" si="22"/>
        <v>0</v>
      </c>
      <c r="DG21" s="1">
        <f t="shared" si="23"/>
        <v>0</v>
      </c>
      <c r="DH21" s="1">
        <f t="shared" si="24"/>
        <v>0</v>
      </c>
      <c r="DI21" s="1">
        <f t="shared" si="25"/>
        <v>1</v>
      </c>
      <c r="DJ21" s="7">
        <f t="shared" si="15"/>
        <v>2.469710788390586E-14</v>
      </c>
      <c r="DK21" s="1">
        <f t="shared" si="26"/>
        <v>-31.332090247852701</v>
      </c>
      <c r="DL21" s="1">
        <f t="shared" si="27"/>
        <v>-2.4646951146678778E-14</v>
      </c>
      <c r="DM21" s="1">
        <f t="shared" si="14"/>
        <v>2.4646951146678778E-14</v>
      </c>
    </row>
    <row r="22" spans="1:117" x14ac:dyDescent="0.25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2">
        <v>3.9522058823526703E-5</v>
      </c>
      <c r="CR22" s="1">
        <v>-3.3302696078431598E-4</v>
      </c>
      <c r="CS22" s="1">
        <v>-5.6718749999999998E-3</v>
      </c>
      <c r="CT22" s="1">
        <v>-1.7015931372549001E-3</v>
      </c>
      <c r="CU22" s="1">
        <v>2.0545432310138399E-4</v>
      </c>
      <c r="CV22" s="1">
        <v>0</v>
      </c>
      <c r="CW22" s="1">
        <v>0</v>
      </c>
      <c r="CY22" s="1">
        <v>1</v>
      </c>
      <c r="CZ22" s="1">
        <f t="shared" si="16"/>
        <v>0</v>
      </c>
      <c r="DA22" s="1">
        <f t="shared" si="17"/>
        <v>0</v>
      </c>
      <c r="DB22" s="1">
        <f t="shared" si="18"/>
        <v>0</v>
      </c>
      <c r="DC22" s="1">
        <f t="shared" si="19"/>
        <v>0</v>
      </c>
      <c r="DD22" s="1">
        <f t="shared" si="20"/>
        <v>0</v>
      </c>
      <c r="DE22" s="1">
        <f t="shared" si="21"/>
        <v>0</v>
      </c>
      <c r="DF22" s="1">
        <f t="shared" si="22"/>
        <v>0</v>
      </c>
      <c r="DG22" s="1">
        <f t="shared" si="23"/>
        <v>0</v>
      </c>
      <c r="DH22" s="1">
        <f t="shared" si="24"/>
        <v>0</v>
      </c>
      <c r="DI22" s="1">
        <f t="shared" si="25"/>
        <v>1</v>
      </c>
      <c r="DJ22" s="7">
        <f t="shared" si="15"/>
        <v>2.3652583977572975E-14</v>
      </c>
      <c r="DK22" s="1">
        <f t="shared" si="26"/>
        <v>-31.37530402684709</v>
      </c>
      <c r="DL22" s="1">
        <f t="shared" si="27"/>
        <v>-2.3647750424516115E-14</v>
      </c>
      <c r="DM22" s="1">
        <f t="shared" si="14"/>
        <v>2.3647750424516115E-14</v>
      </c>
    </row>
    <row r="23" spans="1:117" x14ac:dyDescent="0.25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Y23" s="1">
        <v>1</v>
      </c>
      <c r="CZ23" s="1">
        <f t="shared" si="16"/>
        <v>0</v>
      </c>
      <c r="DA23" s="1">
        <f t="shared" si="17"/>
        <v>0</v>
      </c>
      <c r="DB23" s="1">
        <f t="shared" si="18"/>
        <v>0</v>
      </c>
      <c r="DC23" s="1">
        <f t="shared" si="19"/>
        <v>0</v>
      </c>
      <c r="DD23" s="1">
        <f t="shared" si="20"/>
        <v>0</v>
      </c>
      <c r="DE23" s="1">
        <f t="shared" si="21"/>
        <v>0</v>
      </c>
      <c r="DF23" s="1">
        <f t="shared" si="22"/>
        <v>0</v>
      </c>
      <c r="DG23" s="1">
        <f t="shared" si="23"/>
        <v>0</v>
      </c>
      <c r="DH23" s="1">
        <f t="shared" si="24"/>
        <v>0</v>
      </c>
      <c r="DI23" s="1">
        <f t="shared" si="25"/>
        <v>1</v>
      </c>
      <c r="DJ23" s="7">
        <f t="shared" si="15"/>
        <v>2.469710788390586E-14</v>
      </c>
      <c r="DK23" s="1">
        <f t="shared" si="26"/>
        <v>-31.332090247852701</v>
      </c>
      <c r="DL23" s="1">
        <f t="shared" si="27"/>
        <v>-2.4646951146678778E-14</v>
      </c>
      <c r="DM23" s="1">
        <f t="shared" si="14"/>
        <v>2.4646951146678778E-14</v>
      </c>
    </row>
    <row r="24" spans="1:117" x14ac:dyDescent="0.25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Y24" s="1">
        <v>1</v>
      </c>
      <c r="CZ24" s="1">
        <f t="shared" si="16"/>
        <v>0</v>
      </c>
      <c r="DA24" s="1">
        <f t="shared" si="17"/>
        <v>0</v>
      </c>
      <c r="DB24" s="1">
        <f t="shared" si="18"/>
        <v>0</v>
      </c>
      <c r="DC24" s="1">
        <f t="shared" si="19"/>
        <v>0</v>
      </c>
      <c r="DD24" s="1">
        <f t="shared" si="20"/>
        <v>0</v>
      </c>
      <c r="DE24" s="1">
        <f t="shared" si="21"/>
        <v>0</v>
      </c>
      <c r="DF24" s="1">
        <f t="shared" si="22"/>
        <v>0</v>
      </c>
      <c r="DG24" s="1">
        <f t="shared" si="23"/>
        <v>0</v>
      </c>
      <c r="DH24" s="1">
        <f t="shared" si="24"/>
        <v>0</v>
      </c>
      <c r="DI24" s="1">
        <f t="shared" si="25"/>
        <v>1</v>
      </c>
      <c r="DJ24" s="7">
        <f t="shared" si="15"/>
        <v>2.469710788390586E-14</v>
      </c>
      <c r="DK24" s="1">
        <f t="shared" si="26"/>
        <v>-31.332090247852701</v>
      </c>
      <c r="DL24" s="1">
        <f t="shared" si="27"/>
        <v>-2.4646951146678778E-14</v>
      </c>
      <c r="DM24" s="1">
        <f t="shared" si="14"/>
        <v>2.4646951146678778E-14</v>
      </c>
    </row>
    <row r="25" spans="1:117" x14ac:dyDescent="0.25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2">
        <v>1.222942399413E-5</v>
      </c>
      <c r="BB25" s="1">
        <v>9.1163872501773204E-4</v>
      </c>
      <c r="BC25" s="1">
        <v>-8.0738657209246008E-3</v>
      </c>
      <c r="BD25" s="1">
        <v>-4.0594350006115103E-2</v>
      </c>
      <c r="BE25" s="1">
        <v>-3.1149565855448501E-2</v>
      </c>
      <c r="BF25" s="1">
        <v>6.0372589784354598E-4</v>
      </c>
      <c r="BG25" s="1">
        <v>1.2692158956070199E-4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2">
        <v>7.6593137254930606E-6</v>
      </c>
      <c r="BU25" s="1">
        <v>3.42626633986933E-4</v>
      </c>
      <c r="BV25" s="1">
        <v>-1.44308731808734E-2</v>
      </c>
      <c r="BW25" s="1">
        <v>4.22919730392151E-2</v>
      </c>
      <c r="BX25" s="1">
        <v>0.33815711805555498</v>
      </c>
      <c r="BY25" s="1">
        <v>0.257083435457516</v>
      </c>
      <c r="BZ25" s="1">
        <v>-1.18960205610022E-2</v>
      </c>
      <c r="CA25" s="1">
        <v>-3.4038563450327199E-4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2">
        <v>2.75735294117647E-5</v>
      </c>
      <c r="CN25" s="1">
        <v>2.59395424836592E-4</v>
      </c>
      <c r="CO25" s="1">
        <v>-1.45792483660131E-2</v>
      </c>
      <c r="CP25" s="1">
        <v>4.5846327096326703E-2</v>
      </c>
      <c r="CQ25" s="1">
        <v>0.60770407815904104</v>
      </c>
      <c r="CR25" s="1">
        <v>1.02460442197712</v>
      </c>
      <c r="CS25" s="1">
        <v>0.81058786083877998</v>
      </c>
      <c r="CT25" s="1">
        <v>9.3752587145969304E-2</v>
      </c>
      <c r="CU25" s="1">
        <v>-1.45085809791693E-2</v>
      </c>
      <c r="CV25" s="1">
        <v>0</v>
      </c>
      <c r="CW25" s="1">
        <v>0</v>
      </c>
      <c r="CY25" s="1">
        <v>2</v>
      </c>
      <c r="CZ25" s="1">
        <f t="shared" ref="CZ25:CZ34" si="28">IF(CY25=10,1,0)</f>
        <v>0</v>
      </c>
      <c r="DA25" s="1">
        <f t="shared" ref="DA25:DA34" si="29">IF(CY25=9,1,0)</f>
        <v>0</v>
      </c>
      <c r="DB25" s="1">
        <f t="shared" ref="DB25:DB34" si="30">IF(CY25=8,1,0)</f>
        <v>0</v>
      </c>
      <c r="DC25" s="1">
        <f t="shared" ref="DC25:DC34" si="31">IF(CY25=7,1,0)</f>
        <v>0</v>
      </c>
      <c r="DD25" s="1">
        <f t="shared" ref="DD25:DD34" si="32">IF(CY25=6,1,0)</f>
        <v>0</v>
      </c>
      <c r="DE25" s="1">
        <f t="shared" ref="DE25:DE34" si="33">IF(CY25=5,1,0)</f>
        <v>0</v>
      </c>
      <c r="DF25" s="1">
        <f t="shared" ref="DF25:DF34" si="34">IF(CY25=4,1,0)</f>
        <v>0</v>
      </c>
      <c r="DG25" s="1">
        <f t="shared" ref="DG25:DG34" si="35">IF(CY25=3,1,0)</f>
        <v>0</v>
      </c>
      <c r="DH25" s="1">
        <f t="shared" ref="DH25:DH34" si="36">IF(CY25=2,1,0)</f>
        <v>1</v>
      </c>
      <c r="DI25" s="1">
        <f t="shared" ref="DI25:DI34" si="37">IF(CY25=1,1,0)</f>
        <v>0</v>
      </c>
      <c r="DJ25" s="7">
        <f t="shared" si="15"/>
        <v>2.9173569875851541E-9</v>
      </c>
      <c r="DK25" s="1">
        <f t="shared" ref="DK25:DK34" si="38">LN(DJ25)</f>
        <v>-19.652587771791868</v>
      </c>
      <c r="DL25" s="1">
        <f t="shared" ref="DL25:DL34" si="39">LN(1-DJ25)</f>
        <v>-2.9173570268803418E-9</v>
      </c>
      <c r="DM25" s="1">
        <f t="shared" si="14"/>
        <v>2.9173570268803418E-9</v>
      </c>
    </row>
    <row r="26" spans="1:117" x14ac:dyDescent="0.25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2">
        <v>2.9711618060567801E-18</v>
      </c>
      <c r="BU26" s="1">
        <v>6.9648692810458501E-4</v>
      </c>
      <c r="BV26" s="1">
        <v>-7.6595430271902297E-3</v>
      </c>
      <c r="BW26" s="1">
        <v>-3.8240502450980901E-2</v>
      </c>
      <c r="BX26" s="1">
        <v>-4.4177389705882898E-2</v>
      </c>
      <c r="BY26" s="1">
        <v>-2.8602583741830501E-2</v>
      </c>
      <c r="BZ26" s="1">
        <v>1.77900326797353E-4</v>
      </c>
      <c r="CA26" s="1">
        <v>1.6020545432310801E-4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3.8051470588235299E-4</v>
      </c>
      <c r="CI26" s="1">
        <v>-2.7944240196078498E-3</v>
      </c>
      <c r="CJ26" s="1">
        <v>-1.12389705882353E-2</v>
      </c>
      <c r="CK26" s="1">
        <v>-2.4367127308303799E-3</v>
      </c>
      <c r="CL26" s="1">
        <v>2.2671568627451099E-4</v>
      </c>
      <c r="CM26" s="1">
        <v>0</v>
      </c>
      <c r="CN26" s="2">
        <v>6.89338235293905E-5</v>
      </c>
      <c r="CO26" s="1">
        <v>-1.19253812636166E-2</v>
      </c>
      <c r="CP26" s="1">
        <v>9.0381846778905303E-2</v>
      </c>
      <c r="CQ26" s="1">
        <v>0.63476230596405203</v>
      </c>
      <c r="CR26" s="1">
        <v>0.77044709967320202</v>
      </c>
      <c r="CS26" s="1">
        <v>0.459953210103486</v>
      </c>
      <c r="CT26" s="1">
        <v>-2.6731787854030398E-2</v>
      </c>
      <c r="CU26" s="1">
        <v>-1.6346663405486899E-4</v>
      </c>
      <c r="CV26" s="1">
        <v>0</v>
      </c>
      <c r="CW26" s="1">
        <v>0</v>
      </c>
      <c r="CY26" s="1">
        <v>2</v>
      </c>
      <c r="CZ26" s="1">
        <f t="shared" si="28"/>
        <v>0</v>
      </c>
      <c r="DA26" s="1">
        <f t="shared" si="29"/>
        <v>0</v>
      </c>
      <c r="DB26" s="1">
        <f t="shared" si="30"/>
        <v>0</v>
      </c>
      <c r="DC26" s="1">
        <f t="shared" si="31"/>
        <v>0</v>
      </c>
      <c r="DD26" s="1">
        <f t="shared" si="32"/>
        <v>0</v>
      </c>
      <c r="DE26" s="1">
        <f t="shared" si="33"/>
        <v>0</v>
      </c>
      <c r="DF26" s="1">
        <f t="shared" si="34"/>
        <v>0</v>
      </c>
      <c r="DG26" s="1">
        <f t="shared" si="35"/>
        <v>0</v>
      </c>
      <c r="DH26" s="1">
        <f t="shared" si="36"/>
        <v>1</v>
      </c>
      <c r="DI26" s="1">
        <f t="shared" si="37"/>
        <v>0</v>
      </c>
      <c r="DJ26" s="7">
        <f t="shared" si="15"/>
        <v>2.5244405308592005E-9</v>
      </c>
      <c r="DK26" s="1">
        <f t="shared" si="38"/>
        <v>-19.797246370706727</v>
      </c>
      <c r="DL26" s="1">
        <f t="shared" si="39"/>
        <v>-2.5244405486791235E-9</v>
      </c>
      <c r="DM26" s="1">
        <f t="shared" si="14"/>
        <v>2.5244405486791235E-9</v>
      </c>
    </row>
    <row r="27" spans="1:117" x14ac:dyDescent="0.25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4.6863356145489802E-4</v>
      </c>
      <c r="BC27" s="1">
        <v>-4.3341078635196597E-3</v>
      </c>
      <c r="BD27" s="1">
        <v>-4.7107741225388697E-3</v>
      </c>
      <c r="BE27" s="1">
        <v>1.7121193591781899E-4</v>
      </c>
      <c r="BF27" s="2">
        <v>1.4675308792955E-5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2">
        <v>5.8670343137257898E-5</v>
      </c>
      <c r="BN27" s="1">
        <v>-8.7188521241832997E-4</v>
      </c>
      <c r="BO27" s="1">
        <v>-2.7205371732027099E-3</v>
      </c>
      <c r="BP27" s="1">
        <v>-1.3767871732026601E-3</v>
      </c>
      <c r="BQ27" s="2">
        <v>5.0293506175862002E-5</v>
      </c>
      <c r="BR27" s="2">
        <v>8.6805555555558808E-6</v>
      </c>
      <c r="BS27" s="1">
        <v>0</v>
      </c>
      <c r="BT27" s="2">
        <v>1.4042075163400899E-5</v>
      </c>
      <c r="BU27" s="2">
        <v>8.0422794117646394E-5</v>
      </c>
      <c r="BV27" s="1">
        <v>-6.6674310056664098E-3</v>
      </c>
      <c r="BW27" s="1">
        <v>1.71379697712414E-2</v>
      </c>
      <c r="BX27" s="1">
        <v>1.26025326797381E-2</v>
      </c>
      <c r="BY27" s="1">
        <v>-6.4886642156864096E-3</v>
      </c>
      <c r="BZ27" s="1">
        <v>-6.4496527777779897E-4</v>
      </c>
      <c r="CA27" s="2">
        <v>9.2943622355391093E-5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2">
        <v>9.9009395424839005E-5</v>
      </c>
      <c r="CH27" s="1">
        <v>-1.88032747821352E-3</v>
      </c>
      <c r="CI27" s="1">
        <v>-1.3263037854030801E-3</v>
      </c>
      <c r="CJ27" s="1">
        <v>5.2729609204792798E-3</v>
      </c>
      <c r="CK27" s="1">
        <v>2.5105988341282199E-4</v>
      </c>
      <c r="CL27" s="2">
        <v>-6.4168028322440096E-5</v>
      </c>
      <c r="CM27" s="1">
        <v>0</v>
      </c>
      <c r="CN27" s="1">
        <v>1.8680215141612599E-4</v>
      </c>
      <c r="CO27" s="1">
        <v>-5.0533598856209302E-3</v>
      </c>
      <c r="CP27" s="1">
        <v>-1.11552389493569E-2</v>
      </c>
      <c r="CQ27" s="1">
        <v>0.387981447440086</v>
      </c>
      <c r="CR27" s="1">
        <v>0.53592987472766795</v>
      </c>
      <c r="CS27" s="1">
        <v>3.0208043981481601E-2</v>
      </c>
      <c r="CT27" s="1">
        <v>-7.3281079793026498E-3</v>
      </c>
      <c r="CU27" s="1">
        <v>-1.08026578614811E-4</v>
      </c>
      <c r="CV27" s="2">
        <v>3.6764705882352999E-5</v>
      </c>
      <c r="CW27" s="1">
        <v>0</v>
      </c>
      <c r="CY27" s="1">
        <v>2</v>
      </c>
      <c r="CZ27" s="1">
        <f t="shared" si="28"/>
        <v>0</v>
      </c>
      <c r="DA27" s="1">
        <f t="shared" si="29"/>
        <v>0</v>
      </c>
      <c r="DB27" s="1">
        <f t="shared" si="30"/>
        <v>0</v>
      </c>
      <c r="DC27" s="1">
        <f t="shared" si="31"/>
        <v>0</v>
      </c>
      <c r="DD27" s="1">
        <f t="shared" si="32"/>
        <v>0</v>
      </c>
      <c r="DE27" s="1">
        <f t="shared" si="33"/>
        <v>0</v>
      </c>
      <c r="DF27" s="1">
        <f t="shared" si="34"/>
        <v>0</v>
      </c>
      <c r="DG27" s="1">
        <f t="shared" si="35"/>
        <v>0</v>
      </c>
      <c r="DH27" s="1">
        <f t="shared" si="36"/>
        <v>1</v>
      </c>
      <c r="DI27" s="1">
        <f t="shared" si="37"/>
        <v>0</v>
      </c>
      <c r="DJ27" s="7">
        <f t="shared" si="15"/>
        <v>1.1371692425510462E-12</v>
      </c>
      <c r="DK27" s="1">
        <f t="shared" si="38"/>
        <v>-27.502479062148353</v>
      </c>
      <c r="DL27" s="1">
        <f t="shared" si="39"/>
        <v>-1.1372014441241945E-12</v>
      </c>
      <c r="DM27" s="1">
        <f t="shared" si="14"/>
        <v>1.1372014441241945E-12</v>
      </c>
    </row>
    <row r="28" spans="1:117" x14ac:dyDescent="0.25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2.9667075163399199E-4</v>
      </c>
      <c r="Z28" s="1">
        <v>-4.3196827342048003E-3</v>
      </c>
      <c r="AA28" s="1">
        <v>-1.23988970588236E-2</v>
      </c>
      <c r="AB28" s="1">
        <v>-1.5222971132897599E-2</v>
      </c>
      <c r="AC28" s="1">
        <v>-9.0395825689942801E-4</v>
      </c>
      <c r="AD28" s="1">
        <v>2.0765250544662399E-4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7.8105593575816302E-4</v>
      </c>
      <c r="AS28" s="1">
        <v>-8.03845134727494E-3</v>
      </c>
      <c r="AT28" s="1">
        <v>6.8591781827044595E-4</v>
      </c>
      <c r="AU28" s="1">
        <v>6.4064347152582204E-2</v>
      </c>
      <c r="AV28" s="1">
        <v>9.5260792466674502E-2</v>
      </c>
      <c r="AW28" s="1">
        <v>2.7632904727192598E-3</v>
      </c>
      <c r="AX28" s="1">
        <v>-1.0547878194937001E-3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-5.6728221434104E-3</v>
      </c>
      <c r="BM28" s="1">
        <v>2.7298543028321898E-2</v>
      </c>
      <c r="BN28" s="1">
        <v>0.45237654888344198</v>
      </c>
      <c r="BO28" s="1">
        <v>0.790493685321351</v>
      </c>
      <c r="BP28" s="1">
        <v>0.82857507829520705</v>
      </c>
      <c r="BQ28" s="1">
        <v>7.4184093595857897E-2</v>
      </c>
      <c r="BR28" s="1">
        <v>-1.34136710239652E-2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-3.2339081162610903E-2</v>
      </c>
      <c r="CG28" s="1">
        <v>0.26077066312636099</v>
      </c>
      <c r="CH28" s="1">
        <v>0.94658770765250499</v>
      </c>
      <c r="CI28" s="1">
        <v>1.0346622072440099</v>
      </c>
      <c r="CJ28" s="1">
        <v>0.93537993600217895</v>
      </c>
      <c r="CK28" s="1">
        <v>0.117445375239493</v>
      </c>
      <c r="CL28" s="1">
        <v>-1.7991217320261502E-2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Y28" s="1">
        <v>2</v>
      </c>
      <c r="CZ28" s="1">
        <f t="shared" si="28"/>
        <v>0</v>
      </c>
      <c r="DA28" s="1">
        <f t="shared" si="29"/>
        <v>0</v>
      </c>
      <c r="DB28" s="1">
        <f t="shared" si="30"/>
        <v>0</v>
      </c>
      <c r="DC28" s="1">
        <f t="shared" si="31"/>
        <v>0</v>
      </c>
      <c r="DD28" s="1">
        <f t="shared" si="32"/>
        <v>0</v>
      </c>
      <c r="DE28" s="1">
        <f t="shared" si="33"/>
        <v>0</v>
      </c>
      <c r="DF28" s="1">
        <f t="shared" si="34"/>
        <v>0</v>
      </c>
      <c r="DG28" s="1">
        <f t="shared" si="35"/>
        <v>0</v>
      </c>
      <c r="DH28" s="1">
        <f t="shared" si="36"/>
        <v>1</v>
      </c>
      <c r="DI28" s="1">
        <f t="shared" si="37"/>
        <v>0</v>
      </c>
      <c r="DJ28" s="7">
        <f t="shared" si="15"/>
        <v>2.3424001262803901E-14</v>
      </c>
      <c r="DK28" s="1">
        <f t="shared" si="38"/>
        <v>-31.385015203221101</v>
      </c>
      <c r="DL28" s="1">
        <f t="shared" si="39"/>
        <v>-2.3425705819591078E-14</v>
      </c>
      <c r="DM28" s="1">
        <f t="shared" si="14"/>
        <v>2.3425705819591078E-14</v>
      </c>
    </row>
    <row r="29" spans="1:117" x14ac:dyDescent="0.25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2">
        <v>5.5032407973586803E-5</v>
      </c>
      <c r="AT29" s="1">
        <v>1.03094044270516E-3</v>
      </c>
      <c r="AU29" s="1">
        <v>-1.9765602706779399E-2</v>
      </c>
      <c r="AV29" s="1">
        <v>-3.6355224002283103E-2</v>
      </c>
      <c r="AW29" s="1">
        <v>-2.6812185794697799E-3</v>
      </c>
      <c r="AX29" s="1">
        <v>5.3401818107701095E-4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2">
        <v>-1.3480392156863101E-5</v>
      </c>
      <c r="BN29" s="1">
        <v>-1.59287173202615E-2</v>
      </c>
      <c r="BO29" s="1">
        <v>0.147251395697168</v>
      </c>
      <c r="BP29" s="1">
        <v>0.311209694989106</v>
      </c>
      <c r="BQ29" s="1">
        <v>2.3264237087766301E-2</v>
      </c>
      <c r="BR29" s="1">
        <v>-4.5867374727668903E-3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-7.8792381535949495E-3</v>
      </c>
      <c r="CH29" s="1">
        <v>8.0517088779956295E-2</v>
      </c>
      <c r="CI29" s="1">
        <v>0.77076339528867199</v>
      </c>
      <c r="CJ29" s="1">
        <v>0.78344732094226599</v>
      </c>
      <c r="CK29" s="1">
        <v>5.5313786637315697E-2</v>
      </c>
      <c r="CL29" s="1">
        <v>-1.1466162854030499E-2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Y29" s="1">
        <v>2</v>
      </c>
      <c r="CZ29" s="1">
        <f t="shared" si="28"/>
        <v>0</v>
      </c>
      <c r="DA29" s="1">
        <f t="shared" si="29"/>
        <v>0</v>
      </c>
      <c r="DB29" s="1">
        <f t="shared" si="30"/>
        <v>0</v>
      </c>
      <c r="DC29" s="1">
        <f t="shared" si="31"/>
        <v>0</v>
      </c>
      <c r="DD29" s="1">
        <f t="shared" si="32"/>
        <v>0</v>
      </c>
      <c r="DE29" s="1">
        <f t="shared" si="33"/>
        <v>0</v>
      </c>
      <c r="DF29" s="1">
        <f t="shared" si="34"/>
        <v>0</v>
      </c>
      <c r="DG29" s="1">
        <f t="shared" si="35"/>
        <v>0</v>
      </c>
      <c r="DH29" s="1">
        <f t="shared" si="36"/>
        <v>1</v>
      </c>
      <c r="DI29" s="1">
        <f t="shared" si="37"/>
        <v>0</v>
      </c>
      <c r="DJ29" s="7">
        <f t="shared" si="15"/>
        <v>3.281471574642443E-15</v>
      </c>
      <c r="DK29" s="1">
        <f t="shared" si="38"/>
        <v>-33.350484422322687</v>
      </c>
      <c r="DL29" s="1">
        <f t="shared" si="39"/>
        <v>-3.3306690738754751E-15</v>
      </c>
      <c r="DM29" s="1">
        <f t="shared" si="14"/>
        <v>3.3306690738754751E-15</v>
      </c>
    </row>
    <row r="30" spans="1:117" x14ac:dyDescent="0.25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2">
        <v>1.83823529411771E-6</v>
      </c>
      <c r="BT30" s="1">
        <v>1.01205065359484E-4</v>
      </c>
      <c r="BU30" s="1">
        <v>-9.72324346405271E-4</v>
      </c>
      <c r="BV30" s="1">
        <v>-6.8751783457667703E-3</v>
      </c>
      <c r="BW30" s="1">
        <v>-1.9053206699346702E-2</v>
      </c>
      <c r="BX30" s="1">
        <v>-1.90765931372552E-2</v>
      </c>
      <c r="BY30" s="1">
        <v>-1.17299325980395E-2</v>
      </c>
      <c r="BZ30" s="2">
        <v>5.0449346405217598E-5</v>
      </c>
      <c r="CA30" s="2">
        <v>6.8484774367130304E-5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4.8468137254901902E-4</v>
      </c>
      <c r="CN30" s="1">
        <v>-3.7996663943355401E-3</v>
      </c>
      <c r="CO30" s="1">
        <v>-1.7125748910675399E-2</v>
      </c>
      <c r="CP30" s="1">
        <v>5.6992563830799002E-2</v>
      </c>
      <c r="CQ30" s="1">
        <v>0.27239176538671001</v>
      </c>
      <c r="CR30" s="1">
        <v>0.27248922589869301</v>
      </c>
      <c r="CS30" s="1">
        <v>0.14596844362745101</v>
      </c>
      <c r="CT30" s="1">
        <v>-1.8963967184095799E-2</v>
      </c>
      <c r="CU30" s="1">
        <v>1.00444335738454E-3</v>
      </c>
      <c r="CV30" s="1">
        <v>0</v>
      </c>
      <c r="CW30" s="1">
        <v>0</v>
      </c>
      <c r="CY30" s="1">
        <v>2</v>
      </c>
      <c r="CZ30" s="1">
        <f t="shared" si="28"/>
        <v>0</v>
      </c>
      <c r="DA30" s="1">
        <f t="shared" si="29"/>
        <v>0</v>
      </c>
      <c r="DB30" s="1">
        <f t="shared" si="30"/>
        <v>0</v>
      </c>
      <c r="DC30" s="1">
        <f t="shared" si="31"/>
        <v>0</v>
      </c>
      <c r="DD30" s="1">
        <f t="shared" si="32"/>
        <v>0</v>
      </c>
      <c r="DE30" s="1">
        <f t="shared" si="33"/>
        <v>0</v>
      </c>
      <c r="DF30" s="1">
        <f t="shared" si="34"/>
        <v>0</v>
      </c>
      <c r="DG30" s="1">
        <f t="shared" si="35"/>
        <v>0</v>
      </c>
      <c r="DH30" s="1">
        <f t="shared" si="36"/>
        <v>1</v>
      </c>
      <c r="DI30" s="1">
        <f t="shared" si="37"/>
        <v>0</v>
      </c>
      <c r="DJ30" s="7">
        <f t="shared" si="15"/>
        <v>3.0065596465870571E-12</v>
      </c>
      <c r="DK30" s="1">
        <f t="shared" si="38"/>
        <v>-26.530224665417126</v>
      </c>
      <c r="DL30" s="1">
        <f t="shared" si="39"/>
        <v>-3.006594972991906E-12</v>
      </c>
      <c r="DM30" s="1">
        <f t="shared" si="14"/>
        <v>3.006594972991906E-12</v>
      </c>
    </row>
    <row r="31" spans="1:117" x14ac:dyDescent="0.25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2">
        <v>9.8039215686281306E-6</v>
      </c>
      <c r="BN31" s="2">
        <v>9.3239379084970601E-5</v>
      </c>
      <c r="BO31" s="1">
        <v>-2.96032475490207E-3</v>
      </c>
      <c r="BP31" s="1">
        <v>-2.6300040849674099E-3</v>
      </c>
      <c r="BQ31" s="1">
        <v>2.8494557906323903E-4</v>
      </c>
      <c r="BR31" s="2">
        <v>6.1274509803919495E-7</v>
      </c>
      <c r="BS31" s="2">
        <v>5.1266339869282803E-5</v>
      </c>
      <c r="BT31" s="1">
        <v>-3.9874387254903402E-4</v>
      </c>
      <c r="BU31" s="1">
        <v>-2.8741319444445402E-3</v>
      </c>
      <c r="BV31" s="1">
        <v>-7.2321756145288002E-4</v>
      </c>
      <c r="BW31" s="2">
        <v>7.5061274509806696E-5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2">
        <v>5.37173202614399E-5</v>
      </c>
      <c r="CH31" s="1">
        <v>-1.9581631263616501E-3</v>
      </c>
      <c r="CI31" s="1">
        <v>5.5897160947712297E-3</v>
      </c>
      <c r="CJ31" s="1">
        <v>1.6589903322440001E-2</v>
      </c>
      <c r="CK31" s="1">
        <v>-1.7239411357058501E-3</v>
      </c>
      <c r="CL31" s="1">
        <v>3.1597222222221001E-4</v>
      </c>
      <c r="CM31" s="1">
        <v>-4.1224809368191799E-3</v>
      </c>
      <c r="CN31" s="1">
        <v>-2.4261080473856202E-2</v>
      </c>
      <c r="CO31" s="1">
        <v>-3.09649033224403E-3</v>
      </c>
      <c r="CP31" s="1">
        <v>-1.7726397211691301E-2</v>
      </c>
      <c r="CQ31" s="1">
        <v>-5.2992238562091596E-3</v>
      </c>
      <c r="CR31" s="1">
        <v>4.5189950980392002E-4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Y31" s="1">
        <v>2</v>
      </c>
      <c r="CZ31" s="1">
        <f t="shared" si="28"/>
        <v>0</v>
      </c>
      <c r="DA31" s="1">
        <f t="shared" si="29"/>
        <v>0</v>
      </c>
      <c r="DB31" s="1">
        <f t="shared" si="30"/>
        <v>0</v>
      </c>
      <c r="DC31" s="1">
        <f t="shared" si="31"/>
        <v>0</v>
      </c>
      <c r="DD31" s="1">
        <f t="shared" si="32"/>
        <v>0</v>
      </c>
      <c r="DE31" s="1">
        <f t="shared" si="33"/>
        <v>0</v>
      </c>
      <c r="DF31" s="1">
        <f t="shared" si="34"/>
        <v>0</v>
      </c>
      <c r="DG31" s="1">
        <f t="shared" si="35"/>
        <v>0</v>
      </c>
      <c r="DH31" s="1">
        <f t="shared" si="36"/>
        <v>1</v>
      </c>
      <c r="DI31" s="1">
        <f t="shared" si="37"/>
        <v>0</v>
      </c>
      <c r="DJ31" s="7">
        <f t="shared" si="15"/>
        <v>9.8449745609801655E-15</v>
      </c>
      <c r="DK31" s="1">
        <f t="shared" si="38"/>
        <v>-32.251815266776191</v>
      </c>
      <c r="DL31" s="1">
        <f t="shared" si="39"/>
        <v>-9.8809849191639421E-15</v>
      </c>
      <c r="DM31" s="1">
        <f t="shared" si="14"/>
        <v>9.8809849191639421E-15</v>
      </c>
    </row>
    <row r="32" spans="1:117" x14ac:dyDescent="0.25">
      <c r="A32" s="1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2">
        <v>8.4447733321454199E-18</v>
      </c>
      <c r="BA32" s="1">
        <v>6.97077167665407E-4</v>
      </c>
      <c r="BB32" s="1">
        <v>-1.3467926492263201E-2</v>
      </c>
      <c r="BC32" s="1">
        <v>-4.2244099302923201E-2</v>
      </c>
      <c r="BD32" s="1">
        <v>-3.5047083282377697E-2</v>
      </c>
      <c r="BE32" s="1">
        <v>-4.2150748033102501E-4</v>
      </c>
      <c r="BF32" s="1">
        <v>1.85887244710763E-4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1.31587009803928E-4</v>
      </c>
      <c r="BN32" s="1">
        <v>-2.8742851307190202E-4</v>
      </c>
      <c r="BO32" s="1">
        <v>-2.4284875408497102E-2</v>
      </c>
      <c r="BP32" s="1">
        <v>-3.7123212826797897E-2</v>
      </c>
      <c r="BQ32" s="1">
        <v>-2.1992326036444E-2</v>
      </c>
      <c r="BR32" s="1">
        <v>7.4193218954250295E-4</v>
      </c>
      <c r="BS32" s="2">
        <v>6.6176470588237606E-5</v>
      </c>
      <c r="BT32" s="1">
        <v>3.6647263071889899E-4</v>
      </c>
      <c r="BU32" s="1">
        <v>-1.7346149918300899E-2</v>
      </c>
      <c r="BV32" s="1">
        <v>8.8247404644462804E-2</v>
      </c>
      <c r="BW32" s="1">
        <v>0.35439144199346301</v>
      </c>
      <c r="BX32" s="1">
        <v>0.28971655433006499</v>
      </c>
      <c r="BY32" s="1">
        <v>9.3635961328978495E-4</v>
      </c>
      <c r="BZ32" s="1">
        <v>-1.4124795751632899E-3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-1.14864174836607E-3</v>
      </c>
      <c r="CH32" s="1">
        <v>-1.19430998093682E-2</v>
      </c>
      <c r="CI32" s="1">
        <v>0.36966491353485897</v>
      </c>
      <c r="CJ32" s="1">
        <v>0.59913870166121996</v>
      </c>
      <c r="CK32" s="1">
        <v>0.36012759365700497</v>
      </c>
      <c r="CL32" s="1">
        <v>-1.1928581154684301E-2</v>
      </c>
      <c r="CM32" s="1">
        <v>3.0177696078431302E-4</v>
      </c>
      <c r="CN32" s="1">
        <v>-2.0817623229848099E-2</v>
      </c>
      <c r="CO32" s="1">
        <v>0.12794595928649299</v>
      </c>
      <c r="CP32" s="1">
        <v>0.72064053306700404</v>
      </c>
      <c r="CQ32" s="1">
        <v>1.0103897058823501</v>
      </c>
      <c r="CR32" s="1">
        <v>0.90470026552287497</v>
      </c>
      <c r="CS32" s="1">
        <v>3.2367817265795497E-2</v>
      </c>
      <c r="CT32" s="1">
        <v>-5.72860498365975E-3</v>
      </c>
      <c r="CU32" s="1">
        <v>0</v>
      </c>
      <c r="CV32" s="1">
        <v>0</v>
      </c>
      <c r="CW32" s="1">
        <v>0</v>
      </c>
      <c r="CY32" s="1">
        <v>2</v>
      </c>
      <c r="CZ32" s="1">
        <f t="shared" si="28"/>
        <v>0</v>
      </c>
      <c r="DA32" s="1">
        <f t="shared" si="29"/>
        <v>0</v>
      </c>
      <c r="DB32" s="1">
        <f t="shared" si="30"/>
        <v>0</v>
      </c>
      <c r="DC32" s="1">
        <f t="shared" si="31"/>
        <v>0</v>
      </c>
      <c r="DD32" s="1">
        <f t="shared" si="32"/>
        <v>0</v>
      </c>
      <c r="DE32" s="1">
        <f t="shared" si="33"/>
        <v>0</v>
      </c>
      <c r="DF32" s="1">
        <f t="shared" si="34"/>
        <v>0</v>
      </c>
      <c r="DG32" s="1">
        <f t="shared" si="35"/>
        <v>0</v>
      </c>
      <c r="DH32" s="1">
        <f t="shared" si="36"/>
        <v>1</v>
      </c>
      <c r="DI32" s="1">
        <f t="shared" si="37"/>
        <v>0</v>
      </c>
      <c r="DJ32" s="7">
        <f t="shared" si="15"/>
        <v>7.9456109062449426E-6</v>
      </c>
      <c r="DK32" s="1">
        <f t="shared" si="38"/>
        <v>-11.74289086901911</v>
      </c>
      <c r="DL32" s="1">
        <f t="shared" si="39"/>
        <v>-7.9456424727572455E-6</v>
      </c>
      <c r="DM32" s="1">
        <f t="shared" si="14"/>
        <v>7.9456424727572455E-6</v>
      </c>
    </row>
    <row r="33" spans="1:117" x14ac:dyDescent="0.25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2">
        <v>6.02532679738583E-5</v>
      </c>
      <c r="Z33" s="2">
        <v>-6.8082788670957395E-7</v>
      </c>
      <c r="AA33" s="1">
        <v>-1.17054738562092E-2</v>
      </c>
      <c r="AB33" s="1">
        <v>-2.1723515795207E-2</v>
      </c>
      <c r="AC33" s="1">
        <v>-1.6188869865340499E-2</v>
      </c>
      <c r="AD33" s="1">
        <v>-7.8039896514160603E-4</v>
      </c>
      <c r="AE33" s="1">
        <v>1.0637935729847501E-4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3.5923932982757098E-4</v>
      </c>
      <c r="AT33" s="1">
        <v>-1.30172027230852E-2</v>
      </c>
      <c r="AU33" s="1">
        <v>5.9837552484610999E-2</v>
      </c>
      <c r="AV33" s="1">
        <v>0.15106039297215701</v>
      </c>
      <c r="AW33" s="1">
        <v>0.106024326129499</v>
      </c>
      <c r="AX33" s="1">
        <v>2.6973523297051899E-3</v>
      </c>
      <c r="AY33" s="1">
        <v>-4.9809424809424299E-4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-9.4277471405230604E-3</v>
      </c>
      <c r="BN33" s="1">
        <v>0.10875537854030499</v>
      </c>
      <c r="BO33" s="1">
        <v>0.750972494553377</v>
      </c>
      <c r="BP33" s="1">
        <v>1.0517654888344199</v>
      </c>
      <c r="BQ33" s="1">
        <v>0.84362227046050597</v>
      </c>
      <c r="BR33" s="1">
        <v>6.2456171704792597E-2</v>
      </c>
      <c r="BS33" s="1">
        <v>-7.3337928921568402E-3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2">
        <v>6.6038889568301894E-5</v>
      </c>
      <c r="CG33" s="1">
        <v>-2.14719669117651E-2</v>
      </c>
      <c r="CH33" s="1">
        <v>0.30384962214052302</v>
      </c>
      <c r="CI33" s="1">
        <v>1.0030544832516299</v>
      </c>
      <c r="CJ33" s="1">
        <v>1.01179978553922</v>
      </c>
      <c r="CK33" s="1">
        <v>0.856454723954724</v>
      </c>
      <c r="CL33" s="1">
        <v>7.8360566448801294E-2</v>
      </c>
      <c r="CM33" s="1">
        <v>-8.6865127995642399E-3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Y33" s="1">
        <v>2</v>
      </c>
      <c r="CZ33" s="1">
        <f t="shared" si="28"/>
        <v>0</v>
      </c>
      <c r="DA33" s="1">
        <f t="shared" si="29"/>
        <v>0</v>
      </c>
      <c r="DB33" s="1">
        <f t="shared" si="30"/>
        <v>0</v>
      </c>
      <c r="DC33" s="1">
        <f t="shared" si="31"/>
        <v>0</v>
      </c>
      <c r="DD33" s="1">
        <f t="shared" si="32"/>
        <v>0</v>
      </c>
      <c r="DE33" s="1">
        <f t="shared" si="33"/>
        <v>0</v>
      </c>
      <c r="DF33" s="1">
        <f t="shared" si="34"/>
        <v>0</v>
      </c>
      <c r="DG33" s="1">
        <f t="shared" si="35"/>
        <v>0</v>
      </c>
      <c r="DH33" s="1">
        <f t="shared" si="36"/>
        <v>1</v>
      </c>
      <c r="DI33" s="1">
        <f t="shared" si="37"/>
        <v>0</v>
      </c>
      <c r="DJ33" s="7">
        <f t="shared" si="15"/>
        <v>1.4777826174645129E-16</v>
      </c>
      <c r="DK33" s="1">
        <f t="shared" si="38"/>
        <v>-36.450818755042619</v>
      </c>
      <c r="DL33" s="1">
        <f t="shared" si="39"/>
        <v>-1.1102230246251565E-16</v>
      </c>
      <c r="DM33" s="1">
        <f t="shared" si="14"/>
        <v>1.1102230246251565E-16</v>
      </c>
    </row>
    <row r="34" spans="1:117" x14ac:dyDescent="0.25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2">
        <v>9.9060457516342903E-5</v>
      </c>
      <c r="BV34" s="1">
        <v>7.4752354164120101E-4</v>
      </c>
      <c r="BW34" s="1">
        <v>-1.6844873366013299E-2</v>
      </c>
      <c r="BX34" s="1">
        <v>-4.0985702614379602E-2</v>
      </c>
      <c r="BY34" s="1">
        <v>-1.7852992238562401E-2</v>
      </c>
      <c r="BZ34" s="1">
        <v>1.1352634803921599E-3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-9.2303240740740898E-4</v>
      </c>
      <c r="CP34" s="1">
        <v>-1.8053840039134399E-2</v>
      </c>
      <c r="CQ34" s="1">
        <v>0.249577937772331</v>
      </c>
      <c r="CR34" s="1">
        <v>0.66825008510348605</v>
      </c>
      <c r="CS34" s="1">
        <v>0.284134157135076</v>
      </c>
      <c r="CT34" s="1">
        <v>-1.8112642973856001E-2</v>
      </c>
      <c r="CU34" s="1">
        <v>0</v>
      </c>
      <c r="CV34" s="1">
        <v>0</v>
      </c>
      <c r="CW34" s="1">
        <v>0</v>
      </c>
      <c r="CY34" s="1">
        <v>2</v>
      </c>
      <c r="CZ34" s="1">
        <f t="shared" si="28"/>
        <v>0</v>
      </c>
      <c r="DA34" s="1">
        <f t="shared" si="29"/>
        <v>0</v>
      </c>
      <c r="DB34" s="1">
        <f t="shared" si="30"/>
        <v>0</v>
      </c>
      <c r="DC34" s="1">
        <f t="shared" si="31"/>
        <v>0</v>
      </c>
      <c r="DD34" s="1">
        <f t="shared" si="32"/>
        <v>0</v>
      </c>
      <c r="DE34" s="1">
        <f t="shared" si="33"/>
        <v>0</v>
      </c>
      <c r="DF34" s="1">
        <f t="shared" si="34"/>
        <v>0</v>
      </c>
      <c r="DG34" s="1">
        <f t="shared" si="35"/>
        <v>0</v>
      </c>
      <c r="DH34" s="1">
        <f t="shared" si="36"/>
        <v>1</v>
      </c>
      <c r="DI34" s="1">
        <f t="shared" si="37"/>
        <v>0</v>
      </c>
      <c r="DJ34" s="7">
        <f t="shared" si="15"/>
        <v>7.2332741792661161E-13</v>
      </c>
      <c r="DK34" s="1">
        <f t="shared" si="38"/>
        <v>-27.954914415059374</v>
      </c>
      <c r="DL34" s="1">
        <f t="shared" si="39"/>
        <v>-7.2331030054355111E-13</v>
      </c>
      <c r="DM34" s="1">
        <f t="shared" si="14"/>
        <v>7.2331030054355111E-13</v>
      </c>
    </row>
    <row r="35" spans="1:117" x14ac:dyDescent="0.25">
      <c r="A35" s="1">
        <v>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7.0196893726304796E-4</v>
      </c>
      <c r="BD35" s="1">
        <v>-9.7423668011904305E-3</v>
      </c>
      <c r="BE35" s="1">
        <v>-4.16289592760185E-2</v>
      </c>
      <c r="BF35" s="1">
        <v>-2.3254657372304598E-2</v>
      </c>
      <c r="BG35" s="1">
        <v>1.76957985445224E-4</v>
      </c>
      <c r="BH35" s="1">
        <v>1.9974725857079001E-4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1.28408951938368E-4</v>
      </c>
      <c r="BW35" s="1">
        <v>-6.3246527777776696E-3</v>
      </c>
      <c r="BX35" s="1">
        <v>6.68265080337688E-2</v>
      </c>
      <c r="BY35" s="1">
        <v>0.34811713643790798</v>
      </c>
      <c r="BZ35" s="1">
        <v>0.18353315631808201</v>
      </c>
      <c r="CA35" s="1">
        <v>-7.70509763156848E-3</v>
      </c>
      <c r="CB35" s="1">
        <v>-1.27519063180828E-3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2">
        <v>4.1360294117644197E-5</v>
      </c>
      <c r="CM35" s="1">
        <v>-2.61948529411767E-4</v>
      </c>
      <c r="CN35" s="1">
        <v>-6.7003676470588297E-3</v>
      </c>
      <c r="CO35" s="1">
        <v>-2.8676470588235199E-3</v>
      </c>
      <c r="CP35" s="1">
        <v>-1.4014919897273001E-3</v>
      </c>
      <c r="CQ35" s="1">
        <v>-1.38985906862743E-2</v>
      </c>
      <c r="CR35" s="1">
        <v>0.48761254084967398</v>
      </c>
      <c r="CS35" s="1">
        <v>1.02618760212418</v>
      </c>
      <c r="CT35" s="1">
        <v>0.73125163398692705</v>
      </c>
      <c r="CU35" s="1">
        <v>6.2836275189216001E-2</v>
      </c>
      <c r="CV35" s="1">
        <v>-1.0879289215686301E-2</v>
      </c>
      <c r="CW35" s="1">
        <v>0</v>
      </c>
      <c r="CY35" s="1">
        <v>3</v>
      </c>
      <c r="CZ35" s="1">
        <f t="shared" ref="CZ35:CZ44" si="40">IF(CY35=10,1,0)</f>
        <v>0</v>
      </c>
      <c r="DA35" s="1">
        <f t="shared" ref="DA35:DA44" si="41">IF(CY35=9,1,0)</f>
        <v>0</v>
      </c>
      <c r="DB35" s="1">
        <f t="shared" ref="DB35:DB44" si="42">IF(CY35=8,1,0)</f>
        <v>0</v>
      </c>
      <c r="DC35" s="1">
        <f t="shared" ref="DC35:DC44" si="43">IF(CY35=7,1,0)</f>
        <v>0</v>
      </c>
      <c r="DD35" s="1">
        <f t="shared" ref="DD35:DD44" si="44">IF(CY35=6,1,0)</f>
        <v>0</v>
      </c>
      <c r="DE35" s="1">
        <f t="shared" ref="DE35:DE44" si="45">IF(CY35=5,1,0)</f>
        <v>0</v>
      </c>
      <c r="DF35" s="1">
        <f t="shared" ref="DF35:DF44" si="46">IF(CY35=4,1,0)</f>
        <v>0</v>
      </c>
      <c r="DG35" s="1">
        <f t="shared" ref="DG35:DG44" si="47">IF(CY35=3,1,0)</f>
        <v>1</v>
      </c>
      <c r="DH35" s="1">
        <f t="shared" ref="DH35:DH44" si="48">IF(CY35=2,1,0)</f>
        <v>0</v>
      </c>
      <c r="DI35" s="1">
        <f t="shared" ref="DI35:DI44" si="49">IF(CY35=1,1,0)</f>
        <v>0</v>
      </c>
      <c r="DJ35" s="7">
        <f t="shared" si="15"/>
        <v>2.6358667975210034E-12</v>
      </c>
      <c r="DK35" s="1">
        <f t="shared" ref="DK35:DK44" si="50">LN(DJ35)</f>
        <v>-26.661809032613252</v>
      </c>
      <c r="DL35" s="1">
        <f t="shared" ref="DL35:DL44" si="51">LN(1-DJ35)</f>
        <v>-2.6358915050685206E-12</v>
      </c>
      <c r="DM35" s="1">
        <f t="shared" si="14"/>
        <v>2.6358915050685206E-12</v>
      </c>
    </row>
    <row r="36" spans="1:117" x14ac:dyDescent="0.25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3.5587623822919102E-4</v>
      </c>
      <c r="BW36" s="1">
        <v>-2.1377144607843701E-3</v>
      </c>
      <c r="BX36" s="1">
        <v>-2.39235089869285E-2</v>
      </c>
      <c r="BY36" s="1">
        <v>-1.22079758986931E-2</v>
      </c>
      <c r="BZ36" s="1">
        <v>-9.30555555555605E-4</v>
      </c>
      <c r="CA36" s="1">
        <v>1.7121193591782601E-4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-4.5420080714198702E-3</v>
      </c>
      <c r="CQ36" s="1">
        <v>2.3645424836601099E-2</v>
      </c>
      <c r="CR36" s="1">
        <v>0.37184337554466201</v>
      </c>
      <c r="CS36" s="1">
        <v>0.161660675381264</v>
      </c>
      <c r="CT36" s="1">
        <v>2.4808346949892202E-3</v>
      </c>
      <c r="CU36" s="1">
        <v>-1.5401940401940501E-3</v>
      </c>
      <c r="CV36" s="2">
        <v>2.14460784313726E-5</v>
      </c>
      <c r="CW36" s="1">
        <v>0</v>
      </c>
      <c r="CY36" s="1">
        <v>3</v>
      </c>
      <c r="CZ36" s="1">
        <f t="shared" si="40"/>
        <v>0</v>
      </c>
      <c r="DA36" s="1">
        <f t="shared" si="41"/>
        <v>0</v>
      </c>
      <c r="DB36" s="1">
        <f t="shared" si="42"/>
        <v>0</v>
      </c>
      <c r="DC36" s="1">
        <f t="shared" si="43"/>
        <v>0</v>
      </c>
      <c r="DD36" s="1">
        <f t="shared" si="44"/>
        <v>0</v>
      </c>
      <c r="DE36" s="1">
        <f t="shared" si="45"/>
        <v>0</v>
      </c>
      <c r="DF36" s="1">
        <f t="shared" si="46"/>
        <v>0</v>
      </c>
      <c r="DG36" s="1">
        <f t="shared" si="47"/>
        <v>1</v>
      </c>
      <c r="DH36" s="1">
        <f t="shared" si="48"/>
        <v>0</v>
      </c>
      <c r="DI36" s="1">
        <f t="shared" si="49"/>
        <v>0</v>
      </c>
      <c r="DJ36" s="7">
        <f t="shared" si="15"/>
        <v>3.6151895679855609E-14</v>
      </c>
      <c r="DK36" s="1">
        <f t="shared" si="50"/>
        <v>-30.951047008404021</v>
      </c>
      <c r="DL36" s="1">
        <f t="shared" si="51"/>
        <v>-3.619327060278076E-14</v>
      </c>
      <c r="DM36" s="1">
        <f t="shared" si="14"/>
        <v>3.619327060278076E-14</v>
      </c>
    </row>
    <row r="37" spans="1:117" x14ac:dyDescent="0.25">
      <c r="A37" s="1">
        <v>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4.0357099180629103E-4</v>
      </c>
      <c r="Y37" s="1">
        <v>-2.9003267973856202E-3</v>
      </c>
      <c r="Z37" s="1">
        <v>-1.81891680283226E-2</v>
      </c>
      <c r="AA37" s="1">
        <v>-1.74360021786495E-2</v>
      </c>
      <c r="AB37" s="1">
        <v>-1.9386574074074399E-3</v>
      </c>
      <c r="AC37" s="1">
        <v>3.0165912518854298E-4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-4.5313448272969199E-3</v>
      </c>
      <c r="AS37" s="1">
        <v>1.8190860543801299E-2</v>
      </c>
      <c r="AT37" s="1">
        <v>0.44324794817441898</v>
      </c>
      <c r="AU37" s="1">
        <v>0.60255752924870598</v>
      </c>
      <c r="AV37" s="1">
        <v>3.7542531219002299E-2</v>
      </c>
      <c r="AW37" s="1">
        <v>-7.3415189961601301E-3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-1.86539480657129E-2</v>
      </c>
      <c r="BM37" s="1">
        <v>0.131534739242919</v>
      </c>
      <c r="BN37" s="1">
        <v>0.88630308755446596</v>
      </c>
      <c r="BO37" s="1">
        <v>0.83396827342047897</v>
      </c>
      <c r="BP37" s="1">
        <v>6.4337962962963804E-2</v>
      </c>
      <c r="BQ37" s="1">
        <v>-1.1534385063796899E-2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2">
        <v>4.7794117647058901E-5</v>
      </c>
      <c r="BX37" s="1">
        <v>-6.25306372549043E-4</v>
      </c>
      <c r="BY37" s="1">
        <v>-3.6283700980393398E-3</v>
      </c>
      <c r="BZ37" s="1">
        <v>-1.4876940359477601E-3</v>
      </c>
      <c r="CA37" s="2">
        <v>-3.28665769842242E-5</v>
      </c>
      <c r="CB37" s="2">
        <v>1.6850490196079101E-5</v>
      </c>
      <c r="CC37" s="1">
        <v>0</v>
      </c>
      <c r="CD37" s="1">
        <v>0</v>
      </c>
      <c r="CE37" s="1">
        <v>0</v>
      </c>
      <c r="CF37" s="1">
        <v>-2.4350821409645201E-2</v>
      </c>
      <c r="CG37" s="1">
        <v>0.18617900667211301</v>
      </c>
      <c r="CH37" s="1">
        <v>0.91238585920479298</v>
      </c>
      <c r="CI37" s="1">
        <v>0.78318821486928103</v>
      </c>
      <c r="CJ37" s="1">
        <v>1.8152301198257899E-2</v>
      </c>
      <c r="CK37" s="1">
        <v>-6.5570094981860297E-3</v>
      </c>
      <c r="CL37" s="1">
        <v>0</v>
      </c>
      <c r="CM37" s="1">
        <v>0</v>
      </c>
      <c r="CN37" s="1">
        <v>0</v>
      </c>
      <c r="CO37" s="1">
        <v>0</v>
      </c>
      <c r="CP37" s="1">
        <v>1.8344135991195E-4</v>
      </c>
      <c r="CQ37" s="1">
        <v>-9.3443627450978705E-4</v>
      </c>
      <c r="CR37" s="1">
        <v>-1.5922691993464098E-2</v>
      </c>
      <c r="CS37" s="1">
        <v>5.97017973856203E-3</v>
      </c>
      <c r="CT37" s="1">
        <v>-1.2140437772331199E-2</v>
      </c>
      <c r="CU37" s="1">
        <v>-3.1848986996045798E-3</v>
      </c>
      <c r="CV37" s="1">
        <v>3.0075571895424899E-4</v>
      </c>
      <c r="CW37" s="1">
        <v>0</v>
      </c>
      <c r="CY37" s="1">
        <v>3</v>
      </c>
      <c r="CZ37" s="1">
        <f t="shared" si="40"/>
        <v>0</v>
      </c>
      <c r="DA37" s="1">
        <f t="shared" si="41"/>
        <v>0</v>
      </c>
      <c r="DB37" s="1">
        <f t="shared" si="42"/>
        <v>0</v>
      </c>
      <c r="DC37" s="1">
        <f t="shared" si="43"/>
        <v>0</v>
      </c>
      <c r="DD37" s="1">
        <f t="shared" si="44"/>
        <v>0</v>
      </c>
      <c r="DE37" s="1">
        <f t="shared" si="45"/>
        <v>0</v>
      </c>
      <c r="DF37" s="1">
        <f t="shared" si="46"/>
        <v>0</v>
      </c>
      <c r="DG37" s="1">
        <f t="shared" si="47"/>
        <v>1</v>
      </c>
      <c r="DH37" s="1">
        <f t="shared" si="48"/>
        <v>0</v>
      </c>
      <c r="DI37" s="1">
        <f t="shared" si="49"/>
        <v>0</v>
      </c>
      <c r="DJ37" s="7">
        <f t="shared" si="15"/>
        <v>8.2665209669436085E-11</v>
      </c>
      <c r="DK37" s="1">
        <f t="shared" si="50"/>
        <v>-23.216222283553495</v>
      </c>
      <c r="DL37" s="1">
        <f t="shared" si="51"/>
        <v>-8.2665208015561604E-11</v>
      </c>
      <c r="DM37" s="1">
        <f t="shared" si="14"/>
        <v>8.2665208015561604E-11</v>
      </c>
    </row>
    <row r="38" spans="1:117" x14ac:dyDescent="0.25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2.4305555555555501E-4</v>
      </c>
      <c r="AJ38" s="1">
        <v>-3.9321214596950002E-3</v>
      </c>
      <c r="AK38" s="1">
        <v>-6.8247889433551397E-3</v>
      </c>
      <c r="AL38" s="1">
        <v>-5.1754833877995701E-3</v>
      </c>
      <c r="AM38" s="1">
        <v>-4.4790265378500597E-4</v>
      </c>
      <c r="AN38" s="2">
        <v>8.3401416122004797E-5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-3.9806775100891098E-4</v>
      </c>
      <c r="BD38" s="1">
        <v>6.4066894949245598E-3</v>
      </c>
      <c r="BE38" s="1">
        <v>1.16223859606209E-2</v>
      </c>
      <c r="BF38" s="1">
        <v>8.7139231992169903E-3</v>
      </c>
      <c r="BG38" s="1">
        <v>7.2507009036295396E-4</v>
      </c>
      <c r="BH38" s="1">
        <v>-1.38090579267045E-4</v>
      </c>
      <c r="BI38" s="1">
        <v>0</v>
      </c>
      <c r="BJ38" s="1">
        <v>0</v>
      </c>
      <c r="BK38" s="1">
        <v>0</v>
      </c>
      <c r="BL38" s="1">
        <v>0</v>
      </c>
      <c r="BM38" s="1">
        <v>6.0677083333335498E-4</v>
      </c>
      <c r="BN38" s="1">
        <v>-8.5861417483661592E-3</v>
      </c>
      <c r="BO38" s="1">
        <v>-3.6089665032680303E-2</v>
      </c>
      <c r="BP38" s="1">
        <v>-1.49052287581702E-2</v>
      </c>
      <c r="BQ38" s="1">
        <v>-9.4836125718479394E-3</v>
      </c>
      <c r="BR38" s="1">
        <v>1.3684640522876399E-4</v>
      </c>
      <c r="BS38" s="1">
        <v>0</v>
      </c>
      <c r="BT38" s="1">
        <v>0</v>
      </c>
      <c r="BU38" s="1">
        <v>0</v>
      </c>
      <c r="BV38" s="1">
        <v>0</v>
      </c>
      <c r="BW38" s="1">
        <v>-2.2827563316993298E-2</v>
      </c>
      <c r="BX38" s="1">
        <v>0.36958554602396498</v>
      </c>
      <c r="BY38" s="1">
        <v>0.63799011097494496</v>
      </c>
      <c r="BZ38" s="1">
        <v>0.47468486179193797</v>
      </c>
      <c r="CA38" s="1">
        <v>2.25056561085967E-2</v>
      </c>
      <c r="CB38" s="1">
        <v>-7.4918300653594996E-3</v>
      </c>
      <c r="CC38" s="1">
        <v>0</v>
      </c>
      <c r="CD38" s="1">
        <v>0</v>
      </c>
      <c r="CE38" s="1">
        <v>0</v>
      </c>
      <c r="CF38" s="1">
        <v>0</v>
      </c>
      <c r="CG38" s="1">
        <v>-8.8459456699348203E-3</v>
      </c>
      <c r="CH38" s="1">
        <v>0.121858626089324</v>
      </c>
      <c r="CI38" s="1">
        <v>0.57831466162854095</v>
      </c>
      <c r="CJ38" s="1">
        <v>0.233412445533769</v>
      </c>
      <c r="CK38" s="1">
        <v>0.174040295952061</v>
      </c>
      <c r="CL38" s="1">
        <v>-2.2806032135077102E-3</v>
      </c>
      <c r="CM38" s="1">
        <v>0</v>
      </c>
      <c r="CN38" s="1">
        <v>0</v>
      </c>
      <c r="CO38" s="1">
        <v>0</v>
      </c>
      <c r="CP38" s="1">
        <v>0</v>
      </c>
      <c r="CQ38" s="1">
        <v>-3.9400071486927903E-2</v>
      </c>
      <c r="CR38" s="1">
        <v>0.63977638208061005</v>
      </c>
      <c r="CS38" s="1">
        <v>1.0616767429193901</v>
      </c>
      <c r="CT38" s="1">
        <v>0.96924993191721098</v>
      </c>
      <c r="CU38" s="1">
        <v>0.37015293574117097</v>
      </c>
      <c r="CV38" s="1">
        <v>-1.8578941993464E-2</v>
      </c>
      <c r="CW38" s="1">
        <v>0</v>
      </c>
      <c r="CY38" s="1">
        <v>3</v>
      </c>
      <c r="CZ38" s="1">
        <f t="shared" si="40"/>
        <v>0</v>
      </c>
      <c r="DA38" s="1">
        <f t="shared" si="41"/>
        <v>0</v>
      </c>
      <c r="DB38" s="1">
        <f t="shared" si="42"/>
        <v>0</v>
      </c>
      <c r="DC38" s="1">
        <f t="shared" si="43"/>
        <v>0</v>
      </c>
      <c r="DD38" s="1">
        <f t="shared" si="44"/>
        <v>0</v>
      </c>
      <c r="DE38" s="1">
        <f t="shared" si="45"/>
        <v>0</v>
      </c>
      <c r="DF38" s="1">
        <f t="shared" si="46"/>
        <v>0</v>
      </c>
      <c r="DG38" s="1">
        <f t="shared" si="47"/>
        <v>1</v>
      </c>
      <c r="DH38" s="1">
        <f t="shared" si="48"/>
        <v>0</v>
      </c>
      <c r="DI38" s="1">
        <f t="shared" si="49"/>
        <v>0</v>
      </c>
      <c r="DJ38" s="7">
        <f t="shared" si="15"/>
        <v>1.5651733791799567E-12</v>
      </c>
      <c r="DK38" s="1">
        <f t="shared" si="50"/>
        <v>-27.183024512654182</v>
      </c>
      <c r="DL38" s="1">
        <f t="shared" si="51"/>
        <v>-1.5651924201177705E-12</v>
      </c>
      <c r="DM38" s="1">
        <f t="shared" si="14"/>
        <v>1.5651924201177705E-12</v>
      </c>
    </row>
    <row r="39" spans="1:117" x14ac:dyDescent="0.25">
      <c r="A39" s="1">
        <v>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4.5649509803922101E-4</v>
      </c>
      <c r="AA39" s="1">
        <v>-2.9558142701525299E-3</v>
      </c>
      <c r="AB39" s="1">
        <v>-1.8004323257080901E-2</v>
      </c>
      <c r="AC39" s="1">
        <v>-1.5623598711834301E-2</v>
      </c>
      <c r="AD39" s="1">
        <v>4.3062363834424101E-4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2">
        <v>1.34523663935435E-5</v>
      </c>
      <c r="AT39" s="1">
        <v>-1.2314316579022501E-2</v>
      </c>
      <c r="AU39" s="1">
        <v>6.12708919326563E-2</v>
      </c>
      <c r="AV39" s="1">
        <v>0.660750886633239</v>
      </c>
      <c r="AW39" s="1">
        <v>0.68358057872549804</v>
      </c>
      <c r="AX39" s="1">
        <v>-1.7829481064775499E-2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2">
        <v>-9.4924428104577803E-5</v>
      </c>
      <c r="BN39" s="1">
        <v>-2.4613579112200398E-2</v>
      </c>
      <c r="BO39" s="1">
        <v>0.185272126906318</v>
      </c>
      <c r="BP39" s="1">
        <v>0.92549807666121897</v>
      </c>
      <c r="BQ39" s="1">
        <v>0.62375115500115597</v>
      </c>
      <c r="BR39" s="1">
        <v>-2.1134429466231199E-2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-4.5460580065361E-4</v>
      </c>
      <c r="CH39" s="1">
        <v>-3.0203550517429199E-2</v>
      </c>
      <c r="CI39" s="1">
        <v>0.31843419798474998</v>
      </c>
      <c r="CJ39" s="1">
        <v>0.98773737064270095</v>
      </c>
      <c r="CK39" s="1">
        <v>0.17754973299090901</v>
      </c>
      <c r="CL39" s="1">
        <v>-1.8977056100217899E-2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Y39" s="1">
        <v>3</v>
      </c>
      <c r="CZ39" s="1">
        <f t="shared" si="40"/>
        <v>0</v>
      </c>
      <c r="DA39" s="1">
        <f t="shared" si="41"/>
        <v>0</v>
      </c>
      <c r="DB39" s="1">
        <f t="shared" si="42"/>
        <v>0</v>
      </c>
      <c r="DC39" s="1">
        <f t="shared" si="43"/>
        <v>0</v>
      </c>
      <c r="DD39" s="1">
        <f t="shared" si="44"/>
        <v>0</v>
      </c>
      <c r="DE39" s="1">
        <f t="shared" si="45"/>
        <v>0</v>
      </c>
      <c r="DF39" s="1">
        <f t="shared" si="46"/>
        <v>0</v>
      </c>
      <c r="DG39" s="1">
        <f t="shared" si="47"/>
        <v>1</v>
      </c>
      <c r="DH39" s="1">
        <f t="shared" si="48"/>
        <v>0</v>
      </c>
      <c r="DI39" s="1">
        <f t="shared" si="49"/>
        <v>0</v>
      </c>
      <c r="DJ39" s="7">
        <f t="shared" si="15"/>
        <v>7.315702692490326E-19</v>
      </c>
      <c r="DK39" s="1">
        <f t="shared" si="50"/>
        <v>-41.759093675170554</v>
      </c>
      <c r="DL39" s="1">
        <f t="shared" si="51"/>
        <v>0</v>
      </c>
      <c r="DM39" s="1">
        <f t="shared" si="14"/>
        <v>0</v>
      </c>
    </row>
    <row r="40" spans="1:117" x14ac:dyDescent="0.25">
      <c r="A40" s="1">
        <v>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1.2455575980392501E-3</v>
      </c>
      <c r="BN40" s="1">
        <v>-2.1218494689542702E-2</v>
      </c>
      <c r="BO40" s="1">
        <v>-2.7495098039216102E-2</v>
      </c>
      <c r="BP40" s="1">
        <v>3.3343545751629501E-4</v>
      </c>
      <c r="BQ40" s="1">
        <v>1.2596306713954299E-4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-2.11809640522879E-2</v>
      </c>
      <c r="CH40" s="1">
        <v>0.36319344022331101</v>
      </c>
      <c r="CI40" s="1">
        <v>0.43577726715686299</v>
      </c>
      <c r="CJ40" s="1">
        <v>-1.9912156181916801E-2</v>
      </c>
      <c r="CK40" s="1">
        <v>-5.1159757042110296E-4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Y40" s="1">
        <v>3</v>
      </c>
      <c r="CZ40" s="1">
        <f t="shared" si="40"/>
        <v>0</v>
      </c>
      <c r="DA40" s="1">
        <f t="shared" si="41"/>
        <v>0</v>
      </c>
      <c r="DB40" s="1">
        <f t="shared" si="42"/>
        <v>0</v>
      </c>
      <c r="DC40" s="1">
        <f t="shared" si="43"/>
        <v>0</v>
      </c>
      <c r="DD40" s="1">
        <f t="shared" si="44"/>
        <v>0</v>
      </c>
      <c r="DE40" s="1">
        <f t="shared" si="45"/>
        <v>0</v>
      </c>
      <c r="DF40" s="1">
        <f t="shared" si="46"/>
        <v>0</v>
      </c>
      <c r="DG40" s="1">
        <f t="shared" si="47"/>
        <v>1</v>
      </c>
      <c r="DH40" s="1">
        <f t="shared" si="48"/>
        <v>0</v>
      </c>
      <c r="DI40" s="1">
        <f t="shared" si="49"/>
        <v>0</v>
      </c>
      <c r="DJ40" s="7">
        <f t="shared" si="15"/>
        <v>2.0133073393954219E-12</v>
      </c>
      <c r="DK40" s="1">
        <f t="shared" si="50"/>
        <v>-26.931242303629595</v>
      </c>
      <c r="DL40" s="1">
        <f t="shared" si="51"/>
        <v>-2.0132784328572856E-12</v>
      </c>
      <c r="DM40" s="1">
        <f t="shared" si="14"/>
        <v>2.0132784328572856E-12</v>
      </c>
    </row>
    <row r="41" spans="1:117" x14ac:dyDescent="0.25">
      <c r="A41" s="1">
        <v>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2">
        <v>3.06372549019639E-6</v>
      </c>
      <c r="Z41" s="2">
        <v>3.5743464052289901E-5</v>
      </c>
      <c r="AA41" s="1">
        <v>-9.8345588235300993E-4</v>
      </c>
      <c r="AB41" s="1">
        <v>-9.0482026143796901E-4</v>
      </c>
      <c r="AC41" s="2">
        <v>9.7835391953046395E-5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-4.8285842403491202E-4</v>
      </c>
      <c r="AT41" s="1">
        <v>-5.3187463481581196E-3</v>
      </c>
      <c r="AU41" s="1">
        <v>0.15221857038033601</v>
      </c>
      <c r="AV41" s="1">
        <v>0.138654185860068</v>
      </c>
      <c r="AW41" s="1">
        <v>-1.50007487661886E-2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2">
        <v>6.2370062370058704E-5</v>
      </c>
      <c r="BD41" s="1">
        <v>-6.7384126207656596E-4</v>
      </c>
      <c r="BE41" s="1">
        <v>-7.6409441115324198E-3</v>
      </c>
      <c r="BF41" s="1">
        <v>-8.2344788227141298E-4</v>
      </c>
      <c r="BG41" s="1">
        <v>1.2692158956070199E-4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2">
        <v>-8.7316176470591397E-5</v>
      </c>
      <c r="BN41" s="1">
        <v>-1.0186887254902E-3</v>
      </c>
      <c r="BO41" s="1">
        <v>2.8028492647058902E-2</v>
      </c>
      <c r="BP41" s="1">
        <v>2.57873774509805E-2</v>
      </c>
      <c r="BQ41" s="1">
        <v>-2.7883086706616401E-3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4.1329656862749498E-4</v>
      </c>
      <c r="BX41" s="1">
        <v>-9.2270731209152697E-3</v>
      </c>
      <c r="BY41" s="1">
        <v>3.29365808823524E-2</v>
      </c>
      <c r="BZ41" s="1">
        <v>-9.9233387799567696E-3</v>
      </c>
      <c r="CA41" s="1">
        <v>-2.72512331335867E-3</v>
      </c>
      <c r="CB41" s="1">
        <v>2.0169526143791399E-4</v>
      </c>
      <c r="CC41" s="1">
        <v>0</v>
      </c>
      <c r="CD41" s="1">
        <v>0</v>
      </c>
      <c r="CE41" s="1">
        <v>0</v>
      </c>
      <c r="CF41" s="1">
        <v>0</v>
      </c>
      <c r="CG41" s="2">
        <v>7.6593137254904399E-6</v>
      </c>
      <c r="CH41" s="2">
        <v>8.9358660130718799E-5</v>
      </c>
      <c r="CI41" s="1">
        <v>-2.4586397058823498E-3</v>
      </c>
      <c r="CJ41" s="1">
        <v>-2.2620506535947701E-3</v>
      </c>
      <c r="CK41" s="1">
        <v>2.44588479882599E-4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-1.5393688725490001E-2</v>
      </c>
      <c r="CR41" s="1">
        <v>0.23452425449346401</v>
      </c>
      <c r="CS41" s="1">
        <v>0.68612197031590405</v>
      </c>
      <c r="CT41" s="1">
        <v>0.25324622140522801</v>
      </c>
      <c r="CU41" s="1">
        <v>-7.9101952631366497E-3</v>
      </c>
      <c r="CV41" s="1">
        <v>-2.17711737472768E-3</v>
      </c>
      <c r="CW41" s="1">
        <v>0</v>
      </c>
      <c r="CY41" s="1">
        <v>3</v>
      </c>
      <c r="CZ41" s="1">
        <f t="shared" si="40"/>
        <v>0</v>
      </c>
      <c r="DA41" s="1">
        <f t="shared" si="41"/>
        <v>0</v>
      </c>
      <c r="DB41" s="1">
        <f t="shared" si="42"/>
        <v>0</v>
      </c>
      <c r="DC41" s="1">
        <f t="shared" si="43"/>
        <v>0</v>
      </c>
      <c r="DD41" s="1">
        <f t="shared" si="44"/>
        <v>0</v>
      </c>
      <c r="DE41" s="1">
        <f t="shared" si="45"/>
        <v>0</v>
      </c>
      <c r="DF41" s="1">
        <f t="shared" si="46"/>
        <v>0</v>
      </c>
      <c r="DG41" s="1">
        <f t="shared" si="47"/>
        <v>1</v>
      </c>
      <c r="DH41" s="1">
        <f t="shared" si="48"/>
        <v>0</v>
      </c>
      <c r="DI41" s="1">
        <f t="shared" si="49"/>
        <v>0</v>
      </c>
      <c r="DJ41" s="7">
        <f t="shared" si="15"/>
        <v>3.6402819500507377E-12</v>
      </c>
      <c r="DK41" s="1">
        <f t="shared" si="50"/>
        <v>-26.338959978474531</v>
      </c>
      <c r="DL41" s="1">
        <f t="shared" si="51"/>
        <v>-3.6403102754500521E-12</v>
      </c>
      <c r="DM41" s="1">
        <f t="shared" si="14"/>
        <v>3.6403102754500521E-12</v>
      </c>
    </row>
    <row r="42" spans="1:117" x14ac:dyDescent="0.25">
      <c r="A42" s="1">
        <v>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2">
        <v>4.8917695976521604E-6</v>
      </c>
      <c r="BW42" s="2">
        <v>1.4501633986929101E-5</v>
      </c>
      <c r="BX42" s="1">
        <v>-1.12377450980396E-3</v>
      </c>
      <c r="BY42" s="1">
        <v>-3.1760620915033801E-4</v>
      </c>
      <c r="BZ42" s="2">
        <v>2.0833333333333499E-5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2.5681790387672998E-4</v>
      </c>
      <c r="CG42" s="1">
        <v>-1.38112745098038E-3</v>
      </c>
      <c r="CH42" s="1">
        <v>-2.04788602941176E-2</v>
      </c>
      <c r="CI42" s="1">
        <v>-4.8982843137254798E-3</v>
      </c>
      <c r="CJ42" s="1">
        <v>3.3455882352939902E-4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9.6693979046921102E-4</v>
      </c>
      <c r="CQ42" s="1">
        <v>-8.2640250544662192E-3</v>
      </c>
      <c r="CR42" s="1">
        <v>-2.07203839869281E-2</v>
      </c>
      <c r="CS42" s="1">
        <v>-2.3023726851851899E-2</v>
      </c>
      <c r="CT42" s="1">
        <v>-1.8929738562091401E-3</v>
      </c>
      <c r="CU42" s="1">
        <v>3.3019444784150999E-4</v>
      </c>
      <c r="CV42" s="1">
        <v>0</v>
      </c>
      <c r="CW42" s="1">
        <v>0</v>
      </c>
      <c r="CY42" s="1">
        <v>3</v>
      </c>
      <c r="CZ42" s="1">
        <f t="shared" si="40"/>
        <v>0</v>
      </c>
      <c r="DA42" s="1">
        <f t="shared" si="41"/>
        <v>0</v>
      </c>
      <c r="DB42" s="1">
        <f t="shared" si="42"/>
        <v>0</v>
      </c>
      <c r="DC42" s="1">
        <f t="shared" si="43"/>
        <v>0</v>
      </c>
      <c r="DD42" s="1">
        <f t="shared" si="44"/>
        <v>0</v>
      </c>
      <c r="DE42" s="1">
        <f t="shared" si="45"/>
        <v>0</v>
      </c>
      <c r="DF42" s="1">
        <f t="shared" si="46"/>
        <v>0</v>
      </c>
      <c r="DG42" s="1">
        <f t="shared" si="47"/>
        <v>1</v>
      </c>
      <c r="DH42" s="1">
        <f t="shared" si="48"/>
        <v>0</v>
      </c>
      <c r="DI42" s="1">
        <f t="shared" si="49"/>
        <v>0</v>
      </c>
      <c r="DJ42" s="7">
        <f t="shared" si="15"/>
        <v>1.9157705316846655E-14</v>
      </c>
      <c r="DK42" s="1">
        <f t="shared" si="50"/>
        <v>-31.586071393796718</v>
      </c>
      <c r="DL42" s="1">
        <f t="shared" si="51"/>
        <v>-1.9206858326015391E-14</v>
      </c>
      <c r="DM42" s="1">
        <f t="shared" si="14"/>
        <v>1.9206858326015391E-14</v>
      </c>
    </row>
    <row r="43" spans="1:117" x14ac:dyDescent="0.25">
      <c r="A43" s="1">
        <v>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2">
        <v>3.98284313725518E-6</v>
      </c>
      <c r="BN43" s="2">
        <v>5.1062091503270198E-6</v>
      </c>
      <c r="BO43" s="1">
        <v>-9.1314338235297398E-4</v>
      </c>
      <c r="BP43" s="1">
        <v>-6.5696486928106901E-4</v>
      </c>
      <c r="BQ43" s="2">
        <v>7.2153601565369402E-5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5.4738562091504101E-4</v>
      </c>
      <c r="CH43" s="1">
        <v>-8.9180623638344201E-3</v>
      </c>
      <c r="CI43" s="1">
        <v>-1.7908547794117699E-2</v>
      </c>
      <c r="CJ43" s="1">
        <v>-1.7773352396514301E-3</v>
      </c>
      <c r="CK43" s="1">
        <v>2.8413028413028799E-4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Y43" s="1">
        <v>3</v>
      </c>
      <c r="CZ43" s="1">
        <f t="shared" si="40"/>
        <v>0</v>
      </c>
      <c r="DA43" s="1">
        <f t="shared" si="41"/>
        <v>0</v>
      </c>
      <c r="DB43" s="1">
        <f t="shared" si="42"/>
        <v>0</v>
      </c>
      <c r="DC43" s="1">
        <f t="shared" si="43"/>
        <v>0</v>
      </c>
      <c r="DD43" s="1">
        <f t="shared" si="44"/>
        <v>0</v>
      </c>
      <c r="DE43" s="1">
        <f t="shared" si="45"/>
        <v>0</v>
      </c>
      <c r="DF43" s="1">
        <f t="shared" si="46"/>
        <v>0</v>
      </c>
      <c r="DG43" s="1">
        <f t="shared" si="47"/>
        <v>1</v>
      </c>
      <c r="DH43" s="1">
        <f t="shared" si="48"/>
        <v>0</v>
      </c>
      <c r="DI43" s="1">
        <f t="shared" si="49"/>
        <v>0</v>
      </c>
      <c r="DJ43" s="7">
        <f t="shared" si="15"/>
        <v>2.1552110641855132E-14</v>
      </c>
      <c r="DK43" s="1">
        <f t="shared" si="50"/>
        <v>-31.468302641539488</v>
      </c>
      <c r="DL43" s="1">
        <f t="shared" si="51"/>
        <v>-2.153832667772827E-14</v>
      </c>
      <c r="DM43" s="1">
        <f t="shared" si="14"/>
        <v>2.153832667772827E-14</v>
      </c>
    </row>
    <row r="44" spans="1:117" x14ac:dyDescent="0.25">
      <c r="A44" s="1">
        <v>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1.5063316993464801E-4</v>
      </c>
      <c r="Z44" s="1">
        <v>-1.28131808278869E-3</v>
      </c>
      <c r="AA44" s="1">
        <v>-2.0322882625272699E-2</v>
      </c>
      <c r="AB44" s="1">
        <v>-8.0301947167757508E-3</v>
      </c>
      <c r="AC44" s="1">
        <v>9.3351269821860604E-4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-5.6970262117322801E-3</v>
      </c>
      <c r="AT44" s="1">
        <v>4.1965149538678803E-2</v>
      </c>
      <c r="AU44" s="1">
        <v>0.85054386966151796</v>
      </c>
      <c r="AV44" s="1">
        <v>0.35022474963651501</v>
      </c>
      <c r="AW44" s="1">
        <v>-4.0509547468090101E-2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-1.1259089052287801E-2</v>
      </c>
      <c r="BN44" s="1">
        <v>0.140468460648148</v>
      </c>
      <c r="BO44" s="1">
        <v>0.94005957244008798</v>
      </c>
      <c r="BP44" s="1">
        <v>0.30180856821895502</v>
      </c>
      <c r="BQ44" s="1">
        <v>-3.6097590803473502E-2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-2.55746017156867E-2</v>
      </c>
      <c r="CH44" s="1">
        <v>0.41492662377451001</v>
      </c>
      <c r="CI44" s="1">
        <v>0.83346519267429198</v>
      </c>
      <c r="CJ44" s="1">
        <v>0.13138463371459799</v>
      </c>
      <c r="CK44" s="1">
        <v>-1.8190860543801899E-2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Y44" s="1">
        <v>3</v>
      </c>
      <c r="CZ44" s="1">
        <f t="shared" si="40"/>
        <v>0</v>
      </c>
      <c r="DA44" s="1">
        <f t="shared" si="41"/>
        <v>0</v>
      </c>
      <c r="DB44" s="1">
        <f t="shared" si="42"/>
        <v>0</v>
      </c>
      <c r="DC44" s="1">
        <f t="shared" si="43"/>
        <v>0</v>
      </c>
      <c r="DD44" s="1">
        <f t="shared" si="44"/>
        <v>0</v>
      </c>
      <c r="DE44" s="1">
        <f t="shared" si="45"/>
        <v>0</v>
      </c>
      <c r="DF44" s="1">
        <f t="shared" si="46"/>
        <v>0</v>
      </c>
      <c r="DG44" s="1">
        <f t="shared" si="47"/>
        <v>1</v>
      </c>
      <c r="DH44" s="1">
        <f t="shared" si="48"/>
        <v>0</v>
      </c>
      <c r="DI44" s="1">
        <f t="shared" si="49"/>
        <v>0</v>
      </c>
      <c r="DJ44" s="7">
        <f t="shared" si="15"/>
        <v>6.6018711484061857E-10</v>
      </c>
      <c r="DK44" s="1">
        <f t="shared" si="50"/>
        <v>-21.138497813754416</v>
      </c>
      <c r="DL44" s="1">
        <f t="shared" si="51"/>
        <v>-6.6018712740621772E-10</v>
      </c>
      <c r="DM44" s="1">
        <f t="shared" si="14"/>
        <v>6.6018712740621772E-10</v>
      </c>
    </row>
    <row r="45" spans="1:117" x14ac:dyDescent="0.25">
      <c r="A45" s="1">
        <v>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2.5428921568627899E-4</v>
      </c>
      <c r="Z45" s="1">
        <v>-3.5702614379085102E-3</v>
      </c>
      <c r="AA45" s="1">
        <v>-1.24125136165578E-2</v>
      </c>
      <c r="AB45" s="1">
        <v>-1.8381672113289799E-2</v>
      </c>
      <c r="AC45" s="1">
        <v>-1.9860414713355999E-2</v>
      </c>
      <c r="AD45" s="1">
        <v>-2.0806100217865199E-2</v>
      </c>
      <c r="AE45" s="1">
        <v>-2.0754697712418599E-2</v>
      </c>
      <c r="AF45" s="1">
        <v>-2.12990196078434E-2</v>
      </c>
      <c r="AG45" s="1">
        <v>-1.4596779684095999E-2</v>
      </c>
      <c r="AH45" s="1">
        <v>-8.4841628959274502E-4</v>
      </c>
      <c r="AI45" s="1">
        <v>2.02546296296297E-4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-1.5662834780481999E-3</v>
      </c>
      <c r="AT45" s="1">
        <v>2.1074558721617499E-2</v>
      </c>
      <c r="AU45" s="1">
        <v>8.3342811136928596E-2</v>
      </c>
      <c r="AV45" s="1">
        <v>0.13160837307896101</v>
      </c>
      <c r="AW45" s="1">
        <v>0.28643153459100601</v>
      </c>
      <c r="AX45" s="1">
        <v>0.55350694019811697</v>
      </c>
      <c r="AY45" s="1">
        <v>0.62928799274387504</v>
      </c>
      <c r="AZ45" s="1">
        <v>0.63210957563898795</v>
      </c>
      <c r="BA45" s="1">
        <v>0.271822489910725</v>
      </c>
      <c r="BB45" s="1">
        <v>-1.7438446715688002E-2</v>
      </c>
      <c r="BC45" s="1">
        <v>-1.15822836411072E-3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-1.47367238562094E-2</v>
      </c>
      <c r="BN45" s="1">
        <v>0.21555255991285399</v>
      </c>
      <c r="BO45" s="1">
        <v>0.654336022603486</v>
      </c>
      <c r="BP45" s="1">
        <v>0.82578799019607796</v>
      </c>
      <c r="BQ45" s="1">
        <v>0.87094738969739005</v>
      </c>
      <c r="BR45" s="1">
        <v>0.86410307734204905</v>
      </c>
      <c r="BS45" s="1">
        <v>0.73052481617647202</v>
      </c>
      <c r="BT45" s="1">
        <v>0.83291775599128703</v>
      </c>
      <c r="BU45" s="1">
        <v>0.77467871732026095</v>
      </c>
      <c r="BV45" s="1">
        <v>6.1434511434511001E-2</v>
      </c>
      <c r="BW45" s="1">
        <v>-1.19485294117647E-2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-4.6334252450981103E-3</v>
      </c>
      <c r="CH45" s="1">
        <v>7.1137254901960795E-2</v>
      </c>
      <c r="CI45" s="1">
        <v>0.18043828295207001</v>
      </c>
      <c r="CJ45" s="1">
        <v>0.16645176334422701</v>
      </c>
      <c r="CK45" s="1">
        <v>0.164876245023304</v>
      </c>
      <c r="CL45" s="1">
        <v>0.13873495370370401</v>
      </c>
      <c r="CM45" s="1">
        <v>2.3036509395424998E-2</v>
      </c>
      <c r="CN45" s="1">
        <v>0.28061335784313801</v>
      </c>
      <c r="CO45" s="1">
        <v>0.81288213167211298</v>
      </c>
      <c r="CP45" s="1">
        <v>9.4516632016631699E-2</v>
      </c>
      <c r="CQ45" s="1">
        <v>-1.4707584422658E-2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Y45" s="1">
        <v>4</v>
      </c>
      <c r="CZ45" s="1">
        <f t="shared" ref="CZ45:CZ54" si="52">IF(CY45=10,1,0)</f>
        <v>0</v>
      </c>
      <c r="DA45" s="1">
        <f t="shared" ref="DA45:DA54" si="53">IF(CY45=9,1,0)</f>
        <v>0</v>
      </c>
      <c r="DB45" s="1">
        <f t="shared" ref="DB45:DB54" si="54">IF(CY45=8,1,0)</f>
        <v>0</v>
      </c>
      <c r="DC45" s="1">
        <f t="shared" ref="DC45:DC54" si="55">IF(CY45=7,1,0)</f>
        <v>0</v>
      </c>
      <c r="DD45" s="1">
        <f t="shared" ref="DD45:DD54" si="56">IF(CY45=6,1,0)</f>
        <v>0</v>
      </c>
      <c r="DE45" s="1">
        <f t="shared" ref="DE45:DE54" si="57">IF(CY45=5,1,0)</f>
        <v>0</v>
      </c>
      <c r="DF45" s="1">
        <f t="shared" ref="DF45:DF54" si="58">IF(CY45=4,1,0)</f>
        <v>1</v>
      </c>
      <c r="DG45" s="1">
        <f t="shared" ref="DG45:DG54" si="59">IF(CY45=3,1,0)</f>
        <v>0</v>
      </c>
      <c r="DH45" s="1">
        <f t="shared" ref="DH45:DH54" si="60">IF(CY45=2,1,0)</f>
        <v>0</v>
      </c>
      <c r="DI45" s="1">
        <f t="shared" ref="DI45:DI54" si="61">IF(CY45=1,1,0)</f>
        <v>0</v>
      </c>
      <c r="DJ45" s="7">
        <f t="shared" si="15"/>
        <v>2.2192404451155974E-15</v>
      </c>
      <c r="DK45" s="1">
        <f t="shared" ref="DK45:DK54" si="62">LN(DJ45)</f>
        <v>-33.741611399410189</v>
      </c>
      <c r="DL45" s="1">
        <f t="shared" ref="DL45:DL54" si="63">LN(1-DJ45)</f>
        <v>-2.2204460492503154E-15</v>
      </c>
      <c r="DM45" s="1">
        <f t="shared" si="14"/>
        <v>2.2204460492503154E-15</v>
      </c>
    </row>
    <row r="46" spans="1:117" x14ac:dyDescent="0.25">
      <c r="A46" s="1">
        <v>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2">
        <v>6.1274509803919495E-7</v>
      </c>
      <c r="BS46" s="2">
        <v>7.7001633986930706E-5</v>
      </c>
      <c r="BT46" s="1">
        <v>1.7304942810458701E-4</v>
      </c>
      <c r="BU46" s="1">
        <v>-1.19523590686277E-2</v>
      </c>
      <c r="BV46" s="1">
        <v>-3.0631598793363898E-2</v>
      </c>
      <c r="BW46" s="1">
        <v>-9.7194138071896603E-3</v>
      </c>
      <c r="BX46" s="1">
        <v>8.87203839869287E-4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2">
        <v>8.0678104575157902E-5</v>
      </c>
      <c r="CM46" s="1">
        <v>-6.4821623093682301E-4</v>
      </c>
      <c r="CN46" s="1">
        <v>-2.6022909858388201E-2</v>
      </c>
      <c r="CO46" s="1">
        <v>0.1512554125817</v>
      </c>
      <c r="CP46" s="1">
        <v>0.51140728398081403</v>
      </c>
      <c r="CQ46" s="1">
        <v>0.17561189406318101</v>
      </c>
      <c r="CR46" s="1">
        <v>-1.5901586328976001E-2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Y46" s="1">
        <v>4</v>
      </c>
      <c r="CZ46" s="1">
        <f t="shared" si="52"/>
        <v>0</v>
      </c>
      <c r="DA46" s="1">
        <f t="shared" si="53"/>
        <v>0</v>
      </c>
      <c r="DB46" s="1">
        <f t="shared" si="54"/>
        <v>0</v>
      </c>
      <c r="DC46" s="1">
        <f t="shared" si="55"/>
        <v>0</v>
      </c>
      <c r="DD46" s="1">
        <f t="shared" si="56"/>
        <v>0</v>
      </c>
      <c r="DE46" s="1">
        <f t="shared" si="57"/>
        <v>0</v>
      </c>
      <c r="DF46" s="1">
        <f t="shared" si="58"/>
        <v>1</v>
      </c>
      <c r="DG46" s="1">
        <f t="shared" si="59"/>
        <v>0</v>
      </c>
      <c r="DH46" s="1">
        <f t="shared" si="60"/>
        <v>0</v>
      </c>
      <c r="DI46" s="1">
        <f t="shared" si="61"/>
        <v>0</v>
      </c>
      <c r="DJ46" s="7">
        <f t="shared" si="15"/>
        <v>4.5089624434052336E-9</v>
      </c>
      <c r="DK46" s="1">
        <f t="shared" si="62"/>
        <v>-19.217198766793597</v>
      </c>
      <c r="DL46" s="1">
        <f t="shared" si="63"/>
        <v>-4.5089624358187226E-9</v>
      </c>
      <c r="DM46" s="1">
        <f t="shared" si="14"/>
        <v>4.5089624358187226E-9</v>
      </c>
    </row>
    <row r="47" spans="1:117" x14ac:dyDescent="0.25">
      <c r="A47" s="1">
        <v>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1.01911866617751E-4</v>
      </c>
      <c r="Y47" s="2">
        <v>-6.0934095860555499E-5</v>
      </c>
      <c r="Z47" s="1">
        <v>-1.55172589869283E-2</v>
      </c>
      <c r="AA47" s="1">
        <v>-2.1283700980392398E-2</v>
      </c>
      <c r="AB47" s="1">
        <v>-2.0991625816993702E-2</v>
      </c>
      <c r="AC47" s="1">
        <v>-1.0472803119862E-2</v>
      </c>
      <c r="AD47" s="1">
        <v>-2.98713235294111E-4</v>
      </c>
      <c r="AE47" s="2">
        <v>6.3827614379084903E-5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-2.66209898104238E-3</v>
      </c>
      <c r="AS47" s="1">
        <v>1.7339964398785E-3</v>
      </c>
      <c r="AT47" s="1">
        <v>0.40465411112470001</v>
      </c>
      <c r="AU47" s="1">
        <v>0.53655685663038599</v>
      </c>
      <c r="AV47" s="1">
        <v>0.467132454853043</v>
      </c>
      <c r="AW47" s="1">
        <v>8.9412293545838406E-2</v>
      </c>
      <c r="AX47" s="1">
        <v>-4.07933329256863E-2</v>
      </c>
      <c r="AY47" s="1">
        <v>-2.18972422648895E-2</v>
      </c>
      <c r="AZ47" s="1">
        <v>-3.5628388569564301E-4</v>
      </c>
      <c r="BA47" s="1">
        <v>1.2229423994129199E-4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-3.82577147283033E-3</v>
      </c>
      <c r="BM47" s="2">
        <v>-9.1026688453649699E-5</v>
      </c>
      <c r="BN47" s="1">
        <v>0.60767141544117698</v>
      </c>
      <c r="BO47" s="1">
        <v>1.03598864719499</v>
      </c>
      <c r="BP47" s="1">
        <v>1.0269946384803901</v>
      </c>
      <c r="BQ47" s="1">
        <v>0.71642314826138298</v>
      </c>
      <c r="BR47" s="1">
        <v>0.32183268654684</v>
      </c>
      <c r="BS47" s="1">
        <v>0.15586070261437801</v>
      </c>
      <c r="BT47" s="1">
        <v>-2.2739872685185701E-2</v>
      </c>
      <c r="BU47" s="1">
        <v>-1.3869893790849901E-2</v>
      </c>
      <c r="BV47" s="1">
        <v>-1.2609453344747701E-2</v>
      </c>
      <c r="BW47" s="1">
        <v>-3.2429534313726401E-3</v>
      </c>
      <c r="BX47" s="1">
        <v>3.08925653594778E-4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-3.9337980514451499E-4</v>
      </c>
      <c r="CG47" s="1">
        <v>-2.8083299291940299E-3</v>
      </c>
      <c r="CH47" s="1">
        <v>6.9101664624183101E-2</v>
      </c>
      <c r="CI47" s="1">
        <v>0.58321771173747305</v>
      </c>
      <c r="CJ47" s="1">
        <v>0.99217623229847496</v>
      </c>
      <c r="CK47" s="1">
        <v>1.033424765263</v>
      </c>
      <c r="CL47" s="1">
        <v>0.96766363698256996</v>
      </c>
      <c r="CM47" s="1">
        <v>0.85583386097494496</v>
      </c>
      <c r="CN47" s="1">
        <v>0.40326342933006498</v>
      </c>
      <c r="CO47" s="1">
        <v>0.15665228417756</v>
      </c>
      <c r="CP47" s="1">
        <v>0.15664118870001201</v>
      </c>
      <c r="CQ47" s="1">
        <v>3.0258884803921599E-2</v>
      </c>
      <c r="CR47" s="1">
        <v>-2.9650054466230798E-3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Y47" s="1">
        <v>4</v>
      </c>
      <c r="CZ47" s="1">
        <f t="shared" si="52"/>
        <v>0</v>
      </c>
      <c r="DA47" s="1">
        <f t="shared" si="53"/>
        <v>0</v>
      </c>
      <c r="DB47" s="1">
        <f t="shared" si="54"/>
        <v>0</v>
      </c>
      <c r="DC47" s="1">
        <f t="shared" si="55"/>
        <v>0</v>
      </c>
      <c r="DD47" s="1">
        <f t="shared" si="56"/>
        <v>0</v>
      </c>
      <c r="DE47" s="1">
        <f t="shared" si="57"/>
        <v>0</v>
      </c>
      <c r="DF47" s="1">
        <f t="shared" si="58"/>
        <v>1</v>
      </c>
      <c r="DG47" s="1">
        <f t="shared" si="59"/>
        <v>0</v>
      </c>
      <c r="DH47" s="1">
        <f t="shared" si="60"/>
        <v>0</v>
      </c>
      <c r="DI47" s="1">
        <f t="shared" si="61"/>
        <v>0</v>
      </c>
      <c r="DJ47" s="7">
        <f t="shared" si="15"/>
        <v>2.0779616354970675E-8</v>
      </c>
      <c r="DK47" s="1">
        <f t="shared" si="62"/>
        <v>-17.689293313670461</v>
      </c>
      <c r="DL47" s="1">
        <f t="shared" si="63"/>
        <v>-2.0779616576829293E-8</v>
      </c>
      <c r="DM47" s="1">
        <f t="shared" si="14"/>
        <v>2.0779616576829293E-8</v>
      </c>
    </row>
    <row r="48" spans="1:117" x14ac:dyDescent="0.25">
      <c r="A48" s="1">
        <v>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2">
        <v>7.9656862745098206E-5</v>
      </c>
      <c r="CK48" s="1">
        <v>-7.39268680445152E-4</v>
      </c>
      <c r="CL48" s="1">
        <v>-2.2702205882352902E-3</v>
      </c>
      <c r="CM48" s="1">
        <v>1.9914215686274401E-4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Y48" s="1">
        <v>4</v>
      </c>
      <c r="CZ48" s="1">
        <f t="shared" si="52"/>
        <v>0</v>
      </c>
      <c r="DA48" s="1">
        <f t="shared" si="53"/>
        <v>0</v>
      </c>
      <c r="DB48" s="1">
        <f t="shared" si="54"/>
        <v>0</v>
      </c>
      <c r="DC48" s="1">
        <f t="shared" si="55"/>
        <v>0</v>
      </c>
      <c r="DD48" s="1">
        <f t="shared" si="56"/>
        <v>0</v>
      </c>
      <c r="DE48" s="1">
        <f t="shared" si="57"/>
        <v>0</v>
      </c>
      <c r="DF48" s="1">
        <f t="shared" si="58"/>
        <v>1</v>
      </c>
      <c r="DG48" s="1">
        <f t="shared" si="59"/>
        <v>0</v>
      </c>
      <c r="DH48" s="1">
        <f t="shared" si="60"/>
        <v>0</v>
      </c>
      <c r="DI48" s="1">
        <f t="shared" si="61"/>
        <v>0</v>
      </c>
      <c r="DJ48" s="7">
        <f t="shared" si="15"/>
        <v>2.5181575348491542E-14</v>
      </c>
      <c r="DK48" s="1">
        <f t="shared" si="62"/>
        <v>-31.31266380476891</v>
      </c>
      <c r="DL48" s="1">
        <f t="shared" si="63"/>
        <v>-2.5202062658991372E-14</v>
      </c>
      <c r="DM48" s="1">
        <f t="shared" si="14"/>
        <v>2.5202062658991372E-14</v>
      </c>
    </row>
    <row r="49" spans="1:117" x14ac:dyDescent="0.25">
      <c r="A49" s="1">
        <v>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2">
        <v>5.8210784313725701E-5</v>
      </c>
      <c r="CU49" s="1">
        <v>7.3651706004648299E-4</v>
      </c>
      <c r="CV49" s="1">
        <v>-1.37068014705882E-2</v>
      </c>
      <c r="CW49" s="1">
        <v>-8.3305759803921405E-3</v>
      </c>
      <c r="CY49" s="1">
        <v>4</v>
      </c>
      <c r="CZ49" s="1">
        <f t="shared" si="52"/>
        <v>0</v>
      </c>
      <c r="DA49" s="1">
        <f t="shared" si="53"/>
        <v>0</v>
      </c>
      <c r="DB49" s="1">
        <f t="shared" si="54"/>
        <v>0</v>
      </c>
      <c r="DC49" s="1">
        <f t="shared" si="55"/>
        <v>0</v>
      </c>
      <c r="DD49" s="1">
        <f t="shared" si="56"/>
        <v>0</v>
      </c>
      <c r="DE49" s="1">
        <f t="shared" si="57"/>
        <v>0</v>
      </c>
      <c r="DF49" s="1">
        <f t="shared" si="58"/>
        <v>1</v>
      </c>
      <c r="DG49" s="1">
        <f t="shared" si="59"/>
        <v>0</v>
      </c>
      <c r="DH49" s="1">
        <f t="shared" si="60"/>
        <v>0</v>
      </c>
      <c r="DI49" s="1">
        <f t="shared" si="61"/>
        <v>0</v>
      </c>
      <c r="DJ49" s="7">
        <f t="shared" si="15"/>
        <v>2.6075974666895594E-14</v>
      </c>
      <c r="DK49" s="1">
        <f t="shared" si="62"/>
        <v>-31.277762015359233</v>
      </c>
      <c r="DL49" s="1">
        <f t="shared" si="63"/>
        <v>-2.6090241078691519E-14</v>
      </c>
      <c r="DM49" s="1">
        <f t="shared" si="14"/>
        <v>2.6090241078691519E-14</v>
      </c>
    </row>
    <row r="50" spans="1:117" x14ac:dyDescent="0.25">
      <c r="A50" s="1">
        <v>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2">
        <v>7.5822428763600694E-5</v>
      </c>
      <c r="AY50" s="1">
        <v>-7.8105254575844003E-4</v>
      </c>
      <c r="AZ50" s="1">
        <v>-9.6257796257797207E-3</v>
      </c>
      <c r="BA50" s="1">
        <v>-1.47976030328972E-3</v>
      </c>
      <c r="BB50" s="1">
        <v>2.0502718313651801E-4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2">
        <v>3.0177696078433099E-5</v>
      </c>
      <c r="BN50" s="1">
        <v>1.6916870915032999E-4</v>
      </c>
      <c r="BO50" s="1">
        <v>-7.3194955065361E-3</v>
      </c>
      <c r="BP50" s="1">
        <v>-1.4886795343137501E-2</v>
      </c>
      <c r="BQ50" s="1">
        <v>-1.39960152460155E-2</v>
      </c>
      <c r="BR50" s="1">
        <v>-1.8385212418300899E-2</v>
      </c>
      <c r="BS50" s="1">
        <v>-2.5027437363834799E-2</v>
      </c>
      <c r="BT50" s="1">
        <v>4.9950367647058298E-2</v>
      </c>
      <c r="BU50" s="1">
        <v>-3.0790441176473701E-3</v>
      </c>
      <c r="BV50" s="1">
        <v>-1.36556805674453E-3</v>
      </c>
      <c r="BW50" s="1">
        <v>1.15910947712421E-4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4.8243464052287401E-4</v>
      </c>
      <c r="CH50" s="1">
        <v>-1.72793777233115E-2</v>
      </c>
      <c r="CI50" s="1">
        <v>7.7993089596949894E-2</v>
      </c>
      <c r="CJ50" s="1">
        <v>0.19579253472222199</v>
      </c>
      <c r="CK50" s="1">
        <v>0.18088267566208699</v>
      </c>
      <c r="CL50" s="1">
        <v>0.24711846405228799</v>
      </c>
      <c r="CM50" s="1">
        <v>0.52036468545751602</v>
      </c>
      <c r="CN50" s="1">
        <v>0.73190704997276701</v>
      </c>
      <c r="CO50" s="1">
        <v>0.25927355664488</v>
      </c>
      <c r="CP50" s="1">
        <v>-1.7422801761037301E-2</v>
      </c>
      <c r="CQ50" s="1">
        <v>-1.09460103485839E-3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Y50" s="1">
        <v>4</v>
      </c>
      <c r="CZ50" s="1">
        <f t="shared" si="52"/>
        <v>0</v>
      </c>
      <c r="DA50" s="1">
        <f t="shared" si="53"/>
        <v>0</v>
      </c>
      <c r="DB50" s="1">
        <f t="shared" si="54"/>
        <v>0</v>
      </c>
      <c r="DC50" s="1">
        <f t="shared" si="55"/>
        <v>0</v>
      </c>
      <c r="DD50" s="1">
        <f t="shared" si="56"/>
        <v>0</v>
      </c>
      <c r="DE50" s="1">
        <f t="shared" si="57"/>
        <v>0</v>
      </c>
      <c r="DF50" s="1">
        <f t="shared" si="58"/>
        <v>1</v>
      </c>
      <c r="DG50" s="1">
        <f t="shared" si="59"/>
        <v>0</v>
      </c>
      <c r="DH50" s="1">
        <f t="shared" si="60"/>
        <v>0</v>
      </c>
      <c r="DI50" s="1">
        <f t="shared" si="61"/>
        <v>0</v>
      </c>
      <c r="DJ50" s="7">
        <f t="shared" si="15"/>
        <v>2.0288989020049778E-6</v>
      </c>
      <c r="DK50" s="1">
        <f t="shared" si="62"/>
        <v>-13.10801732487505</v>
      </c>
      <c r="DL50" s="1">
        <f t="shared" si="63"/>
        <v>-2.0289009602138071E-6</v>
      </c>
      <c r="DM50" s="1">
        <f t="shared" si="14"/>
        <v>2.0289009602138071E-6</v>
      </c>
    </row>
    <row r="51" spans="1:117" x14ac:dyDescent="0.25">
      <c r="A51" s="1">
        <v>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2">
        <v>8.6805555555556006E-5</v>
      </c>
      <c r="AC51" s="1">
        <v>-3.24589295177528E-4</v>
      </c>
      <c r="AD51" s="1">
        <v>-6.1817470043573301E-3</v>
      </c>
      <c r="AE51" s="1">
        <v>-1.65434368191722E-2</v>
      </c>
      <c r="AF51" s="1">
        <v>-2.1355528322440202E-2</v>
      </c>
      <c r="AG51" s="1">
        <v>-1.7267497276688502E-2</v>
      </c>
      <c r="AH51" s="1">
        <v>-1.6973421385186099E-3</v>
      </c>
      <c r="AI51" s="1">
        <v>2.9445806100218002E-4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2">
        <v>6.2093921559892802E-18</v>
      </c>
      <c r="AV51" s="1">
        <v>1.68664139252386E-4</v>
      </c>
      <c r="AW51" s="1">
        <v>-1.0536068283408501E-2</v>
      </c>
      <c r="AX51" s="1">
        <v>8.4611817700050405E-3</v>
      </c>
      <c r="AY51" s="1">
        <v>0.103886714769067</v>
      </c>
      <c r="AZ51" s="1">
        <v>0.148688801924096</v>
      </c>
      <c r="BA51" s="1">
        <v>0.109738188414659</v>
      </c>
      <c r="BB51" s="1">
        <v>-1.4700581240877499E-2</v>
      </c>
      <c r="BC51" s="1">
        <v>-2.2823162529044998E-3</v>
      </c>
      <c r="BD51" s="2">
        <v>5.0955933308874801E-5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2">
        <v>1.10294117647066E-5</v>
      </c>
      <c r="BN51" s="1">
        <v>1.0937500000000199E-4</v>
      </c>
      <c r="BO51" s="1">
        <v>-1.83680555555567E-3</v>
      </c>
      <c r="BP51" s="1">
        <v>-3.1256008306100598E-2</v>
      </c>
      <c r="BQ51" s="1">
        <v>9.6485603250308402E-2</v>
      </c>
      <c r="BR51" s="1">
        <v>0.59418460648148197</v>
      </c>
      <c r="BS51" s="1">
        <v>0.903112728077342</v>
      </c>
      <c r="BT51" s="1">
        <v>1.0469565972222199</v>
      </c>
      <c r="BU51" s="1">
        <v>0.92705676402505399</v>
      </c>
      <c r="BV51" s="1">
        <v>0.29729384927914299</v>
      </c>
      <c r="BW51" s="1">
        <v>-1.45906522331155E-2</v>
      </c>
      <c r="BX51" s="1">
        <v>-2.3063044662308699E-4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4.70588235294124E-4</v>
      </c>
      <c r="CH51" s="1">
        <v>-1.0073223039215699E-2</v>
      </c>
      <c r="CI51" s="1">
        <v>-1.5914130582789201E-2</v>
      </c>
      <c r="CJ51" s="1">
        <v>0.27774548951525002</v>
      </c>
      <c r="CK51" s="1">
        <v>0.75770205726088102</v>
      </c>
      <c r="CL51" s="1">
        <v>1.0585006808278901</v>
      </c>
      <c r="CM51" s="1">
        <v>0.94439700776143798</v>
      </c>
      <c r="CN51" s="1">
        <v>0.79519869961873602</v>
      </c>
      <c r="CO51" s="1">
        <v>0.99688087214052301</v>
      </c>
      <c r="CP51" s="1">
        <v>0.82345610316198603</v>
      </c>
      <c r="CQ51" s="1">
        <v>1.1548883442265999E-2</v>
      </c>
      <c r="CR51" s="1">
        <v>-2.8560729847494398E-3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Y51" s="1">
        <v>4</v>
      </c>
      <c r="CZ51" s="1">
        <f t="shared" si="52"/>
        <v>0</v>
      </c>
      <c r="DA51" s="1">
        <f t="shared" si="53"/>
        <v>0</v>
      </c>
      <c r="DB51" s="1">
        <f t="shared" si="54"/>
        <v>0</v>
      </c>
      <c r="DC51" s="1">
        <f t="shared" si="55"/>
        <v>0</v>
      </c>
      <c r="DD51" s="1">
        <f t="shared" si="56"/>
        <v>0</v>
      </c>
      <c r="DE51" s="1">
        <f t="shared" si="57"/>
        <v>0</v>
      </c>
      <c r="DF51" s="1">
        <f t="shared" si="58"/>
        <v>1</v>
      </c>
      <c r="DG51" s="1">
        <f t="shared" si="59"/>
        <v>0</v>
      </c>
      <c r="DH51" s="1">
        <f t="shared" si="60"/>
        <v>0</v>
      </c>
      <c r="DI51" s="1">
        <f t="shared" si="61"/>
        <v>0</v>
      </c>
      <c r="DJ51" s="7">
        <f t="shared" si="15"/>
        <v>1.342689953563943E-5</v>
      </c>
      <c r="DK51" s="1">
        <f t="shared" si="62"/>
        <v>-11.218250435165832</v>
      </c>
      <c r="DL51" s="1">
        <f t="shared" si="63"/>
        <v>-1.3426989677273691E-5</v>
      </c>
      <c r="DM51" s="1">
        <f t="shared" si="14"/>
        <v>1.3426989677273691E-5</v>
      </c>
    </row>
    <row r="52" spans="1:117" x14ac:dyDescent="0.25">
      <c r="A52" s="1">
        <v>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2">
        <v>7.6286764705877107E-5</v>
      </c>
      <c r="CM52" s="2">
        <v>-8.8848039215733797E-6</v>
      </c>
      <c r="CN52" s="1">
        <v>-1.63256740196079E-2</v>
      </c>
      <c r="CO52" s="1">
        <v>-1.37760416666666E-2</v>
      </c>
      <c r="CP52" s="1">
        <v>4.1549468020057298E-4</v>
      </c>
      <c r="CQ52" s="2">
        <v>8.8848039215686498E-5</v>
      </c>
      <c r="CR52" s="1">
        <v>0</v>
      </c>
      <c r="CS52" s="1">
        <v>0</v>
      </c>
      <c r="CT52" s="2">
        <v>6.1274509803921297E-5</v>
      </c>
      <c r="CU52" s="1">
        <v>-1.5124740124740101E-3</v>
      </c>
      <c r="CV52" s="1">
        <v>-1.74632352941177E-3</v>
      </c>
      <c r="CW52" s="1">
        <v>1.53186274509803E-4</v>
      </c>
      <c r="CY52" s="1">
        <v>4</v>
      </c>
      <c r="CZ52" s="1">
        <f t="shared" si="52"/>
        <v>0</v>
      </c>
      <c r="DA52" s="1">
        <f t="shared" si="53"/>
        <v>0</v>
      </c>
      <c r="DB52" s="1">
        <f t="shared" si="54"/>
        <v>0</v>
      </c>
      <c r="DC52" s="1">
        <f t="shared" si="55"/>
        <v>0</v>
      </c>
      <c r="DD52" s="1">
        <f t="shared" si="56"/>
        <v>0</v>
      </c>
      <c r="DE52" s="1">
        <f t="shared" si="57"/>
        <v>0</v>
      </c>
      <c r="DF52" s="1">
        <f t="shared" si="58"/>
        <v>1</v>
      </c>
      <c r="DG52" s="1">
        <f t="shared" si="59"/>
        <v>0</v>
      </c>
      <c r="DH52" s="1">
        <f t="shared" si="60"/>
        <v>0</v>
      </c>
      <c r="DI52" s="1">
        <f t="shared" si="61"/>
        <v>0</v>
      </c>
      <c r="DJ52" s="7">
        <f t="shared" si="15"/>
        <v>1.8455201077778559E-14</v>
      </c>
      <c r="DK52" s="1">
        <f t="shared" si="62"/>
        <v>-31.623430162916225</v>
      </c>
      <c r="DL52" s="1">
        <f t="shared" si="63"/>
        <v>-1.8429702208777769E-14</v>
      </c>
      <c r="DM52" s="1">
        <f t="shared" si="14"/>
        <v>1.8429702208777769E-14</v>
      </c>
    </row>
    <row r="53" spans="1:117" x14ac:dyDescent="0.25">
      <c r="A53" s="1">
        <v>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2">
        <v>2.75735294117639E-5</v>
      </c>
      <c r="BS53" s="1">
        <v>5.16084558823529E-4</v>
      </c>
      <c r="BT53" s="1">
        <v>-8.5746527777779604E-3</v>
      </c>
      <c r="BU53" s="1">
        <v>-3.10508067810462E-2</v>
      </c>
      <c r="BV53" s="1">
        <v>-3.6396090660796999E-2</v>
      </c>
      <c r="BW53" s="1">
        <v>-3.26196895424841E-2</v>
      </c>
      <c r="BX53" s="1">
        <v>-7.2963133169935803E-3</v>
      </c>
      <c r="BY53" s="1">
        <v>9.3989991830066599E-4</v>
      </c>
      <c r="BZ53" s="2">
        <v>3.8296568627449701E-6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2">
        <v>1.8382352941176499E-5</v>
      </c>
      <c r="CK53" s="1">
        <v>4.4576250458603901E-4</v>
      </c>
      <c r="CL53" s="1">
        <v>-5.4981617647058799E-3</v>
      </c>
      <c r="CM53" s="1">
        <v>-3.28527879901961E-2</v>
      </c>
      <c r="CN53" s="1">
        <v>9.1881195533768903E-2</v>
      </c>
      <c r="CO53" s="1">
        <v>0.49682504425381302</v>
      </c>
      <c r="CP53" s="1">
        <v>0.60270589594118995</v>
      </c>
      <c r="CQ53" s="1">
        <v>0.51692122821350805</v>
      </c>
      <c r="CR53" s="1">
        <v>0.103556032135076</v>
      </c>
      <c r="CS53" s="1">
        <v>-1.52786798747277E-2</v>
      </c>
      <c r="CT53" s="2">
        <v>7.9146241830060399E-6</v>
      </c>
      <c r="CU53" s="1">
        <v>0</v>
      </c>
      <c r="CV53" s="1">
        <v>0</v>
      </c>
      <c r="CW53" s="1">
        <v>0</v>
      </c>
      <c r="CY53" s="1">
        <v>4</v>
      </c>
      <c r="CZ53" s="1">
        <f t="shared" si="52"/>
        <v>0</v>
      </c>
      <c r="DA53" s="1">
        <f t="shared" si="53"/>
        <v>0</v>
      </c>
      <c r="DB53" s="1">
        <f t="shared" si="54"/>
        <v>0</v>
      </c>
      <c r="DC53" s="1">
        <f t="shared" si="55"/>
        <v>0</v>
      </c>
      <c r="DD53" s="1">
        <f t="shared" si="56"/>
        <v>0</v>
      </c>
      <c r="DE53" s="1">
        <f t="shared" si="57"/>
        <v>0</v>
      </c>
      <c r="DF53" s="1">
        <f t="shared" si="58"/>
        <v>1</v>
      </c>
      <c r="DG53" s="1">
        <f t="shared" si="59"/>
        <v>0</v>
      </c>
      <c r="DH53" s="1">
        <f t="shared" si="60"/>
        <v>0</v>
      </c>
      <c r="DI53" s="1">
        <f t="shared" si="61"/>
        <v>0</v>
      </c>
      <c r="DJ53" s="7">
        <f t="shared" si="15"/>
        <v>1.9250942234856966E-4</v>
      </c>
      <c r="DK53" s="1">
        <f t="shared" si="62"/>
        <v>-8.5553654581690157</v>
      </c>
      <c r="DL53" s="1">
        <f t="shared" si="63"/>
        <v>-1.9252795466592304E-4</v>
      </c>
      <c r="DM53" s="1">
        <f t="shared" si="14"/>
        <v>1.9252795466592304E-4</v>
      </c>
    </row>
    <row r="54" spans="1:117" x14ac:dyDescent="0.25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1.01911866617761E-4</v>
      </c>
      <c r="AV54" s="1">
        <v>-1.1617952794423399E-3</v>
      </c>
      <c r="AW54" s="1">
        <v>-1.2517641770424101E-2</v>
      </c>
      <c r="AX54" s="2">
        <v>5.4217113040647602E-5</v>
      </c>
      <c r="AY54" s="1">
        <v>7.8064489829196299E-4</v>
      </c>
      <c r="AZ54" s="1">
        <v>-8.3600342423872705E-3</v>
      </c>
      <c r="BA54" s="1">
        <v>-2.8533692063104101E-2</v>
      </c>
      <c r="BB54" s="1">
        <v>-1.03278375505355E-2</v>
      </c>
      <c r="BC54" s="1">
        <v>5.8701235171823801E-4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-9.6166938997831999E-4</v>
      </c>
      <c r="BP54" s="1">
        <v>1.09630310457516E-2</v>
      </c>
      <c r="BQ54" s="1">
        <v>0.11812614650849999</v>
      </c>
      <c r="BR54" s="1">
        <v>-1.4743327886715399E-4</v>
      </c>
      <c r="BS54" s="1">
        <v>-1.2307717184096E-2</v>
      </c>
      <c r="BT54" s="1">
        <v>4.5027420343136899E-2</v>
      </c>
      <c r="BU54" s="1">
        <v>0.22433491625816901</v>
      </c>
      <c r="BV54" s="1">
        <v>8.1800510918157807E-2</v>
      </c>
      <c r="BW54" s="1">
        <v>-4.6349060457516198E-3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-6.7657271241837501E-4</v>
      </c>
      <c r="CJ54" s="1">
        <v>7.7374387254901499E-3</v>
      </c>
      <c r="CK54" s="1">
        <v>8.4442898781134201E-2</v>
      </c>
      <c r="CL54" s="1">
        <v>-2.07468001089323E-2</v>
      </c>
      <c r="CM54" s="1">
        <v>2.84619587418302E-2</v>
      </c>
      <c r="CN54" s="1">
        <v>0.597683398011983</v>
      </c>
      <c r="CO54" s="1">
        <v>0.93074581290849601</v>
      </c>
      <c r="CP54" s="1">
        <v>0.32649212560977298</v>
      </c>
      <c r="CQ54" s="1">
        <v>-1.8796636710239598E-2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Y54" s="1">
        <v>4</v>
      </c>
      <c r="CZ54" s="1">
        <f t="shared" si="52"/>
        <v>0</v>
      </c>
      <c r="DA54" s="1">
        <f t="shared" si="53"/>
        <v>0</v>
      </c>
      <c r="DB54" s="1">
        <f t="shared" si="54"/>
        <v>0</v>
      </c>
      <c r="DC54" s="1">
        <f t="shared" si="55"/>
        <v>0</v>
      </c>
      <c r="DD54" s="1">
        <f t="shared" si="56"/>
        <v>0</v>
      </c>
      <c r="DE54" s="1">
        <f t="shared" si="57"/>
        <v>0</v>
      </c>
      <c r="DF54" s="1">
        <f t="shared" si="58"/>
        <v>1</v>
      </c>
      <c r="DG54" s="1">
        <f t="shared" si="59"/>
        <v>0</v>
      </c>
      <c r="DH54" s="1">
        <f t="shared" si="60"/>
        <v>0</v>
      </c>
      <c r="DI54" s="1">
        <f t="shared" si="61"/>
        <v>0</v>
      </c>
      <c r="DJ54" s="7">
        <f t="shared" si="15"/>
        <v>4.1452318351993918E-5</v>
      </c>
      <c r="DK54" s="1">
        <f t="shared" si="62"/>
        <v>-10.090966746656502</v>
      </c>
      <c r="DL54" s="1">
        <f t="shared" si="63"/>
        <v>-4.1453177523044832E-5</v>
      </c>
      <c r="DM54" s="1">
        <f t="shared" si="14"/>
        <v>4.1453177523044832E-5</v>
      </c>
    </row>
    <row r="55" spans="1:117" x14ac:dyDescent="0.25">
      <c r="A55" s="1">
        <v>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2.3403458605664499E-4</v>
      </c>
      <c r="AL55" s="1">
        <v>-2.6679942810457699E-3</v>
      </c>
      <c r="AM55" s="1">
        <v>-8.7921065862242593E-3</v>
      </c>
      <c r="AN55" s="2">
        <v>9.3613834422654995E-5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-4.1911255146547801E-4</v>
      </c>
      <c r="BF55" s="1">
        <v>4.7778830867064798E-3</v>
      </c>
      <c r="BG55" s="1">
        <v>3.9787731777458799E-2</v>
      </c>
      <c r="BH55" s="1">
        <v>-1.67645020586175E-4</v>
      </c>
      <c r="BI55" s="1">
        <v>0</v>
      </c>
      <c r="BJ55" s="1">
        <v>0</v>
      </c>
      <c r="BK55" s="1">
        <v>0</v>
      </c>
      <c r="BL55" s="1">
        <v>0</v>
      </c>
      <c r="BM55" s="2">
        <v>7.5061274509809102E-6</v>
      </c>
      <c r="BN55" s="2">
        <v>-7.6031454248368498E-5</v>
      </c>
      <c r="BO55" s="1">
        <v>-9.6430759803925003E-4</v>
      </c>
      <c r="BP55" s="1">
        <v>-1.62683823529418E-4</v>
      </c>
      <c r="BQ55" s="2">
        <v>2.20129631894347E-5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2.5643382352941797E-4</v>
      </c>
      <c r="BY55" s="1">
        <v>-2.34218920206971E-2</v>
      </c>
      <c r="BZ55" s="1">
        <v>0.237967013888889</v>
      </c>
      <c r="CA55" s="1">
        <v>0.606858379873086</v>
      </c>
      <c r="CB55" s="1">
        <v>-8.4626906318080591E-3</v>
      </c>
      <c r="CC55" s="1">
        <v>0</v>
      </c>
      <c r="CD55" s="1">
        <v>0</v>
      </c>
      <c r="CE55" s="1">
        <v>0</v>
      </c>
      <c r="CF55" s="1">
        <v>0</v>
      </c>
      <c r="CG55" s="1">
        <v>2.9161560457516901E-4</v>
      </c>
      <c r="CH55" s="1">
        <v>-3.5579895152505398E-3</v>
      </c>
      <c r="CI55" s="1">
        <v>-2.2346149918300699E-2</v>
      </c>
      <c r="CJ55" s="1">
        <v>-1.88023897058824E-2</v>
      </c>
      <c r="CK55" s="1">
        <v>-9.3921976274916399E-4</v>
      </c>
      <c r="CL55" s="1">
        <v>2.4509803921568698E-4</v>
      </c>
      <c r="CM55" s="1">
        <v>0</v>
      </c>
      <c r="CN55" s="1">
        <v>0</v>
      </c>
      <c r="CO55" s="1">
        <v>0</v>
      </c>
      <c r="CP55" s="1">
        <v>0</v>
      </c>
      <c r="CQ55" s="2">
        <v>2.1139705882351501E-5</v>
      </c>
      <c r="CR55" s="1">
        <v>-2.79473039215686E-3</v>
      </c>
      <c r="CS55" s="1">
        <v>-2.4464511846405201E-2</v>
      </c>
      <c r="CT55" s="1">
        <v>0.539744485294118</v>
      </c>
      <c r="CU55" s="1">
        <v>0.890832874729934</v>
      </c>
      <c r="CV55" s="1">
        <v>-1.78176062091501E-2</v>
      </c>
      <c r="CW55" s="1">
        <v>0</v>
      </c>
      <c r="CY55" s="1">
        <v>5</v>
      </c>
      <c r="CZ55" s="1">
        <f t="shared" ref="CZ55:CZ64" si="64">IF(CY55=10,1,0)</f>
        <v>0</v>
      </c>
      <c r="DA55" s="1">
        <f t="shared" ref="DA55:DA64" si="65">IF(CY55=9,1,0)</f>
        <v>0</v>
      </c>
      <c r="DB55" s="1">
        <f t="shared" ref="DB55:DB64" si="66">IF(CY55=8,1,0)</f>
        <v>0</v>
      </c>
      <c r="DC55" s="1">
        <f t="shared" ref="DC55:DC64" si="67">IF(CY55=7,1,0)</f>
        <v>0</v>
      </c>
      <c r="DD55" s="1">
        <f t="shared" ref="DD55:DD64" si="68">IF(CY55=6,1,0)</f>
        <v>0</v>
      </c>
      <c r="DE55" s="1">
        <f t="shared" ref="DE55:DE64" si="69">IF(CY55=5,1,0)</f>
        <v>1</v>
      </c>
      <c r="DF55" s="1">
        <f t="shared" ref="DF55:DF64" si="70">IF(CY55=4,1,0)</f>
        <v>0</v>
      </c>
      <c r="DG55" s="1">
        <f t="shared" ref="DG55:DG64" si="71">IF(CY55=3,1,0)</f>
        <v>0</v>
      </c>
      <c r="DH55" s="1">
        <f t="shared" ref="DH55:DH64" si="72">IF(CY55=2,1,0)</f>
        <v>0</v>
      </c>
      <c r="DI55" s="1">
        <f t="shared" ref="DI55:DI64" si="73">IF(CY55=1,1,0)</f>
        <v>0</v>
      </c>
      <c r="DJ55" s="7">
        <f t="shared" si="15"/>
        <v>1.536711261278861E-14</v>
      </c>
      <c r="DK55" s="1">
        <f t="shared" ref="DK55:DK64" si="74">LN(DJ55)</f>
        <v>-31.806546713642266</v>
      </c>
      <c r="DL55" s="1">
        <f t="shared" ref="DL55:DL64" si="75">LN(1-DJ55)</f>
        <v>-1.5321077739827277E-14</v>
      </c>
      <c r="DM55" s="1">
        <f t="shared" si="14"/>
        <v>1.5321077739827277E-14</v>
      </c>
    </row>
    <row r="56" spans="1:117" x14ac:dyDescent="0.25">
      <c r="A56" s="1">
        <v>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2">
        <v>5.52231644581232E-18</v>
      </c>
      <c r="BU56" s="1">
        <v>8.3282271241831097E-4</v>
      </c>
      <c r="BV56" s="1">
        <v>-1.27463209816153E-2</v>
      </c>
      <c r="BW56" s="1">
        <v>-3.4834201388889402E-2</v>
      </c>
      <c r="BX56" s="1">
        <v>-7.7382557189543998E-3</v>
      </c>
      <c r="BY56" s="1">
        <v>6.7330473856209701E-4</v>
      </c>
      <c r="BZ56" s="2">
        <v>1.77696078431367E-5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4.2126225490190302E-4</v>
      </c>
      <c r="CO56" s="1">
        <v>-1.8871357570806099E-2</v>
      </c>
      <c r="CP56" s="1">
        <v>0.17821793512969999</v>
      </c>
      <c r="CQ56" s="1">
        <v>0.57021367783224397</v>
      </c>
      <c r="CR56" s="1">
        <v>9.14247004357297E-2</v>
      </c>
      <c r="CS56" s="1">
        <v>-1.26662241285403E-2</v>
      </c>
      <c r="CT56" s="2">
        <v>-6.7504084967315406E-5</v>
      </c>
      <c r="CU56" s="1">
        <v>0</v>
      </c>
      <c r="CV56" s="1">
        <v>0</v>
      </c>
      <c r="CW56" s="1">
        <v>0</v>
      </c>
      <c r="CY56" s="1">
        <v>5</v>
      </c>
      <c r="CZ56" s="1">
        <f t="shared" si="64"/>
        <v>0</v>
      </c>
      <c r="DA56" s="1">
        <f t="shared" si="65"/>
        <v>0</v>
      </c>
      <c r="DB56" s="1">
        <f t="shared" si="66"/>
        <v>0</v>
      </c>
      <c r="DC56" s="1">
        <f t="shared" si="67"/>
        <v>0</v>
      </c>
      <c r="DD56" s="1">
        <f t="shared" si="68"/>
        <v>0</v>
      </c>
      <c r="DE56" s="1">
        <f t="shared" si="69"/>
        <v>1</v>
      </c>
      <c r="DF56" s="1">
        <f t="shared" si="70"/>
        <v>0</v>
      </c>
      <c r="DG56" s="1">
        <f t="shared" si="71"/>
        <v>0</v>
      </c>
      <c r="DH56" s="1">
        <f t="shared" si="72"/>
        <v>0</v>
      </c>
      <c r="DI56" s="1">
        <f t="shared" si="73"/>
        <v>0</v>
      </c>
      <c r="DJ56" s="7">
        <f t="shared" si="15"/>
        <v>7.1462470600444576E-10</v>
      </c>
      <c r="DK56" s="1">
        <f t="shared" si="74"/>
        <v>-21.059263597742859</v>
      </c>
      <c r="DL56" s="1">
        <f t="shared" si="75"/>
        <v>-7.1462469301008374E-10</v>
      </c>
      <c r="DM56" s="1">
        <f t="shared" si="14"/>
        <v>7.1462469301008374E-10</v>
      </c>
    </row>
    <row r="57" spans="1:117" x14ac:dyDescent="0.25">
      <c r="A57" s="1">
        <v>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3.5057682116506098E-4</v>
      </c>
      <c r="BB57" s="1">
        <v>-7.6397033716342705E-4</v>
      </c>
      <c r="BC57" s="1">
        <v>-3.1720679955974301E-2</v>
      </c>
      <c r="BD57" s="1">
        <v>-4.7074721780604498E-2</v>
      </c>
      <c r="BE57" s="1">
        <v>-1.30015082956261E-2</v>
      </c>
      <c r="BF57" s="1">
        <v>9.0742326036443105E-4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-3.3081427015250599E-3</v>
      </c>
      <c r="BV57" s="1">
        <v>8.7670702376583202E-3</v>
      </c>
      <c r="BW57" s="1">
        <v>0.28645838439542398</v>
      </c>
      <c r="BX57" s="1">
        <v>0.401820312499999</v>
      </c>
      <c r="BY57" s="1">
        <v>9.6445074210239401E-2</v>
      </c>
      <c r="BZ57" s="1">
        <v>-6.9674223856207697E-3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-2.3274101307189602E-3</v>
      </c>
      <c r="CP57" s="1">
        <v>-2.2618829236476699E-2</v>
      </c>
      <c r="CQ57" s="1">
        <v>0.44115970520152398</v>
      </c>
      <c r="CR57" s="1">
        <v>1.0337899816176499</v>
      </c>
      <c r="CS57" s="1">
        <v>0.50868256399782197</v>
      </c>
      <c r="CT57" s="1">
        <v>-3.1873519199346202E-2</v>
      </c>
      <c r="CU57" s="1">
        <v>0</v>
      </c>
      <c r="CV57" s="1">
        <v>0</v>
      </c>
      <c r="CW57" s="1">
        <v>0</v>
      </c>
      <c r="CY57" s="1">
        <v>5</v>
      </c>
      <c r="CZ57" s="1">
        <f t="shared" si="64"/>
        <v>0</v>
      </c>
      <c r="DA57" s="1">
        <f t="shared" si="65"/>
        <v>0</v>
      </c>
      <c r="DB57" s="1">
        <f t="shared" si="66"/>
        <v>0</v>
      </c>
      <c r="DC57" s="1">
        <f t="shared" si="67"/>
        <v>0</v>
      </c>
      <c r="DD57" s="1">
        <f t="shared" si="68"/>
        <v>0</v>
      </c>
      <c r="DE57" s="1">
        <f t="shared" si="69"/>
        <v>1</v>
      </c>
      <c r="DF57" s="1">
        <f t="shared" si="70"/>
        <v>0</v>
      </c>
      <c r="DG57" s="1">
        <f t="shared" si="71"/>
        <v>0</v>
      </c>
      <c r="DH57" s="1">
        <f t="shared" si="72"/>
        <v>0</v>
      </c>
      <c r="DI57" s="1">
        <f t="shared" si="73"/>
        <v>0</v>
      </c>
      <c r="DJ57" s="7">
        <f t="shared" si="15"/>
        <v>1.2769957604898928E-11</v>
      </c>
      <c r="DK57" s="1">
        <f t="shared" si="74"/>
        <v>-25.083925765787892</v>
      </c>
      <c r="DL57" s="1">
        <f t="shared" si="75"/>
        <v>-1.2770007273925013E-11</v>
      </c>
      <c r="DM57" s="1">
        <f t="shared" si="14"/>
        <v>1.2770007273925013E-11</v>
      </c>
    </row>
    <row r="58" spans="1:117" x14ac:dyDescent="0.25">
      <c r="A58" s="1">
        <v>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2.7435661764705602E-4</v>
      </c>
      <c r="BX58" s="1">
        <v>-2.4293811274510701E-3</v>
      </c>
      <c r="BY58" s="1">
        <v>-3.05094464869285E-2</v>
      </c>
      <c r="BZ58" s="1">
        <v>-3.45265012254906E-2</v>
      </c>
      <c r="CA58" s="1">
        <v>-2.6649443561208601E-3</v>
      </c>
      <c r="CB58" s="1">
        <v>5.2236519607844103E-4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-2.78232230392141E-3</v>
      </c>
      <c r="CR58" s="1">
        <v>9.6038092320262607E-3</v>
      </c>
      <c r="CS58" s="1">
        <v>0.47964831835511901</v>
      </c>
      <c r="CT58" s="1">
        <v>0.55155999795751598</v>
      </c>
      <c r="CU58" s="1">
        <v>3.78037483184539E-2</v>
      </c>
      <c r="CV58" s="1">
        <v>-7.9488357843137507E-3</v>
      </c>
      <c r="CW58" s="1">
        <v>0</v>
      </c>
      <c r="CY58" s="1">
        <v>5</v>
      </c>
      <c r="CZ58" s="1">
        <f t="shared" si="64"/>
        <v>0</v>
      </c>
      <c r="DA58" s="1">
        <f t="shared" si="65"/>
        <v>0</v>
      </c>
      <c r="DB58" s="1">
        <f t="shared" si="66"/>
        <v>0</v>
      </c>
      <c r="DC58" s="1">
        <f t="shared" si="67"/>
        <v>0</v>
      </c>
      <c r="DD58" s="1">
        <f t="shared" si="68"/>
        <v>0</v>
      </c>
      <c r="DE58" s="1">
        <f t="shared" si="69"/>
        <v>1</v>
      </c>
      <c r="DF58" s="1">
        <f t="shared" si="70"/>
        <v>0</v>
      </c>
      <c r="DG58" s="1">
        <f t="shared" si="71"/>
        <v>0</v>
      </c>
      <c r="DH58" s="1">
        <f t="shared" si="72"/>
        <v>0</v>
      </c>
      <c r="DI58" s="1">
        <f t="shared" si="73"/>
        <v>0</v>
      </c>
      <c r="DJ58" s="7">
        <f t="shared" si="15"/>
        <v>5.6735178279384711E-13</v>
      </c>
      <c r="DK58" s="1">
        <f t="shared" si="74"/>
        <v>-28.197796855361101</v>
      </c>
      <c r="DL58" s="1">
        <f t="shared" si="75"/>
        <v>-5.6732396558361595E-13</v>
      </c>
      <c r="DM58" s="1">
        <f t="shared" si="14"/>
        <v>5.6732396558361595E-13</v>
      </c>
    </row>
    <row r="59" spans="1:117" x14ac:dyDescent="0.25">
      <c r="A59" s="1">
        <v>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4.6058006535948398E-4</v>
      </c>
      <c r="BV59" s="1">
        <v>-2.14412376177083E-3</v>
      </c>
      <c r="BW59" s="1">
        <v>-3.20053104575167E-2</v>
      </c>
      <c r="BX59" s="1">
        <v>-3.4917687908497197E-2</v>
      </c>
      <c r="BY59" s="1">
        <v>-6.5831290849674698E-3</v>
      </c>
      <c r="BZ59" s="1">
        <v>5.1317401960784196E-4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-8.0931712962963205E-3</v>
      </c>
      <c r="CP59" s="1">
        <v>3.8301078227548503E-2</v>
      </c>
      <c r="CQ59" s="1">
        <v>0.55885460920479202</v>
      </c>
      <c r="CR59" s="1">
        <v>0.56820581427015204</v>
      </c>
      <c r="CS59" s="1">
        <v>7.8823103894335694E-2</v>
      </c>
      <c r="CT59" s="1">
        <v>-7.2838031045749799E-3</v>
      </c>
      <c r="CU59" s="2">
        <v>4.4025926378867902E-5</v>
      </c>
      <c r="CV59" s="1">
        <v>0</v>
      </c>
      <c r="CW59" s="1">
        <v>0</v>
      </c>
      <c r="CY59" s="1">
        <v>5</v>
      </c>
      <c r="CZ59" s="1">
        <f t="shared" si="64"/>
        <v>0</v>
      </c>
      <c r="DA59" s="1">
        <f t="shared" si="65"/>
        <v>0</v>
      </c>
      <c r="DB59" s="1">
        <f t="shared" si="66"/>
        <v>0</v>
      </c>
      <c r="DC59" s="1">
        <f t="shared" si="67"/>
        <v>0</v>
      </c>
      <c r="DD59" s="1">
        <f t="shared" si="68"/>
        <v>0</v>
      </c>
      <c r="DE59" s="1">
        <f t="shared" si="69"/>
        <v>1</v>
      </c>
      <c r="DF59" s="1">
        <f t="shared" si="70"/>
        <v>0</v>
      </c>
      <c r="DG59" s="1">
        <f t="shared" si="71"/>
        <v>0</v>
      </c>
      <c r="DH59" s="1">
        <f t="shared" si="72"/>
        <v>0</v>
      </c>
      <c r="DI59" s="1">
        <f t="shared" si="73"/>
        <v>0</v>
      </c>
      <c r="DJ59" s="7">
        <f t="shared" si="15"/>
        <v>3.9049465286092789E-11</v>
      </c>
      <c r="DK59" s="1">
        <f t="shared" si="74"/>
        <v>-23.966191932794406</v>
      </c>
      <c r="DL59" s="1">
        <f t="shared" si="75"/>
        <v>-3.9049430356693209E-11</v>
      </c>
      <c r="DM59" s="1">
        <f t="shared" si="14"/>
        <v>3.9049430356693209E-11</v>
      </c>
    </row>
    <row r="60" spans="1:117" x14ac:dyDescent="0.25">
      <c r="A60" s="1">
        <v>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Y60" s="1">
        <v>5</v>
      </c>
      <c r="CZ60" s="1">
        <f t="shared" si="64"/>
        <v>0</v>
      </c>
      <c r="DA60" s="1">
        <f t="shared" si="65"/>
        <v>0</v>
      </c>
      <c r="DB60" s="1">
        <f t="shared" si="66"/>
        <v>0</v>
      </c>
      <c r="DC60" s="1">
        <f t="shared" si="67"/>
        <v>0</v>
      </c>
      <c r="DD60" s="1">
        <f t="shared" si="68"/>
        <v>0</v>
      </c>
      <c r="DE60" s="1">
        <f t="shared" si="69"/>
        <v>1</v>
      </c>
      <c r="DF60" s="1">
        <f t="shared" si="70"/>
        <v>0</v>
      </c>
      <c r="DG60" s="1">
        <f t="shared" si="71"/>
        <v>0</v>
      </c>
      <c r="DH60" s="1">
        <f t="shared" si="72"/>
        <v>0</v>
      </c>
      <c r="DI60" s="1">
        <f t="shared" si="73"/>
        <v>0</v>
      </c>
      <c r="DJ60" s="7">
        <f t="shared" si="15"/>
        <v>2.469710788390586E-14</v>
      </c>
      <c r="DK60" s="1">
        <f t="shared" si="74"/>
        <v>-31.332090247852701</v>
      </c>
      <c r="DL60" s="1">
        <f t="shared" si="75"/>
        <v>-2.4646951146678778E-14</v>
      </c>
      <c r="DM60" s="1">
        <f t="shared" si="14"/>
        <v>2.4646951146678778E-14</v>
      </c>
    </row>
    <row r="61" spans="1:117" x14ac:dyDescent="0.25">
      <c r="A61" s="1">
        <v>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2">
        <v>5.7444852941178299E-5</v>
      </c>
      <c r="BZ61" s="1">
        <v>-6.5487132352943503E-4</v>
      </c>
      <c r="CA61" s="1">
        <v>-2.1325058089764699E-4</v>
      </c>
      <c r="CB61" s="2">
        <v>2.2977941176471499E-5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1.7647058823529399E-4</v>
      </c>
      <c r="CS61" s="1">
        <v>-1.3711703431372501E-3</v>
      </c>
      <c r="CT61" s="1">
        <v>-4.3549325980392203E-3</v>
      </c>
      <c r="CU61" s="1">
        <v>-4.6181362357833002E-4</v>
      </c>
      <c r="CV61" s="2">
        <v>7.5061274509804297E-5</v>
      </c>
      <c r="CW61" s="1">
        <v>0</v>
      </c>
      <c r="CY61" s="1">
        <v>5</v>
      </c>
      <c r="CZ61" s="1">
        <f t="shared" si="64"/>
        <v>0</v>
      </c>
      <c r="DA61" s="1">
        <f t="shared" si="65"/>
        <v>0</v>
      </c>
      <c r="DB61" s="1">
        <f t="shared" si="66"/>
        <v>0</v>
      </c>
      <c r="DC61" s="1">
        <f t="shared" si="67"/>
        <v>0</v>
      </c>
      <c r="DD61" s="1">
        <f t="shared" si="68"/>
        <v>0</v>
      </c>
      <c r="DE61" s="1">
        <f t="shared" si="69"/>
        <v>1</v>
      </c>
      <c r="DF61" s="1">
        <f t="shared" si="70"/>
        <v>0</v>
      </c>
      <c r="DG61" s="1">
        <f t="shared" si="71"/>
        <v>0</v>
      </c>
      <c r="DH61" s="1">
        <f t="shared" si="72"/>
        <v>0</v>
      </c>
      <c r="DI61" s="1">
        <f t="shared" si="73"/>
        <v>0</v>
      </c>
      <c r="DJ61" s="7">
        <f t="shared" si="15"/>
        <v>2.4428733241193727E-14</v>
      </c>
      <c r="DK61" s="1">
        <f t="shared" si="74"/>
        <v>-31.343016363576762</v>
      </c>
      <c r="DL61" s="1">
        <f t="shared" si="75"/>
        <v>-2.4424906541753744E-14</v>
      </c>
      <c r="DM61" s="1">
        <f t="shared" si="14"/>
        <v>2.4424906541753744E-14</v>
      </c>
    </row>
    <row r="62" spans="1:117" x14ac:dyDescent="0.25">
      <c r="A62" s="1">
        <v>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1.0850694444446801E-4</v>
      </c>
      <c r="BU62" s="1">
        <v>-5.8389501633991203E-4</v>
      </c>
      <c r="BV62" s="1">
        <v>-2.7567567567568001E-2</v>
      </c>
      <c r="BW62" s="1">
        <v>-2.7157015931372999E-2</v>
      </c>
      <c r="BX62" s="1">
        <v>-5.9005310457517597E-3</v>
      </c>
      <c r="BY62" s="1">
        <v>5.2777777777778304E-4</v>
      </c>
      <c r="BZ62" s="2">
        <v>1.31740196078427E-5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2.6254425381232898E-4</v>
      </c>
      <c r="CO62" s="1">
        <v>-1.33286526416121E-2</v>
      </c>
      <c r="CP62" s="1">
        <v>0.42968279931515202</v>
      </c>
      <c r="CQ62" s="1">
        <v>0.41880473856209199</v>
      </c>
      <c r="CR62" s="1">
        <v>5.3792211328975902E-2</v>
      </c>
      <c r="CS62" s="1">
        <v>-1.9095962690631799E-2</v>
      </c>
      <c r="CT62" s="1">
        <v>5.2777777777777805E-4</v>
      </c>
      <c r="CU62" s="1">
        <v>0</v>
      </c>
      <c r="CV62" s="1">
        <v>0</v>
      </c>
      <c r="CW62" s="1">
        <v>0</v>
      </c>
      <c r="CY62" s="1">
        <v>5</v>
      </c>
      <c r="CZ62" s="1">
        <f t="shared" si="64"/>
        <v>0</v>
      </c>
      <c r="DA62" s="1">
        <f t="shared" si="65"/>
        <v>0</v>
      </c>
      <c r="DB62" s="1">
        <f t="shared" si="66"/>
        <v>0</v>
      </c>
      <c r="DC62" s="1">
        <f t="shared" si="67"/>
        <v>0</v>
      </c>
      <c r="DD62" s="1">
        <f t="shared" si="68"/>
        <v>0</v>
      </c>
      <c r="DE62" s="1">
        <f t="shared" si="69"/>
        <v>1</v>
      </c>
      <c r="DF62" s="1">
        <f t="shared" si="70"/>
        <v>0</v>
      </c>
      <c r="DG62" s="1">
        <f t="shared" si="71"/>
        <v>0</v>
      </c>
      <c r="DH62" s="1">
        <f t="shared" si="72"/>
        <v>0</v>
      </c>
      <c r="DI62" s="1">
        <f t="shared" si="73"/>
        <v>0</v>
      </c>
      <c r="DJ62" s="7">
        <f t="shared" si="15"/>
        <v>4.4732927203054837E-9</v>
      </c>
      <c r="DK62" s="1">
        <f t="shared" si="74"/>
        <v>-19.225141073030496</v>
      </c>
      <c r="DL62" s="1">
        <f t="shared" si="75"/>
        <v>-4.4732927462341581E-9</v>
      </c>
      <c r="DM62" s="1">
        <f t="shared" si="14"/>
        <v>4.4732927462341581E-9</v>
      </c>
    </row>
    <row r="63" spans="1:117" x14ac:dyDescent="0.25">
      <c r="A63" s="1">
        <v>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2">
        <v>2.0424836601307899E-6</v>
      </c>
      <c r="BQ63" s="2">
        <v>-5.5032407973585302E-6</v>
      </c>
      <c r="BR63" s="1">
        <v>-1.7427491830065999E-4</v>
      </c>
      <c r="BS63" s="1">
        <v>-2.7731821895425802E-4</v>
      </c>
      <c r="BT63" s="2">
        <v>-9.4158496732025401E-5</v>
      </c>
      <c r="BU63" s="1">
        <v>7.5638276143791803E-4</v>
      </c>
      <c r="BV63" s="1">
        <v>-9.2648587501529805E-3</v>
      </c>
      <c r="BW63" s="1">
        <v>-4.0112081290850102E-2</v>
      </c>
      <c r="BX63" s="1">
        <v>-3.1782271241830501E-2</v>
      </c>
      <c r="BY63" s="1">
        <v>-2.89282066993473E-3</v>
      </c>
      <c r="BZ63" s="1">
        <v>3.0346200980391701E-4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4.31304466230938E-4</v>
      </c>
      <c r="CK63" s="1">
        <v>-2.3122783416900899E-3</v>
      </c>
      <c r="CL63" s="1">
        <v>-2.68288568899782E-2</v>
      </c>
      <c r="CM63" s="1">
        <v>-3.5013871868191701E-2</v>
      </c>
      <c r="CN63" s="1">
        <v>-1.7142327069716801E-2</v>
      </c>
      <c r="CO63" s="1">
        <v>-1.21193661492375E-2</v>
      </c>
      <c r="CP63" s="1">
        <v>0.15920432310138199</v>
      </c>
      <c r="CQ63" s="1">
        <v>0.70477163330610004</v>
      </c>
      <c r="CR63" s="1">
        <v>0.51433091639433504</v>
      </c>
      <c r="CS63" s="1">
        <v>1.1565427559912999E-2</v>
      </c>
      <c r="CT63" s="1">
        <v>-6.0650020424834602E-3</v>
      </c>
      <c r="CU63" s="1">
        <v>3.08181484652076E-4</v>
      </c>
      <c r="CV63" s="1">
        <v>0</v>
      </c>
      <c r="CW63" s="1">
        <v>0</v>
      </c>
      <c r="CY63" s="1">
        <v>5</v>
      </c>
      <c r="CZ63" s="1">
        <f t="shared" si="64"/>
        <v>0</v>
      </c>
      <c r="DA63" s="1">
        <f t="shared" si="65"/>
        <v>0</v>
      </c>
      <c r="DB63" s="1">
        <f t="shared" si="66"/>
        <v>0</v>
      </c>
      <c r="DC63" s="1">
        <f t="shared" si="67"/>
        <v>0</v>
      </c>
      <c r="DD63" s="1">
        <f t="shared" si="68"/>
        <v>0</v>
      </c>
      <c r="DE63" s="1">
        <f t="shared" si="69"/>
        <v>1</v>
      </c>
      <c r="DF63" s="1">
        <f t="shared" si="70"/>
        <v>0</v>
      </c>
      <c r="DG63" s="1">
        <f t="shared" si="71"/>
        <v>0</v>
      </c>
      <c r="DH63" s="1">
        <f t="shared" si="72"/>
        <v>0</v>
      </c>
      <c r="DI63" s="1">
        <f t="shared" si="73"/>
        <v>0</v>
      </c>
      <c r="DJ63" s="7">
        <f t="shared" si="15"/>
        <v>6.5653040132173601E-10</v>
      </c>
      <c r="DK63" s="1">
        <f t="shared" si="74"/>
        <v>-21.144052115075503</v>
      </c>
      <c r="DL63" s="1">
        <f t="shared" si="75"/>
        <v>-6.5653038582760244E-10</v>
      </c>
      <c r="DM63" s="1">
        <f t="shared" si="14"/>
        <v>6.5653038582760244E-10</v>
      </c>
    </row>
    <row r="64" spans="1:117" x14ac:dyDescent="0.25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2">
        <v>1.36606627431764E-18</v>
      </c>
      <c r="BA64" s="1">
        <v>8.5198320492439099E-4</v>
      </c>
      <c r="BB64" s="1">
        <v>-7.6551617703629997E-3</v>
      </c>
      <c r="BC64" s="1">
        <v>-4.0979576861930198E-2</v>
      </c>
      <c r="BD64" s="1">
        <v>-1.2663976193388099E-2</v>
      </c>
      <c r="BE64" s="1">
        <v>1.01096571684808E-3</v>
      </c>
      <c r="BF64" s="2">
        <v>2.69047327870841E-5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2">
        <v>9.4475686049483998E-18</v>
      </c>
      <c r="BU64" s="1">
        <v>-7.4477464596950102E-3</v>
      </c>
      <c r="BV64" s="1">
        <v>4.3820047422988201E-2</v>
      </c>
      <c r="BW64" s="1">
        <v>0.35014016544117599</v>
      </c>
      <c r="BX64" s="1">
        <v>9.1467388344226103E-2</v>
      </c>
      <c r="BY64" s="1">
        <v>-9.6116047113289707E-3</v>
      </c>
      <c r="BZ64" s="1">
        <v>-1.15553513071886E-4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2">
        <v>-4.0979736246852899E-16</v>
      </c>
      <c r="CO64" s="1">
        <v>-1.6027539488017301E-2</v>
      </c>
      <c r="CP64" s="1">
        <v>0.56149080075550595</v>
      </c>
      <c r="CQ64" s="1">
        <v>0.89202673951525002</v>
      </c>
      <c r="CR64" s="1">
        <v>0.54440730528322401</v>
      </c>
      <c r="CS64" s="1">
        <v>-5.5278799019606297E-3</v>
      </c>
      <c r="CT64" s="1">
        <v>-2.4577205882351299E-3</v>
      </c>
      <c r="CU64" s="1">
        <v>0</v>
      </c>
      <c r="CV64" s="1">
        <v>0</v>
      </c>
      <c r="CW64" s="1">
        <v>0</v>
      </c>
      <c r="CY64" s="1">
        <v>5</v>
      </c>
      <c r="CZ64" s="1">
        <f t="shared" si="64"/>
        <v>0</v>
      </c>
      <c r="DA64" s="1">
        <f t="shared" si="65"/>
        <v>0</v>
      </c>
      <c r="DB64" s="1">
        <f t="shared" si="66"/>
        <v>0</v>
      </c>
      <c r="DC64" s="1">
        <f t="shared" si="67"/>
        <v>0</v>
      </c>
      <c r="DD64" s="1">
        <f t="shared" si="68"/>
        <v>0</v>
      </c>
      <c r="DE64" s="1">
        <f t="shared" si="69"/>
        <v>1</v>
      </c>
      <c r="DF64" s="1">
        <f t="shared" si="70"/>
        <v>0</v>
      </c>
      <c r="DG64" s="1">
        <f t="shared" si="71"/>
        <v>0</v>
      </c>
      <c r="DH64" s="1">
        <f t="shared" si="72"/>
        <v>0</v>
      </c>
      <c r="DI64" s="1">
        <f t="shared" si="73"/>
        <v>0</v>
      </c>
      <c r="DJ64" s="7">
        <f t="shared" si="15"/>
        <v>1.0538335070881897E-5</v>
      </c>
      <c r="DK64" s="1">
        <f t="shared" si="74"/>
        <v>-11.460490990242944</v>
      </c>
      <c r="DL64" s="1">
        <f t="shared" si="75"/>
        <v>-1.0538390599562988E-5</v>
      </c>
      <c r="DM64" s="1">
        <f t="shared" si="14"/>
        <v>1.0538390599562988E-5</v>
      </c>
    </row>
    <row r="65" spans="1:117" x14ac:dyDescent="0.25">
      <c r="A65" s="1">
        <v>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2">
        <v>1.9914215686273799E-6</v>
      </c>
      <c r="BS65" s="2">
        <v>4.2534722222223503E-5</v>
      </c>
      <c r="BT65" s="1">
        <v>-6.5783292483662299E-4</v>
      </c>
      <c r="BU65" s="1">
        <v>-2.4933108660131599E-3</v>
      </c>
      <c r="BV65" s="1">
        <v>-3.4042130365661001E-3</v>
      </c>
      <c r="BW65" s="1">
        <v>-2.5147569444445299E-3</v>
      </c>
      <c r="BX65" s="1">
        <v>-1.1420036764706301E-3</v>
      </c>
      <c r="BY65" s="2">
        <v>-4.39644607843157E-5</v>
      </c>
      <c r="BZ65" s="2">
        <v>7.8124999999997393E-6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2">
        <v>4.9019607843137402E-5</v>
      </c>
      <c r="CK65" s="1">
        <v>-3.59545065427418E-4</v>
      </c>
      <c r="CL65" s="1">
        <v>-1.8024407679738601E-3</v>
      </c>
      <c r="CM65" s="1">
        <v>-8.4951831427015206E-3</v>
      </c>
      <c r="CN65" s="1">
        <v>-1.39421806917212E-2</v>
      </c>
      <c r="CO65" s="1">
        <v>-7.2583571623093803E-3</v>
      </c>
      <c r="CP65" s="1">
        <v>4.8216032774856098E-3</v>
      </c>
      <c r="CQ65" s="1">
        <v>-6.2613187636165598E-3</v>
      </c>
      <c r="CR65" s="1">
        <v>-2.13555453431373E-2</v>
      </c>
      <c r="CS65" s="1">
        <v>-8.3251123366013206E-3</v>
      </c>
      <c r="CT65" s="1">
        <v>5.3967524509803398E-4</v>
      </c>
      <c r="CU65" s="1">
        <v>0</v>
      </c>
      <c r="CV65" s="1">
        <v>0</v>
      </c>
      <c r="CW65" s="1">
        <v>0</v>
      </c>
      <c r="CY65" s="1">
        <v>6</v>
      </c>
      <c r="CZ65" s="1">
        <f t="shared" ref="CZ65:CZ73" si="76">IF(CY65=10,1,0)</f>
        <v>0</v>
      </c>
      <c r="DA65" s="1">
        <f t="shared" ref="DA65:DA73" si="77">IF(CY65=9,1,0)</f>
        <v>0</v>
      </c>
      <c r="DB65" s="1">
        <f t="shared" ref="DB65:DB73" si="78">IF(CY65=8,1,0)</f>
        <v>0</v>
      </c>
      <c r="DC65" s="1">
        <f t="shared" ref="DC65:DC73" si="79">IF(CY65=7,1,0)</f>
        <v>0</v>
      </c>
      <c r="DD65" s="1">
        <f t="shared" ref="DD65:DD73" si="80">IF(CY65=6,1,0)</f>
        <v>1</v>
      </c>
      <c r="DE65" s="1">
        <f t="shared" ref="DE65:DE73" si="81">IF(CY65=5,1,0)</f>
        <v>0</v>
      </c>
      <c r="DF65" s="1">
        <f t="shared" ref="DF65:DF73" si="82">IF(CY65=4,1,0)</f>
        <v>0</v>
      </c>
      <c r="DG65" s="1">
        <f t="shared" ref="DG65:DG73" si="83">IF(CY65=3,1,0)</f>
        <v>0</v>
      </c>
      <c r="DH65" s="1">
        <f t="shared" ref="DH65:DH73" si="84">IF(CY65=2,1,0)</f>
        <v>0</v>
      </c>
      <c r="DI65" s="1">
        <f t="shared" ref="DI65:DI73" si="85">IF(CY65=1,1,0)</f>
        <v>0</v>
      </c>
      <c r="DJ65" s="7">
        <f t="shared" si="15"/>
        <v>1.7195710480770967E-14</v>
      </c>
      <c r="DK65" s="1">
        <f t="shared" ref="DK65:DK73" si="86">LN(DJ65)</f>
        <v>-31.694116432847149</v>
      </c>
      <c r="DL65" s="1">
        <f t="shared" ref="DL65:DL73" si="87">LN(1-DJ65)</f>
        <v>-1.7208456881690075E-14</v>
      </c>
      <c r="DM65" s="1">
        <f t="shared" si="14"/>
        <v>1.7208456881690075E-14</v>
      </c>
    </row>
    <row r="66" spans="1:117" x14ac:dyDescent="0.25">
      <c r="A66" s="1">
        <v>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Y66" s="1">
        <v>6</v>
      </c>
      <c r="CZ66" s="1">
        <f t="shared" si="76"/>
        <v>0</v>
      </c>
      <c r="DA66" s="1">
        <f t="shared" si="77"/>
        <v>0</v>
      </c>
      <c r="DB66" s="1">
        <f t="shared" si="78"/>
        <v>0</v>
      </c>
      <c r="DC66" s="1">
        <f t="shared" si="79"/>
        <v>0</v>
      </c>
      <c r="DD66" s="1">
        <f t="shared" si="80"/>
        <v>1</v>
      </c>
      <c r="DE66" s="1">
        <f t="shared" si="81"/>
        <v>0</v>
      </c>
      <c r="DF66" s="1">
        <f t="shared" si="82"/>
        <v>0</v>
      </c>
      <c r="DG66" s="1">
        <f t="shared" si="83"/>
        <v>0</v>
      </c>
      <c r="DH66" s="1">
        <f t="shared" si="84"/>
        <v>0</v>
      </c>
      <c r="DI66" s="1">
        <f t="shared" si="85"/>
        <v>0</v>
      </c>
      <c r="DJ66" s="7">
        <f t="shared" si="15"/>
        <v>2.469710788390586E-14</v>
      </c>
      <c r="DK66" s="1">
        <f t="shared" si="86"/>
        <v>-31.332090247852701</v>
      </c>
      <c r="DL66" s="1">
        <f t="shared" si="87"/>
        <v>-2.4646951146678778E-14</v>
      </c>
      <c r="DM66" s="1">
        <f t="shared" si="14"/>
        <v>2.4646951146678778E-14</v>
      </c>
    </row>
    <row r="67" spans="1:117" x14ac:dyDescent="0.25">
      <c r="A67" s="1">
        <v>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Y67" s="1">
        <v>6</v>
      </c>
      <c r="CZ67" s="1">
        <f t="shared" si="76"/>
        <v>0</v>
      </c>
      <c r="DA67" s="1">
        <f t="shared" si="77"/>
        <v>0</v>
      </c>
      <c r="DB67" s="1">
        <f t="shared" si="78"/>
        <v>0</v>
      </c>
      <c r="DC67" s="1">
        <f t="shared" si="79"/>
        <v>0</v>
      </c>
      <c r="DD67" s="1">
        <f t="shared" si="80"/>
        <v>1</v>
      </c>
      <c r="DE67" s="1">
        <f t="shared" si="81"/>
        <v>0</v>
      </c>
      <c r="DF67" s="1">
        <f t="shared" si="82"/>
        <v>0</v>
      </c>
      <c r="DG67" s="1">
        <f t="shared" si="83"/>
        <v>0</v>
      </c>
      <c r="DH67" s="1">
        <f t="shared" si="84"/>
        <v>0</v>
      </c>
      <c r="DI67" s="1">
        <f t="shared" si="85"/>
        <v>0</v>
      </c>
      <c r="DJ67" s="7">
        <f t="shared" si="15"/>
        <v>2.469710788390586E-14</v>
      </c>
      <c r="DK67" s="1">
        <f t="shared" si="86"/>
        <v>-31.332090247852701</v>
      </c>
      <c r="DL67" s="1">
        <f t="shared" si="87"/>
        <v>-2.4646951146678778E-14</v>
      </c>
      <c r="DM67" s="1">
        <f t="shared" si="14"/>
        <v>2.4646951146678778E-14</v>
      </c>
    </row>
    <row r="68" spans="1:117" x14ac:dyDescent="0.25">
      <c r="A68" s="1">
        <v>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Y68" s="1">
        <v>6</v>
      </c>
      <c r="CZ68" s="1">
        <f t="shared" si="76"/>
        <v>0</v>
      </c>
      <c r="DA68" s="1">
        <f t="shared" si="77"/>
        <v>0</v>
      </c>
      <c r="DB68" s="1">
        <f t="shared" si="78"/>
        <v>0</v>
      </c>
      <c r="DC68" s="1">
        <f t="shared" si="79"/>
        <v>0</v>
      </c>
      <c r="DD68" s="1">
        <f t="shared" si="80"/>
        <v>1</v>
      </c>
      <c r="DE68" s="1">
        <f t="shared" si="81"/>
        <v>0</v>
      </c>
      <c r="DF68" s="1">
        <f t="shared" si="82"/>
        <v>0</v>
      </c>
      <c r="DG68" s="1">
        <f t="shared" si="83"/>
        <v>0</v>
      </c>
      <c r="DH68" s="1">
        <f t="shared" si="84"/>
        <v>0</v>
      </c>
      <c r="DI68" s="1">
        <f t="shared" si="85"/>
        <v>0</v>
      </c>
      <c r="DJ68" s="7">
        <f t="shared" si="15"/>
        <v>2.469710788390586E-14</v>
      </c>
      <c r="DK68" s="1">
        <f t="shared" si="86"/>
        <v>-31.332090247852701</v>
      </c>
      <c r="DL68" s="1">
        <f t="shared" si="87"/>
        <v>-2.4646951146678778E-14</v>
      </c>
      <c r="DM68" s="1">
        <f t="shared" si="14"/>
        <v>2.4646951146678778E-14</v>
      </c>
    </row>
    <row r="69" spans="1:117" x14ac:dyDescent="0.25">
      <c r="A69" s="1">
        <v>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1.10294117647059E-4</v>
      </c>
      <c r="CN69" s="1">
        <v>-7.8278186274509799E-4</v>
      </c>
      <c r="CO69" s="1">
        <v>-3.5186887254901999E-3</v>
      </c>
      <c r="CP69" s="1">
        <v>-3.6406995230524701E-3</v>
      </c>
      <c r="CQ69" s="1">
        <v>-1.3204656862745099E-3</v>
      </c>
      <c r="CR69" s="1">
        <v>1.22549019607843E-4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Y69" s="1">
        <v>6</v>
      </c>
      <c r="CZ69" s="1">
        <f t="shared" si="76"/>
        <v>0</v>
      </c>
      <c r="DA69" s="1">
        <f t="shared" si="77"/>
        <v>0</v>
      </c>
      <c r="DB69" s="1">
        <f t="shared" si="78"/>
        <v>0</v>
      </c>
      <c r="DC69" s="1">
        <f t="shared" si="79"/>
        <v>0</v>
      </c>
      <c r="DD69" s="1">
        <f t="shared" si="80"/>
        <v>1</v>
      </c>
      <c r="DE69" s="1">
        <f t="shared" si="81"/>
        <v>0</v>
      </c>
      <c r="DF69" s="1">
        <f t="shared" si="82"/>
        <v>0</v>
      </c>
      <c r="DG69" s="1">
        <f t="shared" si="83"/>
        <v>0</v>
      </c>
      <c r="DH69" s="1">
        <f t="shared" si="84"/>
        <v>0</v>
      </c>
      <c r="DI69" s="1">
        <f t="shared" si="85"/>
        <v>0</v>
      </c>
      <c r="DJ69" s="7">
        <f t="shared" si="15"/>
        <v>2.1876438373147312E-14</v>
      </c>
      <c r="DK69" s="1">
        <f t="shared" si="86"/>
        <v>-31.453366210627699</v>
      </c>
      <c r="DL69" s="1">
        <f t="shared" si="87"/>
        <v>-2.1871393585115824E-14</v>
      </c>
      <c r="DM69" s="1">
        <f t="shared" si="14"/>
        <v>2.1871393585115824E-14</v>
      </c>
    </row>
    <row r="70" spans="1:117" x14ac:dyDescent="0.25">
      <c r="A70" s="1">
        <v>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Y70" s="1">
        <v>6</v>
      </c>
      <c r="CZ70" s="1">
        <f t="shared" si="76"/>
        <v>0</v>
      </c>
      <c r="DA70" s="1">
        <f t="shared" si="77"/>
        <v>0</v>
      </c>
      <c r="DB70" s="1">
        <f t="shared" si="78"/>
        <v>0</v>
      </c>
      <c r="DC70" s="1">
        <f t="shared" si="79"/>
        <v>0</v>
      </c>
      <c r="DD70" s="1">
        <f t="shared" si="80"/>
        <v>1</v>
      </c>
      <c r="DE70" s="1">
        <f t="shared" si="81"/>
        <v>0</v>
      </c>
      <c r="DF70" s="1">
        <f t="shared" si="82"/>
        <v>0</v>
      </c>
      <c r="DG70" s="1">
        <f t="shared" si="83"/>
        <v>0</v>
      </c>
      <c r="DH70" s="1">
        <f t="shared" si="84"/>
        <v>0</v>
      </c>
      <c r="DI70" s="1">
        <f t="shared" si="85"/>
        <v>0</v>
      </c>
      <c r="DJ70" s="7">
        <f t="shared" si="15"/>
        <v>2.469710788390586E-14</v>
      </c>
      <c r="DK70" s="1">
        <f t="shared" si="86"/>
        <v>-31.332090247852701</v>
      </c>
      <c r="DL70" s="1">
        <f t="shared" si="87"/>
        <v>-2.4646951146678778E-14</v>
      </c>
      <c r="DM70" s="1">
        <f t="shared" ref="DM70:DM104" si="88">-CZ70*DK70-(1-CZ70)*DL70</f>
        <v>2.4646951146678778E-14</v>
      </c>
    </row>
    <row r="71" spans="1:117" x14ac:dyDescent="0.25">
      <c r="A71" s="1">
        <v>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7.0588235294117598E-4</v>
      </c>
      <c r="CN71" s="1">
        <v>-4.2821691176470498E-3</v>
      </c>
      <c r="CO71" s="1">
        <v>-3.03471200980392E-2</v>
      </c>
      <c r="CP71" s="1">
        <v>-3.8901491989727303E-2</v>
      </c>
      <c r="CQ71" s="1">
        <v>-3.4709252450980402E-2</v>
      </c>
      <c r="CR71" s="1">
        <v>-7.3511029411764597E-3</v>
      </c>
      <c r="CS71" s="1">
        <v>1.05330882352941E-3</v>
      </c>
      <c r="CT71" s="1">
        <v>0</v>
      </c>
      <c r="CU71" s="1">
        <v>0</v>
      </c>
      <c r="CV71" s="1">
        <v>0</v>
      </c>
      <c r="CW71" s="1">
        <v>0</v>
      </c>
      <c r="CY71" s="1">
        <v>6</v>
      </c>
      <c r="CZ71" s="1">
        <f t="shared" si="76"/>
        <v>0</v>
      </c>
      <c r="DA71" s="1">
        <f t="shared" si="77"/>
        <v>0</v>
      </c>
      <c r="DB71" s="1">
        <f t="shared" si="78"/>
        <v>0</v>
      </c>
      <c r="DC71" s="1">
        <f t="shared" si="79"/>
        <v>0</v>
      </c>
      <c r="DD71" s="1">
        <f t="shared" si="80"/>
        <v>1</v>
      </c>
      <c r="DE71" s="1">
        <f t="shared" si="81"/>
        <v>0</v>
      </c>
      <c r="DF71" s="1">
        <f t="shared" si="82"/>
        <v>0</v>
      </c>
      <c r="DG71" s="1">
        <f t="shared" si="83"/>
        <v>0</v>
      </c>
      <c r="DH71" s="1">
        <f t="shared" si="84"/>
        <v>0</v>
      </c>
      <c r="DI71" s="1">
        <f t="shared" si="85"/>
        <v>0</v>
      </c>
      <c r="DJ71" s="7">
        <f t="shared" ref="DJ71:DJ104" si="89">1/(1+EXP(-SUMPRODUCT(A71:CW71,$A$2:$CW$2)))</f>
        <v>5.8278478068942253E-15</v>
      </c>
      <c r="DK71" s="1">
        <f t="shared" si="86"/>
        <v>-32.776128621041181</v>
      </c>
      <c r="DL71" s="1">
        <f t="shared" si="87"/>
        <v>-5.7731597280508306E-15</v>
      </c>
      <c r="DM71" s="1">
        <f t="shared" si="88"/>
        <v>5.7731597280508306E-15</v>
      </c>
    </row>
    <row r="72" spans="1:117" x14ac:dyDescent="0.25">
      <c r="A72" s="1">
        <v>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2">
        <v>4.9632352941176402E-5</v>
      </c>
      <c r="CN72" s="1">
        <v>1.0539215686276E-4</v>
      </c>
      <c r="CO72" s="1">
        <v>-6.3661151960784403E-3</v>
      </c>
      <c r="CP72" s="1">
        <v>-2.15650605356488E-2</v>
      </c>
      <c r="CQ72" s="1">
        <v>-1.51357230392157E-2</v>
      </c>
      <c r="CR72" s="1">
        <v>-7.1537990196078496E-4</v>
      </c>
      <c r="CS72" s="1">
        <v>1.6482843137254901E-4</v>
      </c>
      <c r="CT72" s="2">
        <v>1.8382352941175201E-6</v>
      </c>
      <c r="CU72" s="1">
        <v>0</v>
      </c>
      <c r="CV72" s="1">
        <v>0</v>
      </c>
      <c r="CW72" s="1">
        <v>0</v>
      </c>
      <c r="CY72" s="1">
        <v>6</v>
      </c>
      <c r="CZ72" s="1">
        <f t="shared" si="76"/>
        <v>0</v>
      </c>
      <c r="DA72" s="1">
        <f t="shared" si="77"/>
        <v>0</v>
      </c>
      <c r="DB72" s="1">
        <f t="shared" si="78"/>
        <v>0</v>
      </c>
      <c r="DC72" s="1">
        <f t="shared" si="79"/>
        <v>0</v>
      </c>
      <c r="DD72" s="1">
        <f t="shared" si="80"/>
        <v>1</v>
      </c>
      <c r="DE72" s="1">
        <f t="shared" si="81"/>
        <v>0</v>
      </c>
      <c r="DF72" s="1">
        <f t="shared" si="82"/>
        <v>0</v>
      </c>
      <c r="DG72" s="1">
        <f t="shared" si="83"/>
        <v>0</v>
      </c>
      <c r="DH72" s="1">
        <f t="shared" si="84"/>
        <v>0</v>
      </c>
      <c r="DI72" s="1">
        <f t="shared" si="85"/>
        <v>0</v>
      </c>
      <c r="DJ72" s="7">
        <f t="shared" si="89"/>
        <v>1.3341976002206056E-14</v>
      </c>
      <c r="DK72" s="1">
        <f t="shared" si="86"/>
        <v>-31.947861239290393</v>
      </c>
      <c r="DL72" s="1">
        <f t="shared" si="87"/>
        <v>-1.3322676295501967E-14</v>
      </c>
      <c r="DM72" s="1">
        <f t="shared" si="88"/>
        <v>1.3322676295501967E-14</v>
      </c>
    </row>
    <row r="73" spans="1:117" x14ac:dyDescent="0.25">
      <c r="A73" s="1">
        <v>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2">
        <v>1.9911450846872801E-18</v>
      </c>
      <c r="BU73" s="2">
        <v>6.5359477124184504E-5</v>
      </c>
      <c r="BV73" s="1">
        <v>-2.7654804125393298E-3</v>
      </c>
      <c r="BW73" s="1">
        <v>-2.6013071895425802E-3</v>
      </c>
      <c r="BX73" s="1">
        <v>-3.5620915032680902E-4</v>
      </c>
      <c r="BY73" s="2">
        <v>5.88235294117667E-5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2">
        <v>5.8823529411760703E-5</v>
      </c>
      <c r="CM73" s="2">
        <v>-1.9607843137258399E-5</v>
      </c>
      <c r="CN73" s="1">
        <v>-1.06939338235294E-2</v>
      </c>
      <c r="CO73" s="1">
        <v>-3.0800279139433499E-2</v>
      </c>
      <c r="CP73" s="1">
        <v>-4.3242903537021402E-3</v>
      </c>
      <c r="CQ73" s="1">
        <v>-5.5927627995642701E-3</v>
      </c>
      <c r="CR73" s="1">
        <v>-3.23478690087146E-2</v>
      </c>
      <c r="CS73" s="1">
        <v>-8.6216299019607999E-3</v>
      </c>
      <c r="CT73" s="1">
        <v>5.8731617647057497E-4</v>
      </c>
      <c r="CU73" s="1">
        <v>0</v>
      </c>
      <c r="CV73" s="1">
        <v>0</v>
      </c>
      <c r="CW73" s="1">
        <v>0</v>
      </c>
      <c r="CY73" s="1">
        <v>6</v>
      </c>
      <c r="CZ73" s="1">
        <f t="shared" si="76"/>
        <v>0</v>
      </c>
      <c r="DA73" s="1">
        <f t="shared" si="77"/>
        <v>0</v>
      </c>
      <c r="DB73" s="1">
        <f t="shared" si="78"/>
        <v>0</v>
      </c>
      <c r="DC73" s="1">
        <f t="shared" si="79"/>
        <v>0</v>
      </c>
      <c r="DD73" s="1">
        <f t="shared" si="80"/>
        <v>1</v>
      </c>
      <c r="DE73" s="1">
        <f t="shared" si="81"/>
        <v>0</v>
      </c>
      <c r="DF73" s="1">
        <f t="shared" si="82"/>
        <v>0</v>
      </c>
      <c r="DG73" s="1">
        <f t="shared" si="83"/>
        <v>0</v>
      </c>
      <c r="DH73" s="1">
        <f t="shared" si="84"/>
        <v>0</v>
      </c>
      <c r="DI73" s="1">
        <f t="shared" si="85"/>
        <v>0</v>
      </c>
      <c r="DJ73" s="7">
        <f t="shared" si="89"/>
        <v>1.381741829215724E-14</v>
      </c>
      <c r="DK73" s="1">
        <f t="shared" si="86"/>
        <v>-31.912846403562234</v>
      </c>
      <c r="DL73" s="1">
        <f t="shared" si="87"/>
        <v>-1.3766765505352036E-14</v>
      </c>
      <c r="DM73" s="1">
        <f t="shared" si="88"/>
        <v>1.3766765505352036E-14</v>
      </c>
    </row>
    <row r="74" spans="1:117" x14ac:dyDescent="0.25">
      <c r="A74" s="1">
        <v>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2">
        <v>2.2824754901961001E-5</v>
      </c>
      <c r="BS74" s="1">
        <v>-2.33711192810466E-4</v>
      </c>
      <c r="BT74" s="1">
        <v>-1.8298611111111801E-3</v>
      </c>
      <c r="BU74" s="1">
        <v>-3.6305147058824801E-3</v>
      </c>
      <c r="BV74" s="1">
        <v>-1.09443153560804E-3</v>
      </c>
      <c r="BW74" s="2">
        <v>-3.6509395424838102E-5</v>
      </c>
      <c r="BX74" s="2">
        <v>8.9358660130721805E-6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2">
        <v>1.9600334427389698E-18</v>
      </c>
      <c r="CJ74" s="1">
        <v>3.2781862745098202E-4</v>
      </c>
      <c r="CK74" s="1">
        <v>-3.9971872324813399E-3</v>
      </c>
      <c r="CL74" s="1">
        <v>-2.0033037173202602E-2</v>
      </c>
      <c r="CM74" s="1">
        <v>-2.6739191857298499E-2</v>
      </c>
      <c r="CN74" s="1">
        <v>-1.1502178649237501E-2</v>
      </c>
      <c r="CO74" s="1">
        <v>7.1516544117646401E-3</v>
      </c>
      <c r="CP74" s="1">
        <v>-2.31465628524452E-2</v>
      </c>
      <c r="CQ74" s="1">
        <v>-1.94703669662309E-2</v>
      </c>
      <c r="CR74" s="1">
        <v>-2.4092286220043601E-3</v>
      </c>
      <c r="CS74" s="1">
        <v>3.07291666666666E-4</v>
      </c>
      <c r="CT74" s="2">
        <v>4.5955882352938098E-6</v>
      </c>
      <c r="CU74" s="1">
        <v>0</v>
      </c>
      <c r="CV74" s="1">
        <v>0</v>
      </c>
      <c r="CW74" s="1">
        <v>0</v>
      </c>
      <c r="CY74" s="1">
        <v>6</v>
      </c>
      <c r="CZ74" s="1">
        <f t="shared" ref="CZ74" si="90">IF(CY74=10,1,0)</f>
        <v>0</v>
      </c>
      <c r="DA74" s="1">
        <f t="shared" ref="DA74" si="91">IF(CY74=9,1,0)</f>
        <v>0</v>
      </c>
      <c r="DB74" s="1">
        <f t="shared" ref="DB74" si="92">IF(CY74=8,1,0)</f>
        <v>0</v>
      </c>
      <c r="DC74" s="1">
        <f t="shared" ref="DC74" si="93">IF(CY74=7,1,0)</f>
        <v>0</v>
      </c>
      <c r="DD74" s="1">
        <f t="shared" ref="DD74" si="94">IF(CY74=6,1,0)</f>
        <v>1</v>
      </c>
      <c r="DE74" s="1">
        <f t="shared" ref="DE74" si="95">IF(CY74=5,1,0)</f>
        <v>0</v>
      </c>
      <c r="DF74" s="1">
        <f t="shared" ref="DF74" si="96">IF(CY74=4,1,0)</f>
        <v>0</v>
      </c>
      <c r="DG74" s="1">
        <f t="shared" ref="DG74" si="97">IF(CY74=3,1,0)</f>
        <v>0</v>
      </c>
      <c r="DH74" s="1">
        <f t="shared" ref="DH74" si="98">IF(CY74=2,1,0)</f>
        <v>0</v>
      </c>
      <c r="DI74" s="1">
        <f t="shared" ref="DI74" si="99">IF(CY74=1,1,0)</f>
        <v>0</v>
      </c>
      <c r="DJ74" s="7">
        <f t="shared" si="89"/>
        <v>8.8821547469838433E-15</v>
      </c>
      <c r="DK74" s="1">
        <f t="shared" ref="DK74" si="100">LN(DJ74)</f>
        <v>-32.354732215654394</v>
      </c>
      <c r="DL74" s="1">
        <f t="shared" ref="DL74" si="101">LN(1-DJ74)</f>
        <v>-8.8817841970012918E-15</v>
      </c>
      <c r="DM74" s="1">
        <f t="shared" si="88"/>
        <v>8.8817841970012918E-15</v>
      </c>
    </row>
    <row r="75" spans="1:117" x14ac:dyDescent="0.25">
      <c r="A75" s="1">
        <v>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2">
        <v>1.0577958262401199E-18</v>
      </c>
      <c r="BP75" s="2">
        <v>9.4975490196082501E-5</v>
      </c>
      <c r="BQ75" s="1">
        <v>-1.26034405446175E-3</v>
      </c>
      <c r="BR75" s="1">
        <v>-8.9867749183008896E-3</v>
      </c>
      <c r="BS75" s="1">
        <v>-2.9207158905229201E-2</v>
      </c>
      <c r="BT75" s="1">
        <v>-1.3702971813725699E-2</v>
      </c>
      <c r="BU75" s="1">
        <v>8.5477941176470996E-4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1.91482843137263E-4</v>
      </c>
      <c r="CJ75" s="1">
        <v>-2.5822099673202602E-3</v>
      </c>
      <c r="CK75" s="1">
        <v>-1.6864341717282998E-2</v>
      </c>
      <c r="CL75" s="1">
        <v>9.4902403322440307E-2</v>
      </c>
      <c r="CM75" s="1">
        <v>0.45597060525599098</v>
      </c>
      <c r="CN75" s="1">
        <v>0.20698851102941199</v>
      </c>
      <c r="CO75" s="1">
        <v>-1.29247855392155E-2</v>
      </c>
      <c r="CP75" s="1">
        <v>0</v>
      </c>
      <c r="CQ75" s="1">
        <v>0</v>
      </c>
      <c r="CR75" s="1">
        <v>0</v>
      </c>
      <c r="CS75" s="1">
        <v>0</v>
      </c>
      <c r="CT75" s="1">
        <v>4.1973039215686199E-4</v>
      </c>
      <c r="CU75" s="1">
        <v>-7.9130487954017399E-3</v>
      </c>
      <c r="CV75" s="1">
        <v>-1.6601409313725501E-2</v>
      </c>
      <c r="CW75" s="1">
        <v>-2.21446078431372E-3</v>
      </c>
      <c r="CY75" s="1">
        <v>7</v>
      </c>
      <c r="CZ75" s="1">
        <f t="shared" ref="CZ75:CZ84" si="102">IF(CY75=10,1,0)</f>
        <v>0</v>
      </c>
      <c r="DA75" s="1">
        <f t="shared" ref="DA75:DA84" si="103">IF(CY75=9,1,0)</f>
        <v>0</v>
      </c>
      <c r="DB75" s="1">
        <f t="shared" ref="DB75:DB84" si="104">IF(CY75=8,1,0)</f>
        <v>0</v>
      </c>
      <c r="DC75" s="1">
        <f t="shared" ref="DC75:DC84" si="105">IF(CY75=7,1,0)</f>
        <v>1</v>
      </c>
      <c r="DD75" s="1">
        <f t="shared" ref="DD75:DD84" si="106">IF(CY75=6,1,0)</f>
        <v>0</v>
      </c>
      <c r="DE75" s="1">
        <f t="shared" ref="DE75:DE84" si="107">IF(CY75=5,1,0)</f>
        <v>0</v>
      </c>
      <c r="DF75" s="1">
        <f t="shared" ref="DF75:DF84" si="108">IF(CY75=4,1,0)</f>
        <v>0</v>
      </c>
      <c r="DG75" s="1">
        <f t="shared" ref="DG75:DG84" si="109">IF(CY75=3,1,0)</f>
        <v>0</v>
      </c>
      <c r="DH75" s="1">
        <f t="shared" ref="DH75:DH84" si="110">IF(CY75=2,1,0)</f>
        <v>0</v>
      </c>
      <c r="DI75" s="1">
        <f t="shared" ref="DI75:DI84" si="111">IF(CY75=1,1,0)</f>
        <v>0</v>
      </c>
      <c r="DJ75" s="7">
        <f t="shared" si="89"/>
        <v>2.5308527576885957E-9</v>
      </c>
      <c r="DK75" s="1">
        <f t="shared" ref="DK75:DK84" si="112">LN(DJ75)</f>
        <v>-19.794709532623457</v>
      </c>
      <c r="DL75" s="1">
        <f t="shared" ref="DL75:DL84" si="113">LN(1-DJ75)</f>
        <v>-2.5308527527963563E-9</v>
      </c>
      <c r="DM75" s="1">
        <f t="shared" si="88"/>
        <v>2.5308527527963563E-9</v>
      </c>
    </row>
    <row r="76" spans="1:117" x14ac:dyDescent="0.25">
      <c r="A76" s="1">
        <v>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-5.2772671568627697E-3</v>
      </c>
      <c r="H76" s="1">
        <v>6.0160845588235201E-2</v>
      </c>
      <c r="I76" s="1">
        <v>2.7927571236394801E-2</v>
      </c>
      <c r="J76" s="1">
        <v>-2.1109068627451098E-3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-7.5010212418301098E-3</v>
      </c>
      <c r="AB76" s="1">
        <v>8.5511642156862702E-2</v>
      </c>
      <c r="AC76" s="1">
        <v>3.9695793078146101E-2</v>
      </c>
      <c r="AD76" s="1">
        <v>-3.00040849673204E-3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7.9491255961845395E-4</v>
      </c>
      <c r="AV76" s="1">
        <v>-9.0620031796503093E-3</v>
      </c>
      <c r="AW76" s="1">
        <v>-4.2067184539974498E-3</v>
      </c>
      <c r="AX76" s="1">
        <v>3.1796502384738102E-4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1.6819852941176201E-4</v>
      </c>
      <c r="CR76" s="1">
        <v>-2.4586397058823598E-3</v>
      </c>
      <c r="CS76" s="1">
        <v>-8.8278186274509795E-3</v>
      </c>
      <c r="CT76" s="1">
        <v>-2.8884803921568501E-3</v>
      </c>
      <c r="CU76" s="1">
        <v>3.44869756634466E-4</v>
      </c>
      <c r="CV76" s="1">
        <v>0</v>
      </c>
      <c r="CW76" s="1">
        <v>0</v>
      </c>
      <c r="CY76" s="1">
        <v>7</v>
      </c>
      <c r="CZ76" s="1">
        <f t="shared" si="102"/>
        <v>0</v>
      </c>
      <c r="DA76" s="1">
        <f t="shared" si="103"/>
        <v>0</v>
      </c>
      <c r="DB76" s="1">
        <f t="shared" si="104"/>
        <v>0</v>
      </c>
      <c r="DC76" s="1">
        <f t="shared" si="105"/>
        <v>1</v>
      </c>
      <c r="DD76" s="1">
        <f t="shared" si="106"/>
        <v>0</v>
      </c>
      <c r="DE76" s="1">
        <f t="shared" si="107"/>
        <v>0</v>
      </c>
      <c r="DF76" s="1">
        <f t="shared" si="108"/>
        <v>0</v>
      </c>
      <c r="DG76" s="1">
        <f t="shared" si="109"/>
        <v>0</v>
      </c>
      <c r="DH76" s="1">
        <f t="shared" si="110"/>
        <v>0</v>
      </c>
      <c r="DI76" s="1">
        <f t="shared" si="111"/>
        <v>0</v>
      </c>
      <c r="DJ76" s="7">
        <f t="shared" si="89"/>
        <v>2.4072505743740875E-14</v>
      </c>
      <c r="DK76" s="1">
        <f t="shared" si="112"/>
        <v>-31.357706046176652</v>
      </c>
      <c r="DL76" s="1">
        <f t="shared" si="113"/>
        <v>-2.4091839634366187E-14</v>
      </c>
      <c r="DM76" s="1">
        <f t="shared" si="88"/>
        <v>2.4091839634366187E-14</v>
      </c>
    </row>
    <row r="77" spans="1:117" x14ac:dyDescent="0.25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2">
        <v>9.7835391953043292E-6</v>
      </c>
      <c r="AT77" s="1">
        <v>1.1120622885328901E-3</v>
      </c>
      <c r="AU77" s="1">
        <v>-1.0172027230850899E-2</v>
      </c>
      <c r="AV77" s="1">
        <v>-3.5750275162040199E-2</v>
      </c>
      <c r="AW77" s="1">
        <v>-6.3757758755924798E-3</v>
      </c>
      <c r="AX77" s="1">
        <v>7.1338306632425202E-4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2">
        <v>-6.1223447712420001E-5</v>
      </c>
      <c r="BN77" s="1">
        <v>-9.2430725762527102E-3</v>
      </c>
      <c r="BO77" s="1">
        <v>7.9975217864923703E-2</v>
      </c>
      <c r="BP77" s="1">
        <v>0.29633879697712301</v>
      </c>
      <c r="BQ77" s="1">
        <v>5.5079712065006101E-2</v>
      </c>
      <c r="BR77" s="1">
        <v>-6.0060934095860696E-3</v>
      </c>
      <c r="BS77" s="1">
        <v>0</v>
      </c>
      <c r="BT77" s="2">
        <v>1.4042075163404699E-5</v>
      </c>
      <c r="BU77" s="2">
        <v>-5.8721405228795602E-6</v>
      </c>
      <c r="BV77" s="1">
        <v>-7.5624719742368798E-3</v>
      </c>
      <c r="BW77" s="1">
        <v>-5.2432598039217201E-3</v>
      </c>
      <c r="BX77" s="1">
        <v>-2.1527777777778799E-4</v>
      </c>
      <c r="BY77" s="2">
        <v>6.8014705882355297E-5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-5.2308006535949504E-4</v>
      </c>
      <c r="CH77" s="1">
        <v>-2.8657747821350801E-2</v>
      </c>
      <c r="CI77" s="1">
        <v>0.32532768246187399</v>
      </c>
      <c r="CJ77" s="1">
        <v>0.91440230119825705</v>
      </c>
      <c r="CK77" s="1">
        <v>0.127314061799356</v>
      </c>
      <c r="CL77" s="1">
        <v>-1.6727260348583899E-2</v>
      </c>
      <c r="CM77" s="1">
        <v>0</v>
      </c>
      <c r="CN77" s="1">
        <v>3.9360362200430398E-4</v>
      </c>
      <c r="CO77" s="1">
        <v>-5.8609919662309202E-3</v>
      </c>
      <c r="CP77" s="1">
        <v>7.2532340032340006E-2</v>
      </c>
      <c r="CQ77" s="1">
        <v>4.3545241013071903E-2</v>
      </c>
      <c r="CR77" s="1">
        <v>-4.5785675381263398E-4</v>
      </c>
      <c r="CS77" s="1">
        <v>-3.3700980392156803E-4</v>
      </c>
      <c r="CT77" s="1">
        <v>0</v>
      </c>
      <c r="CU77" s="1">
        <v>0</v>
      </c>
      <c r="CV77" s="1">
        <v>0</v>
      </c>
      <c r="CW77" s="1">
        <v>0</v>
      </c>
      <c r="CY77" s="1">
        <v>7</v>
      </c>
      <c r="CZ77" s="1">
        <f t="shared" si="102"/>
        <v>0</v>
      </c>
      <c r="DA77" s="1">
        <f t="shared" si="103"/>
        <v>0</v>
      </c>
      <c r="DB77" s="1">
        <f t="shared" si="104"/>
        <v>0</v>
      </c>
      <c r="DC77" s="1">
        <f t="shared" si="105"/>
        <v>1</v>
      </c>
      <c r="DD77" s="1">
        <f t="shared" si="106"/>
        <v>0</v>
      </c>
      <c r="DE77" s="1">
        <f t="shared" si="107"/>
        <v>0</v>
      </c>
      <c r="DF77" s="1">
        <f t="shared" si="108"/>
        <v>0</v>
      </c>
      <c r="DG77" s="1">
        <f t="shared" si="109"/>
        <v>0</v>
      </c>
      <c r="DH77" s="1">
        <f t="shared" si="110"/>
        <v>0</v>
      </c>
      <c r="DI77" s="1">
        <f t="shared" si="111"/>
        <v>0</v>
      </c>
      <c r="DJ77" s="7">
        <f t="shared" si="89"/>
        <v>3.3334719792271586E-17</v>
      </c>
      <c r="DK77" s="1">
        <f t="shared" si="112"/>
        <v>-37.93993218366969</v>
      </c>
      <c r="DL77" s="1">
        <f t="shared" si="113"/>
        <v>0</v>
      </c>
      <c r="DM77" s="1">
        <f t="shared" si="88"/>
        <v>0</v>
      </c>
    </row>
    <row r="78" spans="1:117" x14ac:dyDescent="0.25">
      <c r="A78" s="1">
        <v>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2">
        <v>1.01112836331776E-18</v>
      </c>
      <c r="BP78" s="2">
        <v>4.34027777777799E-5</v>
      </c>
      <c r="BQ78" s="1">
        <v>-1.5388691859280601E-3</v>
      </c>
      <c r="BR78" s="1">
        <v>-1.23697916666671E-3</v>
      </c>
      <c r="BS78" s="1">
        <v>1.08506944444448E-4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2">
        <v>8.3431053157857495E-18</v>
      </c>
      <c r="CJ78" s="2">
        <v>8.5103485839260296E-7</v>
      </c>
      <c r="CK78" s="1">
        <v>-9.3818705583411707E-3</v>
      </c>
      <c r="CL78" s="2">
        <v>-2.42544934640643E-5</v>
      </c>
      <c r="CM78" s="2">
        <v>2.1275871459707201E-6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Y78" s="1">
        <v>7</v>
      </c>
      <c r="CZ78" s="1">
        <f t="shared" si="102"/>
        <v>0</v>
      </c>
      <c r="DA78" s="1">
        <f t="shared" si="103"/>
        <v>0</v>
      </c>
      <c r="DB78" s="1">
        <f t="shared" si="104"/>
        <v>0</v>
      </c>
      <c r="DC78" s="1">
        <f t="shared" si="105"/>
        <v>1</v>
      </c>
      <c r="DD78" s="1">
        <f t="shared" si="106"/>
        <v>0</v>
      </c>
      <c r="DE78" s="1">
        <f t="shared" si="107"/>
        <v>0</v>
      </c>
      <c r="DF78" s="1">
        <f t="shared" si="108"/>
        <v>0</v>
      </c>
      <c r="DG78" s="1">
        <f t="shared" si="109"/>
        <v>0</v>
      </c>
      <c r="DH78" s="1">
        <f t="shared" si="110"/>
        <v>0</v>
      </c>
      <c r="DI78" s="1">
        <f t="shared" si="111"/>
        <v>0</v>
      </c>
      <c r="DJ78" s="7">
        <f t="shared" si="89"/>
        <v>2.377274310759563E-14</v>
      </c>
      <c r="DK78" s="1">
        <f t="shared" si="112"/>
        <v>-31.370236718110412</v>
      </c>
      <c r="DL78" s="1">
        <f t="shared" si="113"/>
        <v>-2.3758772726978631E-14</v>
      </c>
      <c r="DM78" s="1">
        <f t="shared" si="88"/>
        <v>2.3758772726978631E-14</v>
      </c>
    </row>
    <row r="79" spans="1:117" x14ac:dyDescent="0.25">
      <c r="A79" s="1">
        <v>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1.54090742326038E-4</v>
      </c>
      <c r="AU79" s="1">
        <v>4.3251396192576098E-4</v>
      </c>
      <c r="AV79" s="1">
        <v>-2.2211079858138801E-2</v>
      </c>
      <c r="AW79" s="1">
        <v>-3.83209636481011E-2</v>
      </c>
      <c r="AX79" s="1">
        <v>-4.1620806326688898E-3</v>
      </c>
      <c r="AY79" s="1">
        <v>4.2802983979454799E-4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2">
        <v>1.5318627450981499E-7</v>
      </c>
      <c r="BN79" s="1">
        <v>-7.3810253267972696E-4</v>
      </c>
      <c r="BO79" s="1">
        <v>-8.1870234204796492E-3</v>
      </c>
      <c r="BP79" s="1">
        <v>0.17552308006535899</v>
      </c>
      <c r="BQ79" s="1">
        <v>0.31783933254521501</v>
      </c>
      <c r="BR79" s="1">
        <v>2.0905296840958199E-2</v>
      </c>
      <c r="BS79" s="1">
        <v>-3.7092013888888899E-3</v>
      </c>
      <c r="BT79" s="1">
        <v>1.36948529411769E-4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2">
        <v>9.82945261437942E-5</v>
      </c>
      <c r="CH79" s="1">
        <v>-1.2722715822440099E-2</v>
      </c>
      <c r="CI79" s="1">
        <v>4.1951848447711902E-2</v>
      </c>
      <c r="CJ79" s="1">
        <v>0.69301538671023899</v>
      </c>
      <c r="CK79" s="1">
        <v>0.97493253434430005</v>
      </c>
      <c r="CL79" s="1">
        <v>0.29708617578975999</v>
      </c>
      <c r="CM79" s="1">
        <v>-2.3997804330065299E-2</v>
      </c>
      <c r="CN79" s="1">
        <v>-1.04319852941176E-3</v>
      </c>
      <c r="CO79" s="2">
        <v>2.8492647058821601E-5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Y79" s="1">
        <v>7</v>
      </c>
      <c r="CZ79" s="1">
        <f t="shared" si="102"/>
        <v>0</v>
      </c>
      <c r="DA79" s="1">
        <f t="shared" si="103"/>
        <v>0</v>
      </c>
      <c r="DB79" s="1">
        <f t="shared" si="104"/>
        <v>0</v>
      </c>
      <c r="DC79" s="1">
        <f t="shared" si="105"/>
        <v>1</v>
      </c>
      <c r="DD79" s="1">
        <f t="shared" si="106"/>
        <v>0</v>
      </c>
      <c r="DE79" s="1">
        <f t="shared" si="107"/>
        <v>0</v>
      </c>
      <c r="DF79" s="1">
        <f t="shared" si="108"/>
        <v>0</v>
      </c>
      <c r="DG79" s="1">
        <f t="shared" si="109"/>
        <v>0</v>
      </c>
      <c r="DH79" s="1">
        <f t="shared" si="110"/>
        <v>0</v>
      </c>
      <c r="DI79" s="1">
        <f t="shared" si="111"/>
        <v>0</v>
      </c>
      <c r="DJ79" s="7">
        <f t="shared" si="89"/>
        <v>2.1668300281477217E-19</v>
      </c>
      <c r="DK79" s="1">
        <f t="shared" si="112"/>
        <v>-42.975851483889002</v>
      </c>
      <c r="DL79" s="1">
        <f t="shared" si="113"/>
        <v>0</v>
      </c>
      <c r="DM79" s="1">
        <f t="shared" si="88"/>
        <v>0</v>
      </c>
    </row>
    <row r="80" spans="1:117" x14ac:dyDescent="0.25">
      <c r="A80" s="1">
        <v>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2">
        <v>5.1062091503269902E-6</v>
      </c>
      <c r="BQ80" s="1">
        <v>2.08205943500069E-4</v>
      </c>
      <c r="BR80" s="1">
        <v>-2.3790849673203298E-3</v>
      </c>
      <c r="BS80" s="1">
        <v>-4.9233558006537299E-3</v>
      </c>
      <c r="BT80" s="1">
        <v>-1.7442810457516601E-4</v>
      </c>
      <c r="BU80" s="2">
        <v>2.97181372549008E-5</v>
      </c>
      <c r="BV80" s="1">
        <v>0</v>
      </c>
      <c r="BW80" s="1">
        <v>0</v>
      </c>
      <c r="BX80" s="1">
        <v>0</v>
      </c>
      <c r="BY80" s="1">
        <v>0</v>
      </c>
      <c r="BZ80" s="2">
        <v>2.50204248366021E-5</v>
      </c>
      <c r="CA80" s="1">
        <v>-1.7345399698341499E-4</v>
      </c>
      <c r="CB80" s="1">
        <v>-2.8466605392157801E-3</v>
      </c>
      <c r="CC80" s="1">
        <v>-2.2476307189542799E-2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3.50626361655774E-4</v>
      </c>
      <c r="CK80" s="1">
        <v>-4.9351840528311297E-3</v>
      </c>
      <c r="CL80" s="1">
        <v>4.3748297930283203E-3</v>
      </c>
      <c r="CM80" s="1">
        <v>3.92149543845315E-2</v>
      </c>
      <c r="CN80" s="1">
        <v>1.8116659858387601E-3</v>
      </c>
      <c r="CO80" s="1">
        <v>-2.4933619281043999E-4</v>
      </c>
      <c r="CP80" s="1">
        <v>0</v>
      </c>
      <c r="CQ80" s="1">
        <v>0</v>
      </c>
      <c r="CR80" s="1">
        <v>0</v>
      </c>
      <c r="CS80" s="1">
        <v>1.3786764705882301E-4</v>
      </c>
      <c r="CT80" s="1">
        <v>-1.1051538671024001E-3</v>
      </c>
      <c r="CU80" s="1">
        <v>-1.7798669710434499E-2</v>
      </c>
      <c r="CV80" s="1">
        <v>-1.61014093137261E-3</v>
      </c>
      <c r="CW80" s="1">
        <v>0.36206706154684098</v>
      </c>
      <c r="CY80" s="1">
        <v>7</v>
      </c>
      <c r="CZ80" s="1">
        <f t="shared" si="102"/>
        <v>0</v>
      </c>
      <c r="DA80" s="1">
        <f t="shared" si="103"/>
        <v>0</v>
      </c>
      <c r="DB80" s="1">
        <f t="shared" si="104"/>
        <v>0</v>
      </c>
      <c r="DC80" s="1">
        <f t="shared" si="105"/>
        <v>1</v>
      </c>
      <c r="DD80" s="1">
        <f t="shared" si="106"/>
        <v>0</v>
      </c>
      <c r="DE80" s="1">
        <f t="shared" si="107"/>
        <v>0</v>
      </c>
      <c r="DF80" s="1">
        <f t="shared" si="108"/>
        <v>0</v>
      </c>
      <c r="DG80" s="1">
        <f t="shared" si="109"/>
        <v>0</v>
      </c>
      <c r="DH80" s="1">
        <f t="shared" si="110"/>
        <v>0</v>
      </c>
      <c r="DI80" s="1">
        <f t="shared" si="111"/>
        <v>0</v>
      </c>
      <c r="DJ80" s="7">
        <f t="shared" si="89"/>
        <v>1.657570065860544E-14</v>
      </c>
      <c r="DK80" s="1">
        <f t="shared" si="112"/>
        <v>-31.730838587719802</v>
      </c>
      <c r="DL80" s="1">
        <f t="shared" si="113"/>
        <v>-1.6542323066914968E-14</v>
      </c>
      <c r="DM80" s="1">
        <f t="shared" si="88"/>
        <v>1.6542323066914968E-14</v>
      </c>
    </row>
    <row r="81" spans="1:117" x14ac:dyDescent="0.25">
      <c r="A81" s="1">
        <v>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2">
        <v>3.2169117647059998E-5</v>
      </c>
      <c r="BQ81" s="1">
        <v>5.2693530634708298E-4</v>
      </c>
      <c r="BR81" s="1">
        <v>-8.0828737745099691E-3</v>
      </c>
      <c r="BS81" s="1">
        <v>-1.6670751633987201E-2</v>
      </c>
      <c r="BT81" s="1">
        <v>-1.67687908496736E-3</v>
      </c>
      <c r="BU81" s="1">
        <v>1.59313725490193E-4</v>
      </c>
      <c r="BV81" s="1">
        <v>0</v>
      </c>
      <c r="BW81" s="1">
        <v>0</v>
      </c>
      <c r="BX81" s="1">
        <v>0</v>
      </c>
      <c r="BY81" s="2">
        <v>1.2765522875817399E-6</v>
      </c>
      <c r="BZ81" s="1">
        <v>1.8101511437908899E-4</v>
      </c>
      <c r="CA81" s="1">
        <v>-3.4247992336228698E-3</v>
      </c>
      <c r="CB81" s="1">
        <v>-1.10431474673205E-2</v>
      </c>
      <c r="CC81" s="1">
        <v>-3.3594260620915702E-3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2">
        <v>-6.2806372549019406E-5</v>
      </c>
      <c r="CK81" s="1">
        <v>-1.08736394765808E-2</v>
      </c>
      <c r="CL81" s="1">
        <v>0.101077052696078</v>
      </c>
      <c r="CM81" s="1">
        <v>0.235446469907407</v>
      </c>
      <c r="CN81" s="1">
        <v>2.2046704793028199E-2</v>
      </c>
      <c r="CO81" s="1">
        <v>-2.1532883986927201E-3</v>
      </c>
      <c r="CP81" s="1">
        <v>0</v>
      </c>
      <c r="CQ81" s="1">
        <v>0</v>
      </c>
      <c r="CR81" s="1">
        <v>3.4742647058823501E-4</v>
      </c>
      <c r="CS81" s="1">
        <v>-1.1468715958605699E-3</v>
      </c>
      <c r="CT81" s="1">
        <v>-2.83961226851852E-2</v>
      </c>
      <c r="CU81" s="1">
        <v>6.1973964915140499E-3</v>
      </c>
      <c r="CV81" s="1">
        <v>0.130580507897603</v>
      </c>
      <c r="CW81" s="1">
        <v>4.3463865059912801E-2</v>
      </c>
      <c r="CY81" s="1">
        <v>7</v>
      </c>
      <c r="CZ81" s="1">
        <f t="shared" si="102"/>
        <v>0</v>
      </c>
      <c r="DA81" s="1">
        <f t="shared" si="103"/>
        <v>0</v>
      </c>
      <c r="DB81" s="1">
        <f t="shared" si="104"/>
        <v>0</v>
      </c>
      <c r="DC81" s="1">
        <f t="shared" si="105"/>
        <v>1</v>
      </c>
      <c r="DD81" s="1">
        <f t="shared" si="106"/>
        <v>0</v>
      </c>
      <c r="DE81" s="1">
        <f t="shared" si="107"/>
        <v>0</v>
      </c>
      <c r="DF81" s="1">
        <f t="shared" si="108"/>
        <v>0</v>
      </c>
      <c r="DG81" s="1">
        <f t="shared" si="109"/>
        <v>0</v>
      </c>
      <c r="DH81" s="1">
        <f t="shared" si="110"/>
        <v>0</v>
      </c>
      <c r="DI81" s="1">
        <f t="shared" si="111"/>
        <v>0</v>
      </c>
      <c r="DJ81" s="7">
        <f t="shared" si="89"/>
        <v>1.5796441935347445E-12</v>
      </c>
      <c r="DK81" s="1">
        <f t="shared" si="112"/>
        <v>-27.173821488214994</v>
      </c>
      <c r="DL81" s="1">
        <f t="shared" si="113"/>
        <v>-1.5796253194379204E-12</v>
      </c>
      <c r="DM81" s="1">
        <f t="shared" si="88"/>
        <v>1.5796253194379204E-12</v>
      </c>
    </row>
    <row r="82" spans="1:117" x14ac:dyDescent="0.25">
      <c r="A82" s="1">
        <v>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1.0927287581699801E-4</v>
      </c>
      <c r="Z82" s="1">
        <v>-6.9512527233115404E-4</v>
      </c>
      <c r="AA82" s="1">
        <v>-1.7675142973856299E-2</v>
      </c>
      <c r="AB82" s="1">
        <v>-7.5377859477124796E-3</v>
      </c>
      <c r="AC82" s="1">
        <v>8.6828910358323504E-4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-1.0717561452855901E-3</v>
      </c>
      <c r="AT82" s="1">
        <v>2.6141922465451601E-3</v>
      </c>
      <c r="AU82" s="1">
        <v>0.21090910480616401</v>
      </c>
      <c r="AV82" s="1">
        <v>0.121946890329243</v>
      </c>
      <c r="AW82" s="1">
        <v>-1.5660578311917601E-2</v>
      </c>
      <c r="AX82" s="1">
        <v>1.6713546125311001E-4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-5.8709150326799403E-3</v>
      </c>
      <c r="BN82" s="1">
        <v>3.7987915305010798E-2</v>
      </c>
      <c r="BO82" s="1">
        <v>0.94094201048475101</v>
      </c>
      <c r="BP82" s="1">
        <v>0.43149499591503299</v>
      </c>
      <c r="BQ82" s="1">
        <v>-3.4544657779952401E-2</v>
      </c>
      <c r="BR82" s="1">
        <v>-1.2125544662309399E-3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-4.4663500816994996E-3</v>
      </c>
      <c r="CH82" s="1">
        <v>1.76327784586056E-2</v>
      </c>
      <c r="CI82" s="1">
        <v>0.79986866830065495</v>
      </c>
      <c r="CJ82" s="1">
        <v>0.64625607638888904</v>
      </c>
      <c r="CK82" s="1">
        <v>1.6213617463617099E-2</v>
      </c>
      <c r="CL82" s="1">
        <v>-7.1165236928104796E-3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Y82" s="1">
        <v>7</v>
      </c>
      <c r="CZ82" s="1">
        <f t="shared" si="102"/>
        <v>0</v>
      </c>
      <c r="DA82" s="1">
        <f t="shared" si="103"/>
        <v>0</v>
      </c>
      <c r="DB82" s="1">
        <f t="shared" si="104"/>
        <v>0</v>
      </c>
      <c r="DC82" s="1">
        <f t="shared" si="105"/>
        <v>1</v>
      </c>
      <c r="DD82" s="1">
        <f t="shared" si="106"/>
        <v>0</v>
      </c>
      <c r="DE82" s="1">
        <f t="shared" si="107"/>
        <v>0</v>
      </c>
      <c r="DF82" s="1">
        <f t="shared" si="108"/>
        <v>0</v>
      </c>
      <c r="DG82" s="1">
        <f t="shared" si="109"/>
        <v>0</v>
      </c>
      <c r="DH82" s="1">
        <f t="shared" si="110"/>
        <v>0</v>
      </c>
      <c r="DI82" s="1">
        <f t="shared" si="111"/>
        <v>0</v>
      </c>
      <c r="DJ82" s="7">
        <f t="shared" si="89"/>
        <v>1.1072610955329875E-14</v>
      </c>
      <c r="DK82" s="1">
        <f t="shared" si="112"/>
        <v>-32.134301817343704</v>
      </c>
      <c r="DL82" s="1">
        <f t="shared" si="113"/>
        <v>-1.1102230246251627E-14</v>
      </c>
      <c r="DM82" s="1">
        <f t="shared" si="88"/>
        <v>1.1102230246251627E-14</v>
      </c>
    </row>
    <row r="83" spans="1:117" x14ac:dyDescent="0.25">
      <c r="A83" s="1">
        <v>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3.1388854918267E-4</v>
      </c>
      <c r="AW83" s="1">
        <v>-5.6992675312351104E-4</v>
      </c>
      <c r="AX83" s="1">
        <v>-2.9202641555583001E-2</v>
      </c>
      <c r="AY83" s="1">
        <v>-4.7909583791937098E-2</v>
      </c>
      <c r="AZ83" s="1">
        <v>-1.1989727283845E-2</v>
      </c>
      <c r="BA83" s="1">
        <v>8.5116790999143204E-4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2">
        <v>5.8579195181862198E-5</v>
      </c>
      <c r="BH83" s="1">
        <v>9.6245566833802704E-4</v>
      </c>
      <c r="BI83" s="1">
        <v>-2.5354041824630299E-2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-2.4579588779956398E-3</v>
      </c>
      <c r="BQ83" s="1">
        <v>2.85796543149464E-3</v>
      </c>
      <c r="BR83" s="1">
        <v>0.24235166462418301</v>
      </c>
      <c r="BS83" s="1">
        <v>0.41191123706426902</v>
      </c>
      <c r="BT83" s="1">
        <v>0.106746629901961</v>
      </c>
      <c r="BU83" s="1">
        <v>-7.5125612745096703E-3</v>
      </c>
      <c r="BV83" s="1">
        <v>0</v>
      </c>
      <c r="BW83" s="1">
        <v>0</v>
      </c>
      <c r="BX83" s="1">
        <v>0</v>
      </c>
      <c r="BY83" s="1">
        <v>0</v>
      </c>
      <c r="BZ83" s="1">
        <v>1.16421568627454E-4</v>
      </c>
      <c r="CA83" s="1">
        <v>-3.0364640658759099E-4</v>
      </c>
      <c r="CB83" s="1">
        <v>-2.5770475898693E-2</v>
      </c>
      <c r="CC83" s="1">
        <v>0.207455014297385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2">
        <v>7.00011943835347E-18</v>
      </c>
      <c r="CJ83" s="1">
        <v>-9.8575367647058994E-3</v>
      </c>
      <c r="CK83" s="1">
        <v>3.252002568179E-2</v>
      </c>
      <c r="CL83" s="1">
        <v>0.72501118259803898</v>
      </c>
      <c r="CM83" s="1">
        <v>0.99859073733660098</v>
      </c>
      <c r="CN83" s="1">
        <v>0.19522048611111101</v>
      </c>
      <c r="CO83" s="1">
        <v>-1.4822303921568299E-2</v>
      </c>
      <c r="CP83" s="1">
        <v>0</v>
      </c>
      <c r="CQ83" s="1">
        <v>0</v>
      </c>
      <c r="CR83" s="1">
        <v>0</v>
      </c>
      <c r="CS83" s="1">
        <v>1.1488970588235299E-4</v>
      </c>
      <c r="CT83" s="1">
        <v>-2.2166053921568699E-3</v>
      </c>
      <c r="CU83" s="1">
        <v>-3.3200627097686203E-2</v>
      </c>
      <c r="CV83" s="1">
        <v>0.24283207380174199</v>
      </c>
      <c r="CW83" s="1">
        <v>0.73310500068082796</v>
      </c>
      <c r="CY83" s="1">
        <v>7</v>
      </c>
      <c r="CZ83" s="1">
        <f t="shared" si="102"/>
        <v>0</v>
      </c>
      <c r="DA83" s="1">
        <f t="shared" si="103"/>
        <v>0</v>
      </c>
      <c r="DB83" s="1">
        <f t="shared" si="104"/>
        <v>0</v>
      </c>
      <c r="DC83" s="1">
        <f t="shared" si="105"/>
        <v>1</v>
      </c>
      <c r="DD83" s="1">
        <f t="shared" si="106"/>
        <v>0</v>
      </c>
      <c r="DE83" s="1">
        <f t="shared" si="107"/>
        <v>0</v>
      </c>
      <c r="DF83" s="1">
        <f t="shared" si="108"/>
        <v>0</v>
      </c>
      <c r="DG83" s="1">
        <f t="shared" si="109"/>
        <v>0</v>
      </c>
      <c r="DH83" s="1">
        <f t="shared" si="110"/>
        <v>0</v>
      </c>
      <c r="DI83" s="1">
        <f t="shared" si="111"/>
        <v>0</v>
      </c>
      <c r="DJ83" s="7">
        <f t="shared" si="89"/>
        <v>7.6035022591925995E-9</v>
      </c>
      <c r="DK83" s="1">
        <f t="shared" si="112"/>
        <v>-18.69465687222273</v>
      </c>
      <c r="DL83" s="1">
        <f t="shared" si="113"/>
        <v>-7.6035023011531112E-9</v>
      </c>
      <c r="DM83" s="1">
        <f t="shared" si="88"/>
        <v>7.6035023011531112E-9</v>
      </c>
    </row>
    <row r="84" spans="1:117" x14ac:dyDescent="0.25">
      <c r="A84" s="1">
        <v>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8.5018382352943802E-4</v>
      </c>
      <c r="CJ84" s="1">
        <v>-9.4960171568627197E-3</v>
      </c>
      <c r="CK84" s="1">
        <v>-3.0353736089030199E-2</v>
      </c>
      <c r="CL84" s="1">
        <v>-5.2481617647058701E-3</v>
      </c>
      <c r="CM84" s="1">
        <v>4.9019607843137102E-4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Y84" s="1">
        <v>7</v>
      </c>
      <c r="CZ84" s="1">
        <f t="shared" si="102"/>
        <v>0</v>
      </c>
      <c r="DA84" s="1">
        <f t="shared" si="103"/>
        <v>0</v>
      </c>
      <c r="DB84" s="1">
        <f t="shared" si="104"/>
        <v>0</v>
      </c>
      <c r="DC84" s="1">
        <f t="shared" si="105"/>
        <v>1</v>
      </c>
      <c r="DD84" s="1">
        <f t="shared" si="106"/>
        <v>0</v>
      </c>
      <c r="DE84" s="1">
        <f t="shared" si="107"/>
        <v>0</v>
      </c>
      <c r="DF84" s="1">
        <f t="shared" si="108"/>
        <v>0</v>
      </c>
      <c r="DG84" s="1">
        <f t="shared" si="109"/>
        <v>0</v>
      </c>
      <c r="DH84" s="1">
        <f t="shared" si="110"/>
        <v>0</v>
      </c>
      <c r="DI84" s="1">
        <f t="shared" si="111"/>
        <v>0</v>
      </c>
      <c r="DJ84" s="7">
        <f t="shared" si="89"/>
        <v>2.7216384564203657E-14</v>
      </c>
      <c r="DK84" s="1">
        <f t="shared" si="112"/>
        <v>-31.234957229278979</v>
      </c>
      <c r="DL84" s="1">
        <f t="shared" si="113"/>
        <v>-2.7200464103316704E-14</v>
      </c>
      <c r="DM84" s="1">
        <f t="shared" si="88"/>
        <v>2.7200464103316704E-14</v>
      </c>
    </row>
    <row r="85" spans="1:117" x14ac:dyDescent="0.25">
      <c r="A85" s="1">
        <v>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2">
        <v>7.8268313562434606E-5</v>
      </c>
      <c r="BW85" s="1">
        <v>-5.9609885620916995E-4</v>
      </c>
      <c r="BX85" s="1">
        <v>-2.8491115196079401E-3</v>
      </c>
      <c r="BY85" s="1">
        <v>-3.4957107843138499E-3</v>
      </c>
      <c r="BZ85" s="1">
        <v>-3.2538296568628599E-3</v>
      </c>
      <c r="CA85" s="1">
        <v>-6.4077086135911796E-4</v>
      </c>
      <c r="CB85" s="2">
        <v>5.7189542483662203E-5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2">
        <v>2.4267080719625398E-18</v>
      </c>
      <c r="CO85" s="1">
        <v>2.8492647058823501E-4</v>
      </c>
      <c r="CP85" s="1">
        <v>-4.5824670824670798E-3</v>
      </c>
      <c r="CQ85" s="1">
        <v>-1.5683653322440101E-2</v>
      </c>
      <c r="CR85" s="1">
        <v>-2.7105290032679902E-3</v>
      </c>
      <c r="CS85" s="1">
        <v>5.8193423202614102E-3</v>
      </c>
      <c r="CT85" s="1">
        <v>2.1504799836600699E-3</v>
      </c>
      <c r="CU85" s="1">
        <v>-9.8087284116696004E-3</v>
      </c>
      <c r="CV85" s="2">
        <v>6.9784858387796601E-5</v>
      </c>
      <c r="CW85" s="1">
        <v>0</v>
      </c>
      <c r="CY85" s="1">
        <v>8</v>
      </c>
      <c r="CZ85" s="1">
        <f t="shared" ref="CZ85:CZ94" si="114">IF(CY85=10,1,0)</f>
        <v>0</v>
      </c>
      <c r="DA85" s="1">
        <f t="shared" ref="DA85:DA94" si="115">IF(CY85=9,1,0)</f>
        <v>0</v>
      </c>
      <c r="DB85" s="1">
        <f t="shared" ref="DB85:DB94" si="116">IF(CY85=8,1,0)</f>
        <v>1</v>
      </c>
      <c r="DC85" s="1">
        <f t="shared" ref="DC85:DC94" si="117">IF(CY85=7,1,0)</f>
        <v>0</v>
      </c>
      <c r="DD85" s="1">
        <f t="shared" ref="DD85:DD94" si="118">IF(CY85=6,1,0)</f>
        <v>0</v>
      </c>
      <c r="DE85" s="1">
        <f t="shared" ref="DE85:DE94" si="119">IF(CY85=5,1,0)</f>
        <v>0</v>
      </c>
      <c r="DF85" s="1">
        <f t="shared" ref="DF85:DF94" si="120">IF(CY85=4,1,0)</f>
        <v>0</v>
      </c>
      <c r="DG85" s="1">
        <f t="shared" ref="DG85:DG94" si="121">IF(CY85=3,1,0)</f>
        <v>0</v>
      </c>
      <c r="DH85" s="1">
        <f t="shared" ref="DH85:DH94" si="122">IF(CY85=2,1,0)</f>
        <v>0</v>
      </c>
      <c r="DI85" s="1">
        <f t="shared" ref="DI85:DI94" si="123">IF(CY85=1,1,0)</f>
        <v>0</v>
      </c>
      <c r="DJ85" s="7">
        <f t="shared" si="89"/>
        <v>2.1839448608575158E-14</v>
      </c>
      <c r="DK85" s="1">
        <f t="shared" ref="DK85:DK94" si="124">LN(DJ85)</f>
        <v>-31.4550584912128</v>
      </c>
      <c r="DL85" s="1">
        <f t="shared" ref="DL85:DL94" si="125">LN(1-DJ85)</f>
        <v>-2.1871393585115824E-14</v>
      </c>
      <c r="DM85" s="1">
        <f t="shared" si="88"/>
        <v>2.1871393585115824E-14</v>
      </c>
    </row>
    <row r="86" spans="1:117" x14ac:dyDescent="0.25">
      <c r="A86" s="1">
        <v>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3.52207411030941E-4</v>
      </c>
      <c r="BD86" s="1">
        <v>-5.1473645591293199E-3</v>
      </c>
      <c r="BE86" s="1">
        <v>-1.49863438098734E-2</v>
      </c>
      <c r="BF86" s="1">
        <v>-1.5539113774408E-2</v>
      </c>
      <c r="BG86" s="1">
        <v>-5.1256795784128102E-4</v>
      </c>
      <c r="BH86" s="1">
        <v>1.7936488524724001E-4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2">
        <v>7.4667940675772996E-19</v>
      </c>
      <c r="BU86" s="1">
        <v>1.08762254901965E-4</v>
      </c>
      <c r="BV86" s="1">
        <v>-8.6630182218421501E-4</v>
      </c>
      <c r="BW86" s="1">
        <v>-1.3970996732026401E-2</v>
      </c>
      <c r="BX86" s="1">
        <v>1.42543913398688E-2</v>
      </c>
      <c r="BY86" s="1">
        <v>9.8295921840958006E-2</v>
      </c>
      <c r="BZ86" s="1">
        <v>0.10424496187363801</v>
      </c>
      <c r="CA86" s="1">
        <v>-9.4924789042439405E-3</v>
      </c>
      <c r="CB86" s="1">
        <v>-8.5869417211328501E-4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3.9062500000001401E-4</v>
      </c>
      <c r="CO86" s="1">
        <v>-5.01940359477125E-3</v>
      </c>
      <c r="CP86" s="1">
        <v>-2.42272532713711E-2</v>
      </c>
      <c r="CQ86" s="1">
        <v>0.123048900462963</v>
      </c>
      <c r="CR86" s="1">
        <v>0.59344471677559896</v>
      </c>
      <c r="CS86" s="1">
        <v>0.82347952410130698</v>
      </c>
      <c r="CT86" s="1">
        <v>0.79862215754357302</v>
      </c>
      <c r="CU86" s="1">
        <v>0.202990450858098</v>
      </c>
      <c r="CV86" s="1">
        <v>-1.4810219226579499E-2</v>
      </c>
      <c r="CW86" s="1">
        <v>0</v>
      </c>
      <c r="CY86" s="1">
        <v>8</v>
      </c>
      <c r="CZ86" s="1">
        <f t="shared" si="114"/>
        <v>0</v>
      </c>
      <c r="DA86" s="1">
        <f t="shared" si="115"/>
        <v>0</v>
      </c>
      <c r="DB86" s="1">
        <f t="shared" si="116"/>
        <v>1</v>
      </c>
      <c r="DC86" s="1">
        <f t="shared" si="117"/>
        <v>0</v>
      </c>
      <c r="DD86" s="1">
        <f t="shared" si="118"/>
        <v>0</v>
      </c>
      <c r="DE86" s="1">
        <f t="shared" si="119"/>
        <v>0</v>
      </c>
      <c r="DF86" s="1">
        <f t="shared" si="120"/>
        <v>0</v>
      </c>
      <c r="DG86" s="1">
        <f t="shared" si="121"/>
        <v>0</v>
      </c>
      <c r="DH86" s="1">
        <f t="shared" si="122"/>
        <v>0</v>
      </c>
      <c r="DI86" s="1">
        <f t="shared" si="123"/>
        <v>0</v>
      </c>
      <c r="DJ86" s="7">
        <f t="shared" si="89"/>
        <v>4.8368934346274755E-13</v>
      </c>
      <c r="DK86" s="1">
        <f t="shared" si="124"/>
        <v>-28.357333546619152</v>
      </c>
      <c r="DL86" s="1">
        <f t="shared" si="125"/>
        <v>-4.8372417182929773E-13</v>
      </c>
      <c r="DM86" s="1">
        <f t="shared" si="88"/>
        <v>4.8372417182929773E-13</v>
      </c>
    </row>
    <row r="87" spans="1:117" x14ac:dyDescent="0.25">
      <c r="A87" s="1">
        <v>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6.8240185887245299E-4</v>
      </c>
      <c r="CQ87" s="1">
        <v>-5.3336397058823398E-3</v>
      </c>
      <c r="CR87" s="1">
        <v>-2.2597426470588201E-2</v>
      </c>
      <c r="CS87" s="1">
        <v>-2.9753982843137301E-2</v>
      </c>
      <c r="CT87" s="1">
        <v>-1.4583639705882299E-2</v>
      </c>
      <c r="CU87" s="1">
        <v>-2.3939097468508199E-4</v>
      </c>
      <c r="CV87" s="1">
        <v>1.5625E-4</v>
      </c>
      <c r="CW87" s="1">
        <v>0</v>
      </c>
      <c r="CY87" s="1">
        <v>8</v>
      </c>
      <c r="CZ87" s="1">
        <f t="shared" si="114"/>
        <v>0</v>
      </c>
      <c r="DA87" s="1">
        <f t="shared" si="115"/>
        <v>0</v>
      </c>
      <c r="DB87" s="1">
        <f t="shared" si="116"/>
        <v>1</v>
      </c>
      <c r="DC87" s="1">
        <f t="shared" si="117"/>
        <v>0</v>
      </c>
      <c r="DD87" s="1">
        <f t="shared" si="118"/>
        <v>0</v>
      </c>
      <c r="DE87" s="1">
        <f t="shared" si="119"/>
        <v>0</v>
      </c>
      <c r="DF87" s="1">
        <f t="shared" si="120"/>
        <v>0</v>
      </c>
      <c r="DG87" s="1">
        <f t="shared" si="121"/>
        <v>0</v>
      </c>
      <c r="DH87" s="1">
        <f t="shared" si="122"/>
        <v>0</v>
      </c>
      <c r="DI87" s="1">
        <f t="shared" si="123"/>
        <v>0</v>
      </c>
      <c r="DJ87" s="7">
        <f t="shared" si="89"/>
        <v>1.985935357473671E-14</v>
      </c>
      <c r="DK87" s="1">
        <f t="shared" si="124"/>
        <v>-31.550101285930307</v>
      </c>
      <c r="DL87" s="1">
        <f t="shared" si="125"/>
        <v>-1.9872992140790501E-14</v>
      </c>
      <c r="DM87" s="1">
        <f t="shared" si="88"/>
        <v>1.9872992140790501E-14</v>
      </c>
    </row>
    <row r="88" spans="1:117" x14ac:dyDescent="0.25">
      <c r="A88" s="1">
        <v>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2">
        <v>7.3112358578361005E-19</v>
      </c>
      <c r="BP88" s="2">
        <v>2.0424836601308299E-5</v>
      </c>
      <c r="BQ88" s="1">
        <v>-1.01101667278141E-3</v>
      </c>
      <c r="BR88" s="1">
        <v>-5.8210784313727398E-4</v>
      </c>
      <c r="BS88" s="2">
        <v>5.1062091503269602E-5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2">
        <v>2.75735294117647E-5</v>
      </c>
      <c r="CI88" s="1">
        <v>1.00490196078433E-3</v>
      </c>
      <c r="CJ88" s="1">
        <v>-1.40647126906318E-2</v>
      </c>
      <c r="CK88" s="1">
        <v>-2.4553541097658799E-2</v>
      </c>
      <c r="CL88" s="1">
        <v>-2.3619689542483599E-2</v>
      </c>
      <c r="CM88" s="1">
        <v>-5.6892020697167697E-3</v>
      </c>
      <c r="CN88" s="1">
        <v>7.2150735294117696E-4</v>
      </c>
      <c r="CO88" s="2">
        <v>2.7573529411762802E-6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Y88" s="1">
        <v>8</v>
      </c>
      <c r="CZ88" s="1">
        <f t="shared" si="114"/>
        <v>0</v>
      </c>
      <c r="DA88" s="1">
        <f t="shared" si="115"/>
        <v>0</v>
      </c>
      <c r="DB88" s="1">
        <f t="shared" si="116"/>
        <v>1</v>
      </c>
      <c r="DC88" s="1">
        <f t="shared" si="117"/>
        <v>0</v>
      </c>
      <c r="DD88" s="1">
        <f t="shared" si="118"/>
        <v>0</v>
      </c>
      <c r="DE88" s="1">
        <f t="shared" si="119"/>
        <v>0</v>
      </c>
      <c r="DF88" s="1">
        <f t="shared" si="120"/>
        <v>0</v>
      </c>
      <c r="DG88" s="1">
        <f t="shared" si="121"/>
        <v>0</v>
      </c>
      <c r="DH88" s="1">
        <f t="shared" si="122"/>
        <v>0</v>
      </c>
      <c r="DI88" s="1">
        <f t="shared" si="123"/>
        <v>0</v>
      </c>
      <c r="DJ88" s="7">
        <f t="shared" si="89"/>
        <v>3.146685573526032E-14</v>
      </c>
      <c r="DK88" s="1">
        <f t="shared" si="124"/>
        <v>-31.089841601909576</v>
      </c>
      <c r="DL88" s="1">
        <f t="shared" si="125"/>
        <v>-3.1419311596892422E-14</v>
      </c>
      <c r="DM88" s="1">
        <f t="shared" si="88"/>
        <v>3.1419311596892422E-14</v>
      </c>
    </row>
    <row r="89" spans="1:117" x14ac:dyDescent="0.25">
      <c r="A89" s="1">
        <v>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2">
        <v>1.68504901960779E-6</v>
      </c>
      <c r="BX89" s="2">
        <v>9.50265522875848E-5</v>
      </c>
      <c r="BY89" s="1">
        <v>-1.03303717320265E-3</v>
      </c>
      <c r="BZ89" s="1">
        <v>-3.41544117647071E-3</v>
      </c>
      <c r="CA89" s="1">
        <v>-2.9384758061229699E-3</v>
      </c>
      <c r="CB89" s="1">
        <v>-1.48845996732032E-4</v>
      </c>
      <c r="CC89" s="2">
        <v>1.91482843137261E-5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5.4171772875815901E-4</v>
      </c>
      <c r="CR89" s="1">
        <v>-8.7087588507625407E-3</v>
      </c>
      <c r="CS89" s="1">
        <v>-2.2392786628540301E-2</v>
      </c>
      <c r="CT89" s="1">
        <v>4.6706495098039003E-3</v>
      </c>
      <c r="CU89" s="1">
        <v>-2.82110730640146E-3</v>
      </c>
      <c r="CV89" s="1">
        <v>-1.9480102805010901E-2</v>
      </c>
      <c r="CW89" s="1">
        <v>1.7016441993464001E-3</v>
      </c>
      <c r="CY89" s="1">
        <v>8</v>
      </c>
      <c r="CZ89" s="1">
        <f t="shared" si="114"/>
        <v>0</v>
      </c>
      <c r="DA89" s="1">
        <f t="shared" si="115"/>
        <v>0</v>
      </c>
      <c r="DB89" s="1">
        <f t="shared" si="116"/>
        <v>1</v>
      </c>
      <c r="DC89" s="1">
        <f t="shared" si="117"/>
        <v>0</v>
      </c>
      <c r="DD89" s="1">
        <f t="shared" si="118"/>
        <v>0</v>
      </c>
      <c r="DE89" s="1">
        <f t="shared" si="119"/>
        <v>0</v>
      </c>
      <c r="DF89" s="1">
        <f t="shared" si="120"/>
        <v>0</v>
      </c>
      <c r="DG89" s="1">
        <f t="shared" si="121"/>
        <v>0</v>
      </c>
      <c r="DH89" s="1">
        <f t="shared" si="122"/>
        <v>0</v>
      </c>
      <c r="DI89" s="1">
        <f t="shared" si="123"/>
        <v>0</v>
      </c>
      <c r="DJ89" s="7">
        <f t="shared" si="89"/>
        <v>2.2211646227600108E-14</v>
      </c>
      <c r="DK89" s="1">
        <f t="shared" si="124"/>
        <v>-31.438159638742615</v>
      </c>
      <c r="DL89" s="1">
        <f t="shared" si="125"/>
        <v>-2.2204460492503377E-14</v>
      </c>
      <c r="DM89" s="1">
        <f t="shared" si="88"/>
        <v>2.2204460492503377E-14</v>
      </c>
    </row>
    <row r="90" spans="1:117" x14ac:dyDescent="0.25">
      <c r="A90" s="1">
        <v>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2">
        <v>2.2058823529411698E-5</v>
      </c>
      <c r="BX90" s="2">
        <v>-7.7512254901966003E-5</v>
      </c>
      <c r="BY90" s="1">
        <v>-3.1629391339870199E-3</v>
      </c>
      <c r="BZ90" s="1">
        <v>-8.1741727941178604E-3</v>
      </c>
      <c r="CA90" s="1">
        <v>-1.98931963637851E-3</v>
      </c>
      <c r="CB90" s="1">
        <v>1.8024918300654099E-4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1.3174019607843201E-4</v>
      </c>
      <c r="CP90" s="1">
        <v>1.64180017121205E-4</v>
      </c>
      <c r="CQ90" s="1">
        <v>-1.5772058823529399E-2</v>
      </c>
      <c r="CR90" s="1">
        <v>-2.9917177287581701E-2</v>
      </c>
      <c r="CS90" s="1">
        <v>4.4672011165576703E-3</v>
      </c>
      <c r="CT90" s="1">
        <v>7.8838388480392096E-2</v>
      </c>
      <c r="CU90" s="1">
        <v>-1.05237590531712E-3</v>
      </c>
      <c r="CV90" s="1">
        <v>-1.84112881263618E-3</v>
      </c>
      <c r="CW90" s="1">
        <v>0</v>
      </c>
      <c r="CY90" s="1">
        <v>8</v>
      </c>
      <c r="CZ90" s="1">
        <f t="shared" si="114"/>
        <v>0</v>
      </c>
      <c r="DA90" s="1">
        <f t="shared" si="115"/>
        <v>0</v>
      </c>
      <c r="DB90" s="1">
        <f t="shared" si="116"/>
        <v>1</v>
      </c>
      <c r="DC90" s="1">
        <f t="shared" si="117"/>
        <v>0</v>
      </c>
      <c r="DD90" s="1">
        <f t="shared" si="118"/>
        <v>0</v>
      </c>
      <c r="DE90" s="1">
        <f t="shared" si="119"/>
        <v>0</v>
      </c>
      <c r="DF90" s="1">
        <f t="shared" si="120"/>
        <v>0</v>
      </c>
      <c r="DG90" s="1">
        <f t="shared" si="121"/>
        <v>0</v>
      </c>
      <c r="DH90" s="1">
        <f t="shared" si="122"/>
        <v>0</v>
      </c>
      <c r="DI90" s="1">
        <f t="shared" si="123"/>
        <v>0</v>
      </c>
      <c r="DJ90" s="7">
        <f t="shared" si="89"/>
        <v>2.2606882767007547E-14</v>
      </c>
      <c r="DK90" s="1">
        <f t="shared" si="124"/>
        <v>-31.420521987784809</v>
      </c>
      <c r="DL90" s="1">
        <f t="shared" si="125"/>
        <v>-2.2648549702353449E-14</v>
      </c>
      <c r="DM90" s="1">
        <f t="shared" si="88"/>
        <v>2.2648549702353449E-14</v>
      </c>
    </row>
    <row r="91" spans="1:117" x14ac:dyDescent="0.25">
      <c r="A91" s="1">
        <v>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2">
        <v>7.4448529411759605E-5</v>
      </c>
      <c r="CR91" s="1">
        <v>2.2334558823528899E-4</v>
      </c>
      <c r="CS91" s="1">
        <v>-1.6613051470588201E-2</v>
      </c>
      <c r="CT91" s="1">
        <v>-3.1960477941176499E-2</v>
      </c>
      <c r="CU91" s="1">
        <v>-1.07637275284334E-2</v>
      </c>
      <c r="CV91" s="1">
        <v>6.3419117647058704E-4</v>
      </c>
      <c r="CW91" s="1">
        <v>0</v>
      </c>
      <c r="CY91" s="1">
        <v>8</v>
      </c>
      <c r="CZ91" s="1">
        <f t="shared" si="114"/>
        <v>0</v>
      </c>
      <c r="DA91" s="1">
        <f t="shared" si="115"/>
        <v>0</v>
      </c>
      <c r="DB91" s="1">
        <f t="shared" si="116"/>
        <v>1</v>
      </c>
      <c r="DC91" s="1">
        <f t="shared" si="117"/>
        <v>0</v>
      </c>
      <c r="DD91" s="1">
        <f t="shared" si="118"/>
        <v>0</v>
      </c>
      <c r="DE91" s="1">
        <f t="shared" si="119"/>
        <v>0</v>
      </c>
      <c r="DF91" s="1">
        <f t="shared" si="120"/>
        <v>0</v>
      </c>
      <c r="DG91" s="1">
        <f t="shared" si="121"/>
        <v>0</v>
      </c>
      <c r="DH91" s="1">
        <f t="shared" si="122"/>
        <v>0</v>
      </c>
      <c r="DI91" s="1">
        <f t="shared" si="123"/>
        <v>0</v>
      </c>
      <c r="DJ91" s="7">
        <f t="shared" si="89"/>
        <v>2.4774737547484716E-14</v>
      </c>
      <c r="DK91" s="1">
        <f t="shared" si="124"/>
        <v>-31.32895190819233</v>
      </c>
      <c r="DL91" s="1">
        <f t="shared" si="125"/>
        <v>-2.4757973449141297E-14</v>
      </c>
      <c r="DM91" s="1">
        <f t="shared" si="88"/>
        <v>2.4757973449141297E-14</v>
      </c>
    </row>
    <row r="92" spans="1:117" x14ac:dyDescent="0.25">
      <c r="A92" s="1">
        <v>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2">
        <v>4.8100490196079498E-5</v>
      </c>
      <c r="BX92" s="1">
        <v>-6.9587418300656105E-4</v>
      </c>
      <c r="BY92" s="1">
        <v>-2.2604166666667399E-3</v>
      </c>
      <c r="BZ92" s="1">
        <v>-2.7853349673203601E-3</v>
      </c>
      <c r="CA92" s="1">
        <v>-5.6153438506381605E-4</v>
      </c>
      <c r="CB92" s="2">
        <v>5.6168300653596801E-5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6.5305124128654096E-4</v>
      </c>
      <c r="CQ92" s="1">
        <v>-5.2822712418300498E-3</v>
      </c>
      <c r="CR92" s="1">
        <v>-1.97726375272331E-2</v>
      </c>
      <c r="CS92" s="1">
        <v>-9.87336601307192E-3</v>
      </c>
      <c r="CT92" s="1">
        <v>-3.4977192265795601E-3</v>
      </c>
      <c r="CU92" s="1">
        <v>-1.18135556370851E-2</v>
      </c>
      <c r="CV92" s="2">
        <v>7.9316448801738799E-5</v>
      </c>
      <c r="CW92" s="1">
        <v>0</v>
      </c>
      <c r="CY92" s="1">
        <v>8</v>
      </c>
      <c r="CZ92" s="1">
        <f t="shared" si="114"/>
        <v>0</v>
      </c>
      <c r="DA92" s="1">
        <f t="shared" si="115"/>
        <v>0</v>
      </c>
      <c r="DB92" s="1">
        <f t="shared" si="116"/>
        <v>1</v>
      </c>
      <c r="DC92" s="1">
        <f t="shared" si="117"/>
        <v>0</v>
      </c>
      <c r="DD92" s="1">
        <f t="shared" si="118"/>
        <v>0</v>
      </c>
      <c r="DE92" s="1">
        <f t="shared" si="119"/>
        <v>0</v>
      </c>
      <c r="DF92" s="1">
        <f t="shared" si="120"/>
        <v>0</v>
      </c>
      <c r="DG92" s="1">
        <f t="shared" si="121"/>
        <v>0</v>
      </c>
      <c r="DH92" s="1">
        <f t="shared" si="122"/>
        <v>0</v>
      </c>
      <c r="DI92" s="1">
        <f t="shared" si="123"/>
        <v>0</v>
      </c>
      <c r="DJ92" s="7">
        <f t="shared" si="89"/>
        <v>2.6303523831961061E-14</v>
      </c>
      <c r="DK92" s="1">
        <f t="shared" si="124"/>
        <v>-31.269073478696164</v>
      </c>
      <c r="DL92" s="1">
        <f t="shared" si="125"/>
        <v>-2.6312285683616557E-14</v>
      </c>
      <c r="DM92" s="1">
        <f t="shared" si="88"/>
        <v>2.6312285683616557E-14</v>
      </c>
    </row>
    <row r="93" spans="1:117" x14ac:dyDescent="0.25">
      <c r="A93" s="1">
        <v>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2">
        <v>1.6544117647059401E-5</v>
      </c>
      <c r="BY93" s="1">
        <v>-1.4486315359477599E-4</v>
      </c>
      <c r="BZ93" s="1">
        <v>-2.22273284313733E-4</v>
      </c>
      <c r="CA93" s="2">
        <v>1.7274061391709198E-5</v>
      </c>
      <c r="CB93" s="2">
        <v>5.1062091503269895E-7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2">
        <v>7.3376543964779901E-5</v>
      </c>
      <c r="CQ93" s="1">
        <v>-4.2493872549020202E-4</v>
      </c>
      <c r="CR93" s="1">
        <v>-3.4154411764705898E-3</v>
      </c>
      <c r="CS93" s="1">
        <v>-2.4048832380174301E-2</v>
      </c>
      <c r="CT93" s="1">
        <v>-2.1713899101307201E-2</v>
      </c>
      <c r="CU93" s="1">
        <v>-9.6607353960293896E-4</v>
      </c>
      <c r="CV93" s="1">
        <v>2.7250136165577398E-4</v>
      </c>
      <c r="CW93" s="1">
        <v>0</v>
      </c>
      <c r="CY93" s="1">
        <v>8</v>
      </c>
      <c r="CZ93" s="1">
        <f t="shared" si="114"/>
        <v>0</v>
      </c>
      <c r="DA93" s="1">
        <f t="shared" si="115"/>
        <v>0</v>
      </c>
      <c r="DB93" s="1">
        <f t="shared" si="116"/>
        <v>1</v>
      </c>
      <c r="DC93" s="1">
        <f t="shared" si="117"/>
        <v>0</v>
      </c>
      <c r="DD93" s="1">
        <f t="shared" si="118"/>
        <v>0</v>
      </c>
      <c r="DE93" s="1">
        <f t="shared" si="119"/>
        <v>0</v>
      </c>
      <c r="DF93" s="1">
        <f t="shared" si="120"/>
        <v>0</v>
      </c>
      <c r="DG93" s="1">
        <f t="shared" si="121"/>
        <v>0</v>
      </c>
      <c r="DH93" s="1">
        <f t="shared" si="122"/>
        <v>0</v>
      </c>
      <c r="DI93" s="1">
        <f t="shared" si="123"/>
        <v>0</v>
      </c>
      <c r="DJ93" s="7">
        <f t="shared" si="89"/>
        <v>2.0891621545089662E-14</v>
      </c>
      <c r="DK93" s="1">
        <f t="shared" si="124"/>
        <v>-31.49942819932506</v>
      </c>
      <c r="DL93" s="1">
        <f t="shared" si="125"/>
        <v>-2.0872192862953161E-14</v>
      </c>
      <c r="DM93" s="1">
        <f t="shared" si="88"/>
        <v>2.0872192862953161E-14</v>
      </c>
    </row>
    <row r="94" spans="1:117" x14ac:dyDescent="0.25">
      <c r="A94" s="1">
        <v>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3.5294117647058799E-4</v>
      </c>
      <c r="CS94" s="1">
        <v>-2.6274509803921502E-3</v>
      </c>
      <c r="CT94" s="1">
        <v>-1.0019607843137299E-2</v>
      </c>
      <c r="CU94" s="1">
        <v>-1.3501284089519399E-3</v>
      </c>
      <c r="CV94" s="1">
        <v>1.9607843137254999E-4</v>
      </c>
      <c r="CW94" s="1">
        <v>0</v>
      </c>
      <c r="CY94" s="1">
        <v>8</v>
      </c>
      <c r="CZ94" s="1">
        <f t="shared" si="114"/>
        <v>0</v>
      </c>
      <c r="DA94" s="1">
        <f t="shared" si="115"/>
        <v>0</v>
      </c>
      <c r="DB94" s="1">
        <f t="shared" si="116"/>
        <v>1</v>
      </c>
      <c r="DC94" s="1">
        <f t="shared" si="117"/>
        <v>0</v>
      </c>
      <c r="DD94" s="1">
        <f t="shared" si="118"/>
        <v>0</v>
      </c>
      <c r="DE94" s="1">
        <f t="shared" si="119"/>
        <v>0</v>
      </c>
      <c r="DF94" s="1">
        <f t="shared" si="120"/>
        <v>0</v>
      </c>
      <c r="DG94" s="1">
        <f t="shared" si="121"/>
        <v>0</v>
      </c>
      <c r="DH94" s="1">
        <f t="shared" si="122"/>
        <v>0</v>
      </c>
      <c r="DI94" s="1">
        <f t="shared" si="123"/>
        <v>0</v>
      </c>
      <c r="DJ94" s="7">
        <f t="shared" si="89"/>
        <v>2.4512898385750417E-14</v>
      </c>
      <c r="DK94" s="1">
        <f t="shared" si="124"/>
        <v>-31.33957695116943</v>
      </c>
      <c r="DL94" s="1">
        <f t="shared" si="125"/>
        <v>-2.4535928844216259E-14</v>
      </c>
      <c r="DM94" s="1">
        <f t="shared" si="88"/>
        <v>2.4535928844216259E-14</v>
      </c>
    </row>
    <row r="95" spans="1:117" x14ac:dyDescent="0.25">
      <c r="A95" s="1">
        <v>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1.5409074232604301E-4</v>
      </c>
      <c r="BR95" s="1">
        <v>-1.09375000000005E-3</v>
      </c>
      <c r="BS95" s="1">
        <v>-6.9246323529413697E-3</v>
      </c>
      <c r="BT95" s="1">
        <v>-9.5003063725492692E-3</v>
      </c>
      <c r="BU95" s="1">
        <v>-4.1708026960785398E-3</v>
      </c>
      <c r="BV95" s="1">
        <v>1.3926256573315899E-4</v>
      </c>
      <c r="BW95" s="2">
        <v>2.8084150326798401E-5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4.0441176470588301E-4</v>
      </c>
      <c r="CK95" s="1">
        <v>-3.79723615017733E-3</v>
      </c>
      <c r="CL95" s="1">
        <v>-1.45652573529411E-2</v>
      </c>
      <c r="CM95" s="1">
        <v>5.7667687908496697E-2</v>
      </c>
      <c r="CN95" s="1">
        <v>9.84484272875817E-2</v>
      </c>
      <c r="CO95" s="1">
        <v>2.0762305964052201E-2</v>
      </c>
      <c r="CP95" s="1">
        <v>-7.2351820145938103E-3</v>
      </c>
      <c r="CQ95" s="1">
        <v>3.7360430283224499E-4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Y95" s="1">
        <v>9</v>
      </c>
      <c r="CZ95" s="1">
        <f t="shared" ref="CZ95:CZ104" si="126">IF(CY95=10,1,0)</f>
        <v>0</v>
      </c>
      <c r="DA95" s="1">
        <f t="shared" ref="DA95:DA104" si="127">IF(CY95=9,1,0)</f>
        <v>1</v>
      </c>
      <c r="DB95" s="1">
        <f t="shared" ref="DB95:DB104" si="128">IF(CY95=8,1,0)</f>
        <v>0</v>
      </c>
      <c r="DC95" s="1">
        <f t="shared" ref="DC95:DC104" si="129">IF(CY95=7,1,0)</f>
        <v>0</v>
      </c>
      <c r="DD95" s="1">
        <f t="shared" ref="DD95:DD104" si="130">IF(CY95=6,1,0)</f>
        <v>0</v>
      </c>
      <c r="DE95" s="1">
        <f t="shared" ref="DE95:DE104" si="131">IF(CY95=5,1,0)</f>
        <v>0</v>
      </c>
      <c r="DF95" s="1">
        <f t="shared" ref="DF95:DF104" si="132">IF(CY95=4,1,0)</f>
        <v>0</v>
      </c>
      <c r="DG95" s="1">
        <f t="shared" ref="DG95:DG104" si="133">IF(CY95=3,1,0)</f>
        <v>0</v>
      </c>
      <c r="DH95" s="1">
        <f t="shared" ref="DH95:DH104" si="134">IF(CY95=2,1,0)</f>
        <v>0</v>
      </c>
      <c r="DI95" s="1">
        <f t="shared" ref="DI95:DI104" si="135">IF(CY95=1,1,0)</f>
        <v>0</v>
      </c>
      <c r="DJ95" s="7">
        <f t="shared" si="89"/>
        <v>3.3459200090012759E-13</v>
      </c>
      <c r="DK95" s="1">
        <f t="shared" ref="DK95:DK104" si="136">LN(DJ95)</f>
        <v>-28.725864513098813</v>
      </c>
      <c r="DL95" s="1">
        <f t="shared" ref="DL95:DL104" si="137">LN(1-DJ95)</f>
        <v>-3.3462121962207817E-13</v>
      </c>
      <c r="DM95" s="1">
        <f t="shared" si="88"/>
        <v>3.3462121962207817E-13</v>
      </c>
    </row>
    <row r="96" spans="1:117" x14ac:dyDescent="0.25">
      <c r="A96" s="1">
        <v>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2">
        <v>6.6038889568304198E-5</v>
      </c>
      <c r="CB96" s="1">
        <v>-6.2316176470590299E-4</v>
      </c>
      <c r="CC96" s="1">
        <v>-4.3841911764707302E-4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3.2475490196078499E-4</v>
      </c>
      <c r="CU96" s="1">
        <v>-3.0992417757123602E-3</v>
      </c>
      <c r="CV96" s="1">
        <v>-1.73566176470588E-2</v>
      </c>
      <c r="CW96" s="1">
        <v>-4.8875612745097998E-3</v>
      </c>
      <c r="CY96" s="1">
        <v>9</v>
      </c>
      <c r="CZ96" s="1">
        <f t="shared" si="126"/>
        <v>0</v>
      </c>
      <c r="DA96" s="1">
        <f t="shared" si="127"/>
        <v>1</v>
      </c>
      <c r="DB96" s="1">
        <f t="shared" si="128"/>
        <v>0</v>
      </c>
      <c r="DC96" s="1">
        <f t="shared" si="129"/>
        <v>0</v>
      </c>
      <c r="DD96" s="1">
        <f t="shared" si="130"/>
        <v>0</v>
      </c>
      <c r="DE96" s="1">
        <f t="shared" si="131"/>
        <v>0</v>
      </c>
      <c r="DF96" s="1">
        <f t="shared" si="132"/>
        <v>0</v>
      </c>
      <c r="DG96" s="1">
        <f t="shared" si="133"/>
        <v>0</v>
      </c>
      <c r="DH96" s="1">
        <f t="shared" si="134"/>
        <v>0</v>
      </c>
      <c r="DI96" s="1">
        <f t="shared" si="135"/>
        <v>0</v>
      </c>
      <c r="DJ96" s="7">
        <f t="shared" si="89"/>
        <v>2.7476858405036518E-14</v>
      </c>
      <c r="DK96" s="1">
        <f t="shared" si="136"/>
        <v>-31.225432257052731</v>
      </c>
      <c r="DL96" s="1">
        <f t="shared" si="137"/>
        <v>-2.7422508708241742E-14</v>
      </c>
      <c r="DM96" s="1">
        <f t="shared" si="88"/>
        <v>2.7422508708241742E-14</v>
      </c>
    </row>
    <row r="97" spans="1:117" x14ac:dyDescent="0.25">
      <c r="A97" s="1">
        <v>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Y97" s="1">
        <v>9</v>
      </c>
      <c r="CZ97" s="1">
        <f t="shared" si="126"/>
        <v>0</v>
      </c>
      <c r="DA97" s="1">
        <f t="shared" si="127"/>
        <v>1</v>
      </c>
      <c r="DB97" s="1">
        <f t="shared" si="128"/>
        <v>0</v>
      </c>
      <c r="DC97" s="1">
        <f t="shared" si="129"/>
        <v>0</v>
      </c>
      <c r="DD97" s="1">
        <f t="shared" si="130"/>
        <v>0</v>
      </c>
      <c r="DE97" s="1">
        <f t="shared" si="131"/>
        <v>0</v>
      </c>
      <c r="DF97" s="1">
        <f t="shared" si="132"/>
        <v>0</v>
      </c>
      <c r="DG97" s="1">
        <f t="shared" si="133"/>
        <v>0</v>
      </c>
      <c r="DH97" s="1">
        <f t="shared" si="134"/>
        <v>0</v>
      </c>
      <c r="DI97" s="1">
        <f t="shared" si="135"/>
        <v>0</v>
      </c>
      <c r="DJ97" s="7">
        <f t="shared" si="89"/>
        <v>2.469710788390586E-14</v>
      </c>
      <c r="DK97" s="1">
        <f t="shared" si="136"/>
        <v>-31.332090247852701</v>
      </c>
      <c r="DL97" s="1">
        <f t="shared" si="137"/>
        <v>-2.4646951146678778E-14</v>
      </c>
      <c r="DM97" s="1">
        <f t="shared" si="88"/>
        <v>2.4646951146678778E-14</v>
      </c>
    </row>
    <row r="98" spans="1:117" x14ac:dyDescent="0.25">
      <c r="A98" s="1">
        <v>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2">
        <v>3.90527967879082E-5</v>
      </c>
      <c r="BH98" s="1">
        <v>-3.6851330968978299E-4</v>
      </c>
      <c r="BI98" s="1">
        <v>-2.5926378867555501E-4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2.0322712418301199E-4</v>
      </c>
      <c r="CA98" s="1">
        <v>-1.13850841792021E-3</v>
      </c>
      <c r="CB98" s="1">
        <v>-1.5320193355120099E-2</v>
      </c>
      <c r="CC98" s="1">
        <v>-6.1954146241831E-3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3.0637254901960703E-4</v>
      </c>
      <c r="CT98" s="1">
        <v>-5.7999727668845502E-3</v>
      </c>
      <c r="CU98" s="1">
        <v>-2.1895407851290401E-2</v>
      </c>
      <c r="CV98" s="1">
        <v>0.288507795479302</v>
      </c>
      <c r="CW98" s="1">
        <v>0.15085826865468399</v>
      </c>
      <c r="CY98" s="1">
        <v>9</v>
      </c>
      <c r="CZ98" s="1">
        <f t="shared" si="126"/>
        <v>0</v>
      </c>
      <c r="DA98" s="1">
        <f t="shared" si="127"/>
        <v>1</v>
      </c>
      <c r="DB98" s="1">
        <f t="shared" si="128"/>
        <v>0</v>
      </c>
      <c r="DC98" s="1">
        <f t="shared" si="129"/>
        <v>0</v>
      </c>
      <c r="DD98" s="1">
        <f t="shared" si="130"/>
        <v>0</v>
      </c>
      <c r="DE98" s="1">
        <f t="shared" si="131"/>
        <v>0</v>
      </c>
      <c r="DF98" s="1">
        <f t="shared" si="132"/>
        <v>0</v>
      </c>
      <c r="DG98" s="1">
        <f t="shared" si="133"/>
        <v>0</v>
      </c>
      <c r="DH98" s="1">
        <f t="shared" si="134"/>
        <v>0</v>
      </c>
      <c r="DI98" s="1">
        <f t="shared" si="135"/>
        <v>0</v>
      </c>
      <c r="DJ98" s="7">
        <f t="shared" si="89"/>
        <v>1.1447481873127475E-14</v>
      </c>
      <c r="DK98" s="1">
        <f t="shared" si="136"/>
        <v>-32.101006612841537</v>
      </c>
      <c r="DL98" s="1">
        <f t="shared" si="137"/>
        <v>-1.1435297153639177E-14</v>
      </c>
      <c r="DM98" s="1">
        <f t="shared" si="88"/>
        <v>1.1435297153639177E-14</v>
      </c>
    </row>
    <row r="99" spans="1:117" x14ac:dyDescent="0.25">
      <c r="A99" s="1">
        <v>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Y99" s="1">
        <v>9</v>
      </c>
      <c r="CZ99" s="1">
        <f t="shared" si="126"/>
        <v>0</v>
      </c>
      <c r="DA99" s="1">
        <f t="shared" si="127"/>
        <v>1</v>
      </c>
      <c r="DB99" s="1">
        <f t="shared" si="128"/>
        <v>0</v>
      </c>
      <c r="DC99" s="1">
        <f t="shared" si="129"/>
        <v>0</v>
      </c>
      <c r="DD99" s="1">
        <f t="shared" si="130"/>
        <v>0</v>
      </c>
      <c r="DE99" s="1">
        <f t="shared" si="131"/>
        <v>0</v>
      </c>
      <c r="DF99" s="1">
        <f t="shared" si="132"/>
        <v>0</v>
      </c>
      <c r="DG99" s="1">
        <f t="shared" si="133"/>
        <v>0</v>
      </c>
      <c r="DH99" s="1">
        <f t="shared" si="134"/>
        <v>0</v>
      </c>
      <c r="DI99" s="1">
        <f t="shared" si="135"/>
        <v>0</v>
      </c>
      <c r="DJ99" s="7">
        <f t="shared" si="89"/>
        <v>2.469710788390586E-14</v>
      </c>
      <c r="DK99" s="1">
        <f t="shared" si="136"/>
        <v>-31.332090247852701</v>
      </c>
      <c r="DL99" s="1">
        <f t="shared" si="137"/>
        <v>-2.4646951146678778E-14</v>
      </c>
      <c r="DM99" s="1">
        <f t="shared" si="88"/>
        <v>2.4646951146678778E-14</v>
      </c>
    </row>
    <row r="100" spans="1:117" x14ac:dyDescent="0.25">
      <c r="A100" s="1">
        <v>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2">
        <v>6.1274509803923802E-6</v>
      </c>
      <c r="BQ100" s="2">
        <v>3.05735599853307E-6</v>
      </c>
      <c r="BR100" s="1">
        <v>-6.32404003267998E-4</v>
      </c>
      <c r="BS100" s="1">
        <v>-2.1327103758170701E-3</v>
      </c>
      <c r="BT100" s="1">
        <v>-3.3988970588236501E-3</v>
      </c>
      <c r="BU100" s="1">
        <v>-9.0180759803924499E-4</v>
      </c>
      <c r="BV100" s="2">
        <v>-4.9834902776080397E-5</v>
      </c>
      <c r="BW100" s="2">
        <v>1.32761437908502E-5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2">
        <v>1.1200191101365601E-18</v>
      </c>
      <c r="CJ100" s="1">
        <v>4.2687908496732199E-4</v>
      </c>
      <c r="CK100" s="1">
        <v>-4.1101055806938101E-3</v>
      </c>
      <c r="CL100" s="1">
        <v>-2.2347409449891099E-2</v>
      </c>
      <c r="CM100" s="1">
        <v>-1.1429415168845301E-2</v>
      </c>
      <c r="CN100" s="1">
        <v>3.9341299019607298E-3</v>
      </c>
      <c r="CO100" s="1">
        <v>-1.6143331290849699E-2</v>
      </c>
      <c r="CP100" s="1">
        <v>-1.26105743752802E-3</v>
      </c>
      <c r="CQ100" s="1">
        <v>2.3760893246187401E-4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Y100" s="1">
        <v>9</v>
      </c>
      <c r="CZ100" s="1">
        <f t="shared" si="126"/>
        <v>0</v>
      </c>
      <c r="DA100" s="1">
        <f t="shared" si="127"/>
        <v>1</v>
      </c>
      <c r="DB100" s="1">
        <f t="shared" si="128"/>
        <v>0</v>
      </c>
      <c r="DC100" s="1">
        <f t="shared" si="129"/>
        <v>0</v>
      </c>
      <c r="DD100" s="1">
        <f t="shared" si="130"/>
        <v>0</v>
      </c>
      <c r="DE100" s="1">
        <f t="shared" si="131"/>
        <v>0</v>
      </c>
      <c r="DF100" s="1">
        <f t="shared" si="132"/>
        <v>0</v>
      </c>
      <c r="DG100" s="1">
        <f t="shared" si="133"/>
        <v>0</v>
      </c>
      <c r="DH100" s="1">
        <f t="shared" si="134"/>
        <v>0</v>
      </c>
      <c r="DI100" s="1">
        <f t="shared" si="135"/>
        <v>0</v>
      </c>
      <c r="DJ100" s="7">
        <f t="shared" si="89"/>
        <v>1.9769913813153211E-14</v>
      </c>
      <c r="DK100" s="1">
        <f t="shared" si="136"/>
        <v>-31.554615117213981</v>
      </c>
      <c r="DL100" s="1">
        <f t="shared" si="137"/>
        <v>-1.9761969838327982E-14</v>
      </c>
      <c r="DM100" s="1">
        <f t="shared" si="88"/>
        <v>1.9761969838327982E-14</v>
      </c>
    </row>
    <row r="101" spans="1:117" x14ac:dyDescent="0.25">
      <c r="A101" s="1">
        <v>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Y101" s="1">
        <v>9</v>
      </c>
      <c r="CZ101" s="1">
        <f t="shared" si="126"/>
        <v>0</v>
      </c>
      <c r="DA101" s="1">
        <f t="shared" si="127"/>
        <v>1</v>
      </c>
      <c r="DB101" s="1">
        <f t="shared" si="128"/>
        <v>0</v>
      </c>
      <c r="DC101" s="1">
        <f t="shared" si="129"/>
        <v>0</v>
      </c>
      <c r="DD101" s="1">
        <f t="shared" si="130"/>
        <v>0</v>
      </c>
      <c r="DE101" s="1">
        <f t="shared" si="131"/>
        <v>0</v>
      </c>
      <c r="DF101" s="1">
        <f t="shared" si="132"/>
        <v>0</v>
      </c>
      <c r="DG101" s="1">
        <f t="shared" si="133"/>
        <v>0</v>
      </c>
      <c r="DH101" s="1">
        <f t="shared" si="134"/>
        <v>0</v>
      </c>
      <c r="DI101" s="1">
        <f t="shared" si="135"/>
        <v>0</v>
      </c>
      <c r="DJ101" s="7">
        <f t="shared" si="89"/>
        <v>2.469710788390586E-14</v>
      </c>
      <c r="DK101" s="1">
        <f t="shared" si="136"/>
        <v>-31.332090247852701</v>
      </c>
      <c r="DL101" s="1">
        <f t="shared" si="137"/>
        <v>-2.4646951146678778E-14</v>
      </c>
      <c r="DM101" s="1">
        <f t="shared" si="88"/>
        <v>2.4646951146678778E-14</v>
      </c>
    </row>
    <row r="102" spans="1:117" x14ac:dyDescent="0.25">
      <c r="A102" s="1">
        <v>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6.1274509803924896E-4</v>
      </c>
      <c r="BP102" s="1">
        <v>-6.0963031045752599E-3</v>
      </c>
      <c r="BQ102" s="1">
        <v>-3.1095043006808199E-2</v>
      </c>
      <c r="BR102" s="1">
        <v>-4.1642820669935202E-2</v>
      </c>
      <c r="BS102" s="1">
        <v>-1.4786815767974099E-2</v>
      </c>
      <c r="BT102" s="1">
        <v>4.2703227124182602E-4</v>
      </c>
      <c r="BU102" s="2">
        <v>6.5410539215685095E-5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8.9889705882352901E-4</v>
      </c>
      <c r="CI102" s="1">
        <v>-1.5890625000000401E-2</v>
      </c>
      <c r="CJ102" s="1">
        <v>6.4009837962962599E-2</v>
      </c>
      <c r="CK102" s="1">
        <v>0.51271810837987297</v>
      </c>
      <c r="CL102" s="1">
        <v>0.71304689202069704</v>
      </c>
      <c r="CM102" s="1">
        <v>0.20678826252723301</v>
      </c>
      <c r="CN102" s="1">
        <v>-2.93672215413944E-2</v>
      </c>
      <c r="CO102" s="1">
        <v>2.39225898692847E-4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Y102" s="1">
        <v>9</v>
      </c>
      <c r="CZ102" s="1">
        <f t="shared" si="126"/>
        <v>0</v>
      </c>
      <c r="DA102" s="1">
        <f t="shared" si="127"/>
        <v>1</v>
      </c>
      <c r="DB102" s="1">
        <f t="shared" si="128"/>
        <v>0</v>
      </c>
      <c r="DC102" s="1">
        <f t="shared" si="129"/>
        <v>0</v>
      </c>
      <c r="DD102" s="1">
        <f t="shared" si="130"/>
        <v>0</v>
      </c>
      <c r="DE102" s="1">
        <f t="shared" si="131"/>
        <v>0</v>
      </c>
      <c r="DF102" s="1">
        <f t="shared" si="132"/>
        <v>0</v>
      </c>
      <c r="DG102" s="1">
        <f t="shared" si="133"/>
        <v>0</v>
      </c>
      <c r="DH102" s="1">
        <f t="shared" si="134"/>
        <v>0</v>
      </c>
      <c r="DI102" s="1">
        <f t="shared" si="135"/>
        <v>0</v>
      </c>
      <c r="DJ102" s="7">
        <f t="shared" si="89"/>
        <v>9.781636151811978E-15</v>
      </c>
      <c r="DK102" s="1">
        <f t="shared" si="136"/>
        <v>-32.258269629170023</v>
      </c>
      <c r="DL102" s="1">
        <f t="shared" si="137"/>
        <v>-9.7699626167014249E-15</v>
      </c>
      <c r="DM102" s="1">
        <f t="shared" si="88"/>
        <v>9.7699626167014249E-15</v>
      </c>
    </row>
    <row r="103" spans="1:117" x14ac:dyDescent="0.2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Y103" s="1">
        <v>9</v>
      </c>
      <c r="CZ103" s="1">
        <f t="shared" si="126"/>
        <v>0</v>
      </c>
      <c r="DA103" s="1">
        <f t="shared" si="127"/>
        <v>1</v>
      </c>
      <c r="DB103" s="1">
        <f t="shared" si="128"/>
        <v>0</v>
      </c>
      <c r="DC103" s="1">
        <f t="shared" si="129"/>
        <v>0</v>
      </c>
      <c r="DD103" s="1">
        <f t="shared" si="130"/>
        <v>0</v>
      </c>
      <c r="DE103" s="1">
        <f t="shared" si="131"/>
        <v>0</v>
      </c>
      <c r="DF103" s="1">
        <f t="shared" si="132"/>
        <v>0</v>
      </c>
      <c r="DG103" s="1">
        <f t="shared" si="133"/>
        <v>0</v>
      </c>
      <c r="DH103" s="1">
        <f t="shared" si="134"/>
        <v>0</v>
      </c>
      <c r="DI103" s="1">
        <f t="shared" si="135"/>
        <v>0</v>
      </c>
      <c r="DJ103" s="7">
        <f t="shared" si="89"/>
        <v>2.469710788390586E-14</v>
      </c>
      <c r="DK103" s="1">
        <f t="shared" si="136"/>
        <v>-31.332090247852701</v>
      </c>
      <c r="DL103" s="1">
        <f t="shared" si="137"/>
        <v>-2.4646951146678778E-14</v>
      </c>
      <c r="DM103" s="1">
        <f t="shared" si="88"/>
        <v>2.4646951146678778E-14</v>
      </c>
    </row>
    <row r="104" spans="1:117" x14ac:dyDescent="0.25">
      <c r="A104" s="1">
        <v>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2">
        <v>8.2720588235288503E-6</v>
      </c>
      <c r="CM104" s="1">
        <v>4.1084558823529301E-4</v>
      </c>
      <c r="CN104" s="1">
        <v>-4.7196691176470598E-3</v>
      </c>
      <c r="CO104" s="1">
        <v>-1.4194546568627399E-2</v>
      </c>
      <c r="CP104" s="1">
        <v>-1.8260364436835E-2</v>
      </c>
      <c r="CQ104" s="1">
        <v>-1.4960477941176499E-2</v>
      </c>
      <c r="CR104" s="1">
        <v>-7.1476715686274398E-3</v>
      </c>
      <c r="CS104" s="1">
        <v>1.27450980392155E-4</v>
      </c>
      <c r="CT104" s="2">
        <v>3.12499999999979E-5</v>
      </c>
      <c r="CU104" s="1">
        <v>0</v>
      </c>
      <c r="CV104" s="1">
        <v>0</v>
      </c>
      <c r="CW104" s="1">
        <v>0</v>
      </c>
      <c r="CY104" s="1">
        <v>9</v>
      </c>
      <c r="CZ104" s="1">
        <f t="shared" si="126"/>
        <v>0</v>
      </c>
      <c r="DA104" s="1">
        <f t="shared" si="127"/>
        <v>1</v>
      </c>
      <c r="DB104" s="1">
        <f t="shared" si="128"/>
        <v>0</v>
      </c>
      <c r="DC104" s="1">
        <f t="shared" si="129"/>
        <v>0</v>
      </c>
      <c r="DD104" s="1">
        <f t="shared" si="130"/>
        <v>0</v>
      </c>
      <c r="DE104" s="1">
        <f t="shared" si="131"/>
        <v>0</v>
      </c>
      <c r="DF104" s="1">
        <f t="shared" si="132"/>
        <v>0</v>
      </c>
      <c r="DG104" s="1">
        <f t="shared" si="133"/>
        <v>0</v>
      </c>
      <c r="DH104" s="1">
        <f t="shared" si="134"/>
        <v>0</v>
      </c>
      <c r="DI104" s="1">
        <f t="shared" si="135"/>
        <v>0</v>
      </c>
      <c r="DJ104" s="7">
        <f t="shared" si="89"/>
        <v>1.2584138828119843E-14</v>
      </c>
      <c r="DK104" s="1">
        <f t="shared" si="136"/>
        <v>-32.006339197101781</v>
      </c>
      <c r="DL104" s="1">
        <f t="shared" si="137"/>
        <v>-1.2545520178264348E-14</v>
      </c>
      <c r="DM104" s="1">
        <f t="shared" si="88"/>
        <v>1.2545520178264348E-14</v>
      </c>
    </row>
  </sheetData>
  <autoFilter ref="CY4:DM104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X113"/>
  <sheetViews>
    <sheetView workbookViewId="0">
      <selection activeCell="N24" sqref="N24"/>
    </sheetView>
  </sheetViews>
  <sheetFormatPr defaultRowHeight="15" x14ac:dyDescent="0.25"/>
  <cols>
    <col min="14" max="23" width="9.5703125" bestFit="1" customWidth="1"/>
    <col min="25" max="25" width="9.5703125" bestFit="1" customWidth="1"/>
  </cols>
  <sheetData>
    <row r="1" spans="1:102" x14ac:dyDescent="0.25">
      <c r="A1">
        <v>10</v>
      </c>
      <c r="B1" s="1">
        <v>-3.0235219929799126</v>
      </c>
      <c r="C1" s="1">
        <v>1.7174660289722565E-5</v>
      </c>
      <c r="D1" s="1">
        <v>1.7174660289722565E-5</v>
      </c>
      <c r="E1" s="1">
        <v>1.7174660289722565E-5</v>
      </c>
      <c r="F1" s="1">
        <v>1.7174660289722565E-5</v>
      </c>
      <c r="G1" s="1">
        <v>1.7174660289722565E-5</v>
      </c>
      <c r="H1" s="1">
        <v>5.201230821398257E-3</v>
      </c>
      <c r="I1" s="1">
        <v>-7.4369481948293611E-2</v>
      </c>
      <c r="J1" s="1">
        <v>3.7741357471665878E-3</v>
      </c>
      <c r="K1" s="1">
        <v>5.1667066003924901E-3</v>
      </c>
      <c r="L1" s="1">
        <v>1.7174660289722565E-5</v>
      </c>
      <c r="M1" s="1">
        <v>1.7174660289722565E-5</v>
      </c>
      <c r="N1" s="1">
        <v>1.7174660289722565E-5</v>
      </c>
      <c r="O1" s="1">
        <v>1.7174660289722565E-5</v>
      </c>
      <c r="P1" s="1">
        <v>1.7174660289722565E-5</v>
      </c>
      <c r="Q1" s="1">
        <v>1.7174660289722565E-5</v>
      </c>
      <c r="R1" s="1">
        <v>1.7174660289722565E-5</v>
      </c>
      <c r="S1" s="1">
        <v>1.7174660289722565E-5</v>
      </c>
      <c r="T1" s="1">
        <v>1.7174660289722565E-5</v>
      </c>
      <c r="U1" s="1">
        <v>1.7174660289722565E-5</v>
      </c>
      <c r="V1" s="1">
        <v>1.7174660289722565E-5</v>
      </c>
      <c r="W1" s="1">
        <v>1.7174660289722565E-5</v>
      </c>
      <c r="X1" s="1">
        <v>1.7174660289722565E-5</v>
      </c>
      <c r="Y1" s="1">
        <v>-3.7048574977328332E-4</v>
      </c>
      <c r="Z1" s="1">
        <v>5.6018384300652469E-3</v>
      </c>
      <c r="AA1" s="1">
        <v>-1.3993083674771479E-4</v>
      </c>
      <c r="AB1" s="1">
        <v>7.0456922707961955E-3</v>
      </c>
      <c r="AC1" s="1">
        <v>-0.10374837853792247</v>
      </c>
      <c r="AD1" s="1">
        <v>-4.7713250861895753E-3</v>
      </c>
      <c r="AE1" s="1">
        <v>8.2190794576386325E-3</v>
      </c>
      <c r="AF1" s="1">
        <v>3.784956655561712E-3</v>
      </c>
      <c r="AG1" s="1">
        <v>-8.256648825786219E-3</v>
      </c>
      <c r="AH1" s="1">
        <v>1.288312196711382E-2</v>
      </c>
      <c r="AI1" s="1">
        <v>1.1422186344815774E-2</v>
      </c>
      <c r="AJ1" s="1">
        <v>1.1343140321108575E-2</v>
      </c>
      <c r="AK1" s="1">
        <v>1.1205809390039031E-2</v>
      </c>
      <c r="AL1" s="1">
        <v>6.2731636574460134E-3</v>
      </c>
      <c r="AM1" s="1">
        <v>1.0976501063968224E-2</v>
      </c>
      <c r="AN1" s="1">
        <v>1.0821340829619622E-2</v>
      </c>
      <c r="AO1" s="1">
        <v>-9.5087282954947158E-5</v>
      </c>
      <c r="AP1" s="1">
        <v>1.7174660289722565E-5</v>
      </c>
      <c r="AQ1" s="1">
        <v>1.7174660289722565E-5</v>
      </c>
      <c r="AR1" s="1">
        <v>1.7174660289722565E-5</v>
      </c>
      <c r="AS1" s="1">
        <v>9.3174386489926764E-3</v>
      </c>
      <c r="AT1" s="1">
        <v>-9.3807453582316763E-3</v>
      </c>
      <c r="AU1" s="1">
        <v>-1.8438839503216909E-3</v>
      </c>
      <c r="AV1" s="1">
        <v>-0.24986517226275848</v>
      </c>
      <c r="AW1" s="1">
        <v>-0.15500482713931504</v>
      </c>
      <c r="AX1" s="1">
        <v>3.698757231938548E-2</v>
      </c>
      <c r="AY1" s="1">
        <v>5.506428830573968E-3</v>
      </c>
      <c r="AZ1" s="1">
        <v>1.7234228620463493E-3</v>
      </c>
      <c r="BA1" s="1">
        <v>1.8517213033010407E-3</v>
      </c>
      <c r="BB1" s="1">
        <v>3.6992931259322323E-3</v>
      </c>
      <c r="BC1" s="1">
        <v>-9.0289251165504326E-3</v>
      </c>
      <c r="BD1" s="1">
        <v>-7.6791329736057914E-3</v>
      </c>
      <c r="BE1" s="1">
        <v>1.3864677444360452E-2</v>
      </c>
      <c r="BF1" s="1">
        <v>-8.486355769819565E-3</v>
      </c>
      <c r="BG1" s="1">
        <v>-8.7066813812836027E-3</v>
      </c>
      <c r="BH1" s="1">
        <v>-8.7452324007109136E-4</v>
      </c>
      <c r="BI1" s="1">
        <v>-5.1249432832713562E-5</v>
      </c>
      <c r="BJ1" s="1">
        <v>1.0114922464249658E-2</v>
      </c>
      <c r="BK1" s="1">
        <v>1.1388933012811328E-5</v>
      </c>
      <c r="BL1" s="1">
        <v>1.1388933012811328E-5</v>
      </c>
      <c r="BM1" s="1">
        <v>-9.160063066328817E-3</v>
      </c>
      <c r="BN1" s="1">
        <v>-2.2779091803885057E-2</v>
      </c>
      <c r="BO1" s="1">
        <v>-0.17281232858242096</v>
      </c>
      <c r="BP1" s="1">
        <v>-0.31460537885331163</v>
      </c>
      <c r="BQ1" s="1">
        <v>-0.4370506801461761</v>
      </c>
      <c r="BR1" s="1">
        <v>-0.50185796016425099</v>
      </c>
      <c r="BS1" s="1">
        <v>0.1254677141605775</v>
      </c>
      <c r="BT1" s="1">
        <v>-0.4421324975327926</v>
      </c>
      <c r="BU1" s="1">
        <v>-1.3007688719341168</v>
      </c>
      <c r="BV1" s="1">
        <v>-1.2990273310497864</v>
      </c>
      <c r="BW1" s="1">
        <v>5.8668205778285953E-5</v>
      </c>
      <c r="BX1" s="1">
        <v>8.3779434311397599E-3</v>
      </c>
      <c r="BY1" s="1">
        <v>1.0754193149424879E-3</v>
      </c>
      <c r="BZ1" s="1">
        <v>3.2428286503699916E-2</v>
      </c>
      <c r="CA1" s="1">
        <v>-5.4025525719728365E-2</v>
      </c>
      <c r="CB1" s="1">
        <v>-0.23895574099869785</v>
      </c>
      <c r="CC1" s="1">
        <v>-4.3857643035896093E-2</v>
      </c>
      <c r="CD1" s="1">
        <v>-1.1352256483069371E-2</v>
      </c>
      <c r="CE1" s="1">
        <v>1.5069863978415501E-5</v>
      </c>
      <c r="CF1" s="1">
        <v>1.5069863978415501E-5</v>
      </c>
      <c r="CG1" s="1">
        <v>1.5422257292221362E-2</v>
      </c>
      <c r="CH1" s="1">
        <v>-2.5930825634509617E-3</v>
      </c>
      <c r="CI1" s="1">
        <v>-0.14479034922303624</v>
      </c>
      <c r="CJ1" s="1">
        <v>-1.338460222196685</v>
      </c>
      <c r="CK1" s="1">
        <v>-0.90724600319002424</v>
      </c>
      <c r="CL1" s="1">
        <v>-0.31557787295692591</v>
      </c>
      <c r="CM1" s="1">
        <v>0.33819737962055646</v>
      </c>
      <c r="CN1" s="1">
        <v>0.486436142961995</v>
      </c>
      <c r="CO1" s="1">
        <v>1.0774826944557283</v>
      </c>
      <c r="CP1" s="1">
        <v>1.972363289000592</v>
      </c>
      <c r="CQ1" s="1">
        <v>1.6746286808154975</v>
      </c>
      <c r="CR1" s="1">
        <v>1.3089183974360046</v>
      </c>
      <c r="CS1" s="1">
        <v>-0.27493723279458332</v>
      </c>
      <c r="CT1" s="1">
        <v>0.57466742510969093</v>
      </c>
      <c r="CU1" s="1">
        <v>-1.7996899270316197E-2</v>
      </c>
      <c r="CV1" s="1">
        <v>-0.15175791729202309</v>
      </c>
      <c r="CW1" s="1">
        <v>-0.2991418689706693</v>
      </c>
      <c r="CX1" s="1">
        <v>-0.5420642026269259</v>
      </c>
    </row>
    <row r="2" spans="1:102" x14ac:dyDescent="0.25">
      <c r="A2">
        <v>9</v>
      </c>
      <c r="B2" s="1">
        <v>-1.7416681131969494</v>
      </c>
      <c r="C2" s="1">
        <v>1.7174660332040172E-5</v>
      </c>
      <c r="D2" s="1">
        <v>1.7174660332040172E-5</v>
      </c>
      <c r="E2" s="1">
        <v>1.7174660332040172E-5</v>
      </c>
      <c r="F2" s="1">
        <v>1.7174660332040172E-5</v>
      </c>
      <c r="G2" s="1">
        <v>1.7174660332040172E-5</v>
      </c>
      <c r="H2" s="1">
        <v>5.2022876433171442E-3</v>
      </c>
      <c r="I2" s="1">
        <v>-7.870074769346358E-2</v>
      </c>
      <c r="J2" s="1">
        <v>3.7774819499873345E-3</v>
      </c>
      <c r="K2" s="1">
        <v>5.1682859122391097E-3</v>
      </c>
      <c r="L2" s="1">
        <v>1.7174660332040172E-5</v>
      </c>
      <c r="M2" s="1">
        <v>1.7174660332040172E-5</v>
      </c>
      <c r="N2" s="1">
        <v>1.7174660332040172E-5</v>
      </c>
      <c r="O2" s="1">
        <v>1.7174660332040172E-5</v>
      </c>
      <c r="P2" s="1">
        <v>1.7174660332040172E-5</v>
      </c>
      <c r="Q2" s="1">
        <v>1.7174660332040172E-5</v>
      </c>
      <c r="R2" s="1">
        <v>1.7174660332040172E-5</v>
      </c>
      <c r="S2" s="1">
        <v>1.7174660332040172E-5</v>
      </c>
      <c r="T2" s="1">
        <v>1.7174660332040172E-5</v>
      </c>
      <c r="U2" s="1">
        <v>1.7174660332040172E-5</v>
      </c>
      <c r="V2" s="1">
        <v>1.7174660332040172E-5</v>
      </c>
      <c r="W2" s="1">
        <v>1.7174660332040172E-5</v>
      </c>
      <c r="X2" s="1">
        <v>1.7174660332040172E-5</v>
      </c>
      <c r="Y2" s="1">
        <v>-3.7048639760424001E-4</v>
      </c>
      <c r="Z2" s="1">
        <v>5.6042496170279881E-3</v>
      </c>
      <c r="AA2" s="1">
        <v>-1.3993165982462445E-4</v>
      </c>
      <c r="AB2" s="1">
        <v>7.0431796967156662E-3</v>
      </c>
      <c r="AC2" s="1">
        <v>-0.12049862321684122</v>
      </c>
      <c r="AD2" s="1">
        <v>-4.7684402487292261E-3</v>
      </c>
      <c r="AE2" s="1">
        <v>8.2082040044687363E-3</v>
      </c>
      <c r="AF2" s="1">
        <v>3.7766463389488948E-3</v>
      </c>
      <c r="AG2" s="1">
        <v>-8.3210110160370221E-3</v>
      </c>
      <c r="AH2" s="1">
        <v>1.2804989487048411E-2</v>
      </c>
      <c r="AI2" s="1">
        <v>1.145234922470908E-2</v>
      </c>
      <c r="AJ2" s="1">
        <v>1.1390534504179836E-2</v>
      </c>
      <c r="AK2" s="1">
        <v>1.1244625868117024E-2</v>
      </c>
      <c r="AL2" s="1">
        <v>6.2823001693470262E-3</v>
      </c>
      <c r="AM2" s="1">
        <v>1.0998807194832946E-2</v>
      </c>
      <c r="AN2" s="1">
        <v>1.0833380538291861E-2</v>
      </c>
      <c r="AO2" s="1">
        <v>-9.5087286327762233E-5</v>
      </c>
      <c r="AP2" s="1">
        <v>1.7174660332040172E-5</v>
      </c>
      <c r="AQ2" s="1">
        <v>1.7174660332040172E-5</v>
      </c>
      <c r="AR2" s="1">
        <v>1.7174660332040172E-5</v>
      </c>
      <c r="AS2" s="1">
        <v>9.3282904062067171E-3</v>
      </c>
      <c r="AT2" s="1">
        <v>-9.3919256033404355E-3</v>
      </c>
      <c r="AU2" s="1">
        <v>-1.8411578588011358E-3</v>
      </c>
      <c r="AV2" s="1">
        <v>-0.34572686340987602</v>
      </c>
      <c r="AW2" s="1">
        <v>-0.14892006589530168</v>
      </c>
      <c r="AX2" s="1">
        <v>3.8482334058167283E-2</v>
      </c>
      <c r="AY2" s="1">
        <v>5.6250859070487991E-3</v>
      </c>
      <c r="AZ2" s="1">
        <v>1.7459443917587762E-3</v>
      </c>
      <c r="BA2" s="1">
        <v>1.8819992518955893E-3</v>
      </c>
      <c r="BB2" s="1">
        <v>3.7826969738550815E-3</v>
      </c>
      <c r="BC2" s="1">
        <v>-9.0512857113508923E-3</v>
      </c>
      <c r="BD2" s="1">
        <v>-7.8230455715077984E-3</v>
      </c>
      <c r="BE2" s="1">
        <v>1.3511659179748912E-2</v>
      </c>
      <c r="BF2" s="1">
        <v>-8.5759316703840176E-3</v>
      </c>
      <c r="BG2" s="1">
        <v>-8.7123325120297794E-3</v>
      </c>
      <c r="BH2" s="1">
        <v>-8.7432723508012739E-4</v>
      </c>
      <c r="BI2" s="1">
        <v>-5.1249441854610954E-5</v>
      </c>
      <c r="BJ2" s="1">
        <v>1.011173314235715E-2</v>
      </c>
      <c r="BK2" s="1">
        <v>1.1388933040873159E-5</v>
      </c>
      <c r="BL2" s="1">
        <v>1.1388933040873159E-5</v>
      </c>
      <c r="BM2" s="1">
        <v>-9.1728947354713826E-3</v>
      </c>
      <c r="BN2" s="1">
        <v>-2.2891410080427711E-2</v>
      </c>
      <c r="BO2" s="1">
        <v>-0.21567340987994418</v>
      </c>
      <c r="BP2" s="1">
        <v>-0.5139497439184687</v>
      </c>
      <c r="BQ2" s="1">
        <v>-0.70934666728667228</v>
      </c>
      <c r="BR2" s="1">
        <v>-0.85500538639437018</v>
      </c>
      <c r="BS2" s="1">
        <v>-0.6593049586590275</v>
      </c>
      <c r="BT2" s="1">
        <v>-0.77897319397227271</v>
      </c>
      <c r="BU2" s="1">
        <v>-0.29717506486468825</v>
      </c>
      <c r="BV2" s="1">
        <v>-0.24251532854448235</v>
      </c>
      <c r="BW2" s="1">
        <v>5.8652747852066942E-5</v>
      </c>
      <c r="BX2" s="1">
        <v>8.3989212695555013E-3</v>
      </c>
      <c r="BY2" s="1">
        <v>1.0802931454795776E-3</v>
      </c>
      <c r="BZ2" s="1">
        <v>2.9068776975970979E-2</v>
      </c>
      <c r="CA2" s="1">
        <v>-0.11048870114532719</v>
      </c>
      <c r="CB2" s="1">
        <v>-0.32269195294029374</v>
      </c>
      <c r="CC2" s="1">
        <v>-4.6030452728346591E-2</v>
      </c>
      <c r="CD2" s="1">
        <v>-1.1219775233564313E-2</v>
      </c>
      <c r="CE2" s="1">
        <v>1.5069864015546982E-5</v>
      </c>
      <c r="CF2" s="1">
        <v>1.5069864015546982E-5</v>
      </c>
      <c r="CG2" s="1">
        <v>1.5466986104809545E-2</v>
      </c>
      <c r="CH2" s="1">
        <v>-2.592742523330807E-3</v>
      </c>
      <c r="CI2" s="1">
        <v>-0.48909514504249219</v>
      </c>
      <c r="CJ2" s="1">
        <v>-1.208079965257832</v>
      </c>
      <c r="CK2" s="1">
        <v>-1.4631236370363134</v>
      </c>
      <c r="CL2" s="1">
        <v>0.9870800918605438</v>
      </c>
      <c r="CM2" s="1">
        <v>1.6718984639782333</v>
      </c>
      <c r="CN2" s="1">
        <v>-1.0721260348263135</v>
      </c>
      <c r="CO2" s="1">
        <v>-0.5742577244212631</v>
      </c>
      <c r="CP2" s="1">
        <v>-0.84681714696504329</v>
      </c>
      <c r="CQ2" s="1">
        <v>-1.2708441033924074</v>
      </c>
      <c r="CR2" s="1">
        <v>-1.7069548613460359</v>
      </c>
      <c r="CS2" s="1">
        <v>-1.6091950538467685</v>
      </c>
      <c r="CT2" s="1">
        <v>-1.2498441995449774</v>
      </c>
      <c r="CU2" s="1">
        <v>-0.80476875239466905</v>
      </c>
      <c r="CV2" s="1">
        <v>-0.59341415431404421</v>
      </c>
      <c r="CW2" s="1">
        <v>1.6766169836906977</v>
      </c>
      <c r="CX2" s="1">
        <v>-0.30234637698989902</v>
      </c>
    </row>
    <row r="3" spans="1:102" x14ac:dyDescent="0.25">
      <c r="A3">
        <v>8</v>
      </c>
      <c r="B3" s="1">
        <v>-1.7689329409821164</v>
      </c>
      <c r="C3" s="1">
        <v>-4.7614716754519141E-7</v>
      </c>
      <c r="D3" s="1">
        <v>-4.7614716754519141E-7</v>
      </c>
      <c r="E3" s="1">
        <v>-4.7614716754519141E-7</v>
      </c>
      <c r="F3" s="1">
        <v>-4.7614716754519141E-7</v>
      </c>
      <c r="G3" s="1">
        <v>-4.7614716754519141E-7</v>
      </c>
      <c r="H3" s="1">
        <v>5.1394543504608599E-3</v>
      </c>
      <c r="I3" s="1">
        <v>-0.1418904708639632</v>
      </c>
      <c r="J3" s="1">
        <v>4.6412899006245964E-3</v>
      </c>
      <c r="K3" s="1">
        <v>5.216558106497373E-3</v>
      </c>
      <c r="L3" s="1">
        <v>-4.7614716754519141E-7</v>
      </c>
      <c r="M3" s="1">
        <v>-4.7614716754519141E-7</v>
      </c>
      <c r="N3" s="1">
        <v>-4.7614716754519141E-7</v>
      </c>
      <c r="O3" s="1">
        <v>-4.7614716754519141E-7</v>
      </c>
      <c r="P3" s="1">
        <v>-4.7614716754519141E-7</v>
      </c>
      <c r="Q3" s="1">
        <v>-4.7614716754519141E-7</v>
      </c>
      <c r="R3" s="1">
        <v>-4.7614716754519141E-7</v>
      </c>
      <c r="S3" s="1">
        <v>-4.7614716754519141E-7</v>
      </c>
      <c r="T3" s="1">
        <v>-4.7614716754519141E-7</v>
      </c>
      <c r="U3" s="1">
        <v>-4.7614716754519141E-7</v>
      </c>
      <c r="V3" s="1">
        <v>-4.7614716754519141E-7</v>
      </c>
      <c r="W3" s="1">
        <v>-4.7614716754519141E-7</v>
      </c>
      <c r="X3" s="1">
        <v>-4.7614716754519141E-7</v>
      </c>
      <c r="Y3" s="1">
        <v>-3.7052142818066552E-4</v>
      </c>
      <c r="Z3" s="1">
        <v>5.7550497309791868E-3</v>
      </c>
      <c r="AA3" s="1">
        <v>-1.4000829159675169E-4</v>
      </c>
      <c r="AB3" s="1">
        <v>-3.3174291304797286E-2</v>
      </c>
      <c r="AC3" s="1">
        <v>-0.11939865244151376</v>
      </c>
      <c r="AD3" s="1">
        <v>2.0409857049022439E-2</v>
      </c>
      <c r="AE3" s="1">
        <v>8.3436097339075702E-3</v>
      </c>
      <c r="AF3" s="1">
        <v>3.7860294872410025E-3</v>
      </c>
      <c r="AG3" s="1">
        <v>-9.2702266301698862E-3</v>
      </c>
      <c r="AH3" s="1">
        <v>1.5079214668905326E-2</v>
      </c>
      <c r="AI3" s="1">
        <v>1.3419907440797855E-2</v>
      </c>
      <c r="AJ3" s="1">
        <v>1.339431532065315E-2</v>
      </c>
      <c r="AK3" s="1">
        <v>1.3103243206955431E-2</v>
      </c>
      <c r="AL3" s="1">
        <v>6.5185565485581121E-3</v>
      </c>
      <c r="AM3" s="1">
        <v>1.2386313378877025E-2</v>
      </c>
      <c r="AN3" s="1">
        <v>1.1607420961898722E-2</v>
      </c>
      <c r="AO3" s="1">
        <v>-9.5087680417159525E-5</v>
      </c>
      <c r="AP3" s="1">
        <v>-4.7614716754519141E-7</v>
      </c>
      <c r="AQ3" s="1">
        <v>-4.7614716754519141E-7</v>
      </c>
      <c r="AR3" s="1">
        <v>-4.7614716754519141E-7</v>
      </c>
      <c r="AS3" s="1">
        <v>1.0129779418498484E-2</v>
      </c>
      <c r="AT3" s="1">
        <v>-1.0093823078815244E-2</v>
      </c>
      <c r="AU3" s="1">
        <v>-1.6156867764882104E-3</v>
      </c>
      <c r="AV3" s="1">
        <v>-0.43108588438780521</v>
      </c>
      <c r="AW3" s="1">
        <v>-0.30770627395261402</v>
      </c>
      <c r="AX3" s="1">
        <v>-7.0684113439891755E-2</v>
      </c>
      <c r="AY3" s="1">
        <v>5.0142167595257844E-3</v>
      </c>
      <c r="AZ3" s="1">
        <v>1.667990244890793E-3</v>
      </c>
      <c r="BA3" s="1">
        <v>1.9269537857752315E-3</v>
      </c>
      <c r="BB3" s="1">
        <v>4.0103752755492467E-3</v>
      </c>
      <c r="BC3" s="1">
        <v>-1.0873026713049988E-2</v>
      </c>
      <c r="BD3" s="1">
        <v>-9.0551168992183597E-3</v>
      </c>
      <c r="BE3" s="1">
        <v>3.8576833092012035E-2</v>
      </c>
      <c r="BF3" s="1">
        <v>-1.0699102474019364E-2</v>
      </c>
      <c r="BG3" s="1">
        <v>-9.57931812332561E-3</v>
      </c>
      <c r="BH3" s="1">
        <v>-8.611375084341278E-4</v>
      </c>
      <c r="BI3" s="1">
        <v>-5.1240090801521146E-5</v>
      </c>
      <c r="BJ3" s="1">
        <v>8.6655527518569343E-3</v>
      </c>
      <c r="BK3" s="1">
        <v>-4.9446021367736174E-7</v>
      </c>
      <c r="BL3" s="1">
        <v>-4.9446021367736174E-7</v>
      </c>
      <c r="BM3" s="1">
        <v>-1.0488416944442594E-2</v>
      </c>
      <c r="BN3" s="1">
        <v>-4.1100345516941139E-2</v>
      </c>
      <c r="BO3" s="1">
        <v>-0.15812934249897354</v>
      </c>
      <c r="BP3" s="1">
        <v>-0.47104338570958565</v>
      </c>
      <c r="BQ3" s="1">
        <v>-0.50583690137849402</v>
      </c>
      <c r="BR3" s="1">
        <v>-0.23568839490066087</v>
      </c>
      <c r="BS3" s="1">
        <v>-0.11804917924840043</v>
      </c>
      <c r="BT3" s="1">
        <v>-4.0880209849664721E-2</v>
      </c>
      <c r="BU3" s="1">
        <v>-2.8777823236097407E-2</v>
      </c>
      <c r="BV3" s="1">
        <v>-0.15021958755876491</v>
      </c>
      <c r="BW3" s="1">
        <v>-3.5116362006233755E-2</v>
      </c>
      <c r="BX3" s="1">
        <v>6.5677560546166967E-3</v>
      </c>
      <c r="BY3" s="1">
        <v>1.0573735274843671E-3</v>
      </c>
      <c r="BZ3" s="1">
        <v>-7.7169928366254081E-2</v>
      </c>
      <c r="CA3" s="1">
        <v>-0.17571862501317895</v>
      </c>
      <c r="CB3" s="1">
        <v>-1.0331194924779008</v>
      </c>
      <c r="CC3" s="1">
        <v>-2.6171987759816107E-2</v>
      </c>
      <c r="CD3" s="1">
        <v>-5.0201512350205044E-3</v>
      </c>
      <c r="CE3" s="1">
        <v>-5.0349298225650528E-7</v>
      </c>
      <c r="CF3" s="1">
        <v>-5.0349298225650528E-7</v>
      </c>
      <c r="CG3" s="1">
        <v>2.1150784401314234E-2</v>
      </c>
      <c r="CH3" s="1">
        <v>-2.5231508685326053E-3</v>
      </c>
      <c r="CI3" s="1">
        <v>-0.54555356638685115</v>
      </c>
      <c r="CJ3" s="1">
        <v>-1.3556165438897168</v>
      </c>
      <c r="CK3" s="1">
        <v>-1.1321718963098555</v>
      </c>
      <c r="CL3" s="1">
        <v>-0.80352133768303491</v>
      </c>
      <c r="CM3" s="1">
        <v>-0.90751086558372451</v>
      </c>
      <c r="CN3" s="1">
        <v>-1.0643747953623721</v>
      </c>
      <c r="CO3" s="1">
        <v>-0.67877709519370322</v>
      </c>
      <c r="CP3" s="1">
        <v>-0.67471727950749305</v>
      </c>
      <c r="CQ3" s="1">
        <v>-1.3020209728190599</v>
      </c>
      <c r="CR3" s="1">
        <v>-1.7781962169712782</v>
      </c>
      <c r="CS3" s="1">
        <v>-0.59694826091843045</v>
      </c>
      <c r="CT3" s="1">
        <v>-0.51797560636712692</v>
      </c>
      <c r="CU3" s="1">
        <v>1.7325625285199477</v>
      </c>
      <c r="CV3" s="1">
        <v>-0.41517793118694807</v>
      </c>
      <c r="CW3" s="1">
        <v>-0.6181862468553011</v>
      </c>
      <c r="CX3" s="1">
        <v>-0.68082939617392524</v>
      </c>
    </row>
    <row r="4" spans="1:102" x14ac:dyDescent="0.25">
      <c r="A4">
        <v>7</v>
      </c>
      <c r="B4" s="1">
        <v>-2.2524878269095998</v>
      </c>
      <c r="C4" s="1">
        <v>-5.2934443729648917E-7</v>
      </c>
      <c r="D4" s="1">
        <v>-5.2934443729648917E-7</v>
      </c>
      <c r="E4" s="1">
        <v>-5.2934443729648917E-7</v>
      </c>
      <c r="F4" s="1">
        <v>-5.2934443729648917E-7</v>
      </c>
      <c r="G4" s="1">
        <v>-5.2934443729648917E-7</v>
      </c>
      <c r="H4" s="1">
        <v>5.1328938785504706E-3</v>
      </c>
      <c r="I4" s="1">
        <v>0.17515040208429214</v>
      </c>
      <c r="J4" s="1">
        <v>4.7419070943309259E-3</v>
      </c>
      <c r="K4" s="1">
        <v>5.2223938239227179E-3</v>
      </c>
      <c r="L4" s="1">
        <v>-5.2934443729648917E-7</v>
      </c>
      <c r="M4" s="1">
        <v>-5.2934443729648917E-7</v>
      </c>
      <c r="N4" s="1">
        <v>-5.2934443729648917E-7</v>
      </c>
      <c r="O4" s="1">
        <v>-5.2934443729648917E-7</v>
      </c>
      <c r="P4" s="1">
        <v>-5.2934443729648917E-7</v>
      </c>
      <c r="Q4" s="1">
        <v>-5.2934443729648917E-7</v>
      </c>
      <c r="R4" s="1">
        <v>-5.2934443729648917E-7</v>
      </c>
      <c r="S4" s="1">
        <v>-5.2934443729648917E-7</v>
      </c>
      <c r="T4" s="1">
        <v>-5.2934443729648917E-7</v>
      </c>
      <c r="U4" s="1">
        <v>-5.2934443729648917E-7</v>
      </c>
      <c r="V4" s="1">
        <v>-5.2934443729648917E-7</v>
      </c>
      <c r="W4" s="1">
        <v>-5.2934443729648917E-7</v>
      </c>
      <c r="X4" s="1">
        <v>-5.2934443729648917E-7</v>
      </c>
      <c r="Y4" s="1">
        <v>-3.7052553512643749E-4</v>
      </c>
      <c r="Z4" s="1">
        <v>5.7729123421981238E-3</v>
      </c>
      <c r="AA4" s="1">
        <v>-1.4001491765419728E-4</v>
      </c>
      <c r="AB4" s="1">
        <v>-4.7969186691637564E-2</v>
      </c>
      <c r="AC4" s="1">
        <v>0.75828182078351747</v>
      </c>
      <c r="AD4" s="1">
        <v>2.533788212554661E-2</v>
      </c>
      <c r="AE4" s="1">
        <v>8.3573140992942111E-3</v>
      </c>
      <c r="AF4" s="1">
        <v>3.788368792362511E-3</v>
      </c>
      <c r="AG4" s="1">
        <v>-9.3709000333171491E-3</v>
      </c>
      <c r="AH4" s="1">
        <v>1.5402246324541133E-2</v>
      </c>
      <c r="AI4" s="1">
        <v>1.3665209768688846E-2</v>
      </c>
      <c r="AJ4" s="1">
        <v>1.3642360759744057E-2</v>
      </c>
      <c r="AK4" s="1">
        <v>1.3272163406012481E-2</v>
      </c>
      <c r="AL4" s="1">
        <v>6.5225055961818032E-3</v>
      </c>
      <c r="AM4" s="1">
        <v>1.2448109699957143E-2</v>
      </c>
      <c r="AN4" s="1">
        <v>1.158093734826883E-2</v>
      </c>
      <c r="AO4" s="1">
        <v>-9.5087490393490822E-5</v>
      </c>
      <c r="AP4" s="1">
        <v>-5.2934443729648917E-7</v>
      </c>
      <c r="AQ4" s="1">
        <v>-5.2934443729648917E-7</v>
      </c>
      <c r="AR4" s="1">
        <v>-5.2934443729648917E-7</v>
      </c>
      <c r="AS4" s="1">
        <v>1.0228704255687253E-2</v>
      </c>
      <c r="AT4" s="1">
        <v>-1.018939510026695E-2</v>
      </c>
      <c r="AU4" s="1">
        <v>-1.5994949012237028E-3</v>
      </c>
      <c r="AV4" s="1">
        <v>-0.36977851731827338</v>
      </c>
      <c r="AW4" s="1">
        <v>-1.9130282380361721</v>
      </c>
      <c r="AX4" s="1">
        <v>-0.10163912056628571</v>
      </c>
      <c r="AY4" s="1">
        <v>5.1494472354881096E-3</v>
      </c>
      <c r="AZ4" s="1">
        <v>1.6839727144152103E-3</v>
      </c>
      <c r="BA4" s="1">
        <v>1.9482585458325658E-3</v>
      </c>
      <c r="BB4" s="1">
        <v>4.0418622982801491E-3</v>
      </c>
      <c r="BC4" s="1">
        <v>-1.1099563217859165E-2</v>
      </c>
      <c r="BD4" s="1">
        <v>-9.3235480076944554E-3</v>
      </c>
      <c r="BE4" s="1">
        <v>8.1590139337638798E-2</v>
      </c>
      <c r="BF4" s="1">
        <v>-1.0536621902392615E-2</v>
      </c>
      <c r="BG4" s="1">
        <v>-8.9241352608974873E-3</v>
      </c>
      <c r="BH4" s="1">
        <v>-8.5647204195945332E-4</v>
      </c>
      <c r="BI4" s="1">
        <v>-5.1240543134851775E-5</v>
      </c>
      <c r="BJ4" s="1">
        <v>8.7043876646994683E-3</v>
      </c>
      <c r="BK4" s="1">
        <v>-5.1210788902853661E-7</v>
      </c>
      <c r="BL4" s="1">
        <v>-5.1210788902853661E-7</v>
      </c>
      <c r="BM4" s="1">
        <v>-1.0639696820604576E-2</v>
      </c>
      <c r="BN4" s="1">
        <v>-4.7218156737995599E-2</v>
      </c>
      <c r="BO4" s="1">
        <v>-1.87351258561203</v>
      </c>
      <c r="BP4" s="1">
        <v>1.2537461030079138</v>
      </c>
      <c r="BQ4" s="1">
        <v>-1.6148968934972623</v>
      </c>
      <c r="BR4" s="1">
        <v>-9.0344490427410079E-2</v>
      </c>
      <c r="BS4" s="1">
        <v>-0.39573680602472017</v>
      </c>
      <c r="BT4" s="1">
        <v>-0.92226763028851366</v>
      </c>
      <c r="BU4" s="1">
        <v>-0.48435853686524571</v>
      </c>
      <c r="BV4" s="1">
        <v>-0.38626849096285476</v>
      </c>
      <c r="BW4" s="1">
        <v>-7.5131985102258547E-2</v>
      </c>
      <c r="BX4" s="1">
        <v>7.3346488576783008E-3</v>
      </c>
      <c r="BY4" s="1">
        <v>1.1125155329598411E-3</v>
      </c>
      <c r="BZ4" s="1">
        <v>-3.2256761217993556E-2</v>
      </c>
      <c r="CA4" s="1">
        <v>-6.9391489402077733E-2</v>
      </c>
      <c r="CB4" s="1">
        <v>-0.20919424783617169</v>
      </c>
      <c r="CC4" s="1">
        <v>-3.8579906276444378E-2</v>
      </c>
      <c r="CD4" s="1">
        <v>-5.0587565686567174E-3</v>
      </c>
      <c r="CE4" s="1">
        <v>-4.9357582589217684E-7</v>
      </c>
      <c r="CF4" s="1">
        <v>-4.9357582589217684E-7</v>
      </c>
      <c r="CG4" s="1">
        <v>2.19954673512676E-2</v>
      </c>
      <c r="CH4" s="1">
        <v>-2.5215908506054335E-3</v>
      </c>
      <c r="CI4" s="1">
        <v>-1.7677793675275879</v>
      </c>
      <c r="CJ4" s="1">
        <v>-0.52992635086185624</v>
      </c>
      <c r="CK4" s="1">
        <v>3.130214036660329</v>
      </c>
      <c r="CL4" s="1">
        <v>0.10552031080216692</v>
      </c>
      <c r="CM4" s="1">
        <v>-0.39179409826055445</v>
      </c>
      <c r="CN4" s="1">
        <v>2.7845035804128329</v>
      </c>
      <c r="CO4" s="1">
        <v>-0.94522853672229179</v>
      </c>
      <c r="CP4" s="1">
        <v>-1.6685200825202575</v>
      </c>
      <c r="CQ4" s="1">
        <v>-1.0706881614803707</v>
      </c>
      <c r="CR4" s="1">
        <v>-1.3873613223699661</v>
      </c>
      <c r="CS4" s="1">
        <v>-1.4014269378041952</v>
      </c>
      <c r="CT4" s="1">
        <v>-1.0476480743853804</v>
      </c>
      <c r="CU4" s="1">
        <v>-0.85930532531737303</v>
      </c>
      <c r="CV4" s="1">
        <v>-0.45130130825873438</v>
      </c>
      <c r="CW4" s="1">
        <v>0.66230780227213348</v>
      </c>
      <c r="CX4" s="1">
        <v>3.3797725766611206</v>
      </c>
    </row>
    <row r="5" spans="1:102" x14ac:dyDescent="0.25">
      <c r="A5">
        <v>6</v>
      </c>
      <c r="B5" s="1">
        <v>-1.6217036415103181</v>
      </c>
      <c r="C5" s="1">
        <v>-4.3986625024443193E-7</v>
      </c>
      <c r="D5" s="1">
        <v>-4.3986625024443193E-7</v>
      </c>
      <c r="E5" s="1">
        <v>-4.3986625024443193E-7</v>
      </c>
      <c r="F5" s="1">
        <v>-4.3986625024443193E-7</v>
      </c>
      <c r="G5" s="1">
        <v>-4.3986625024443193E-7</v>
      </c>
      <c r="H5" s="1">
        <v>1.4307920144129342E-2</v>
      </c>
      <c r="I5" s="1">
        <v>-2.2287231776033214E-2</v>
      </c>
      <c r="J5" s="1">
        <v>-8.254494454041356E-3</v>
      </c>
      <c r="K5" s="1">
        <v>5.8489543321826034E-3</v>
      </c>
      <c r="L5" s="1">
        <v>-4.3986625024443193E-7</v>
      </c>
      <c r="M5" s="1">
        <v>-4.3986625024443193E-7</v>
      </c>
      <c r="N5" s="1">
        <v>-4.3986625024443193E-7</v>
      </c>
      <c r="O5" s="1">
        <v>-4.3986625024443193E-7</v>
      </c>
      <c r="P5" s="1">
        <v>-4.3986625024443193E-7</v>
      </c>
      <c r="Q5" s="1">
        <v>-4.3986625024443193E-7</v>
      </c>
      <c r="R5" s="1">
        <v>-4.3986625024443193E-7</v>
      </c>
      <c r="S5" s="1">
        <v>-4.3986625024443193E-7</v>
      </c>
      <c r="T5" s="1">
        <v>-4.3986625024443193E-7</v>
      </c>
      <c r="U5" s="1">
        <v>-4.3986625024443193E-7</v>
      </c>
      <c r="V5" s="1">
        <v>-4.3986625024443193E-7</v>
      </c>
      <c r="W5" s="1">
        <v>-4.3986625024443193E-7</v>
      </c>
      <c r="X5" s="1">
        <v>-4.3986625024443193E-7</v>
      </c>
      <c r="Y5" s="1">
        <v>-3.7053638745694487E-4</v>
      </c>
      <c r="Z5" s="1">
        <v>5.9055484450824093E-3</v>
      </c>
      <c r="AA5" s="1">
        <v>-2.431667843923033E-2</v>
      </c>
      <c r="AB5" s="1">
        <v>-2.2398564083438804E-2</v>
      </c>
      <c r="AC5" s="1">
        <v>-3.7411188020332546E-2</v>
      </c>
      <c r="AD5" s="1">
        <v>7.5053637274070341E-3</v>
      </c>
      <c r="AE5" s="1">
        <v>1.8456080828602478E-2</v>
      </c>
      <c r="AF5" s="1">
        <v>3.7698589418137204E-3</v>
      </c>
      <c r="AG5" s="1">
        <v>-1.0991890506384775E-2</v>
      </c>
      <c r="AH5" s="1">
        <v>1.85057834879538E-2</v>
      </c>
      <c r="AI5" s="1">
        <v>1.7211976552538786E-2</v>
      </c>
      <c r="AJ5" s="1">
        <v>1.7540620619464438E-2</v>
      </c>
      <c r="AK5" s="1">
        <v>1.6405195621915541E-2</v>
      </c>
      <c r="AL5" s="1">
        <v>6.7357782102002613E-3</v>
      </c>
      <c r="AM5" s="1">
        <v>1.4434376498381302E-2</v>
      </c>
      <c r="AN5" s="1">
        <v>1.2699270788903145E-2</v>
      </c>
      <c r="AO5" s="1">
        <v>-9.5087943465482137E-5</v>
      </c>
      <c r="AP5" s="1">
        <v>-4.3986625024443193E-7</v>
      </c>
      <c r="AQ5" s="1">
        <v>-4.3986625024443193E-7</v>
      </c>
      <c r="AR5" s="1">
        <v>-4.3986625024443193E-7</v>
      </c>
      <c r="AS5" s="1">
        <v>1.0608509519664586E-2</v>
      </c>
      <c r="AT5" s="1">
        <v>-1.0459899933720859E-2</v>
      </c>
      <c r="AU5" s="1">
        <v>2.4531340370749738E-3</v>
      </c>
      <c r="AV5" s="1">
        <v>-0.32852275249903767</v>
      </c>
      <c r="AW5" s="1">
        <v>-0.22617125733515434</v>
      </c>
      <c r="AX5" s="1">
        <v>9.3733345893793393E-3</v>
      </c>
      <c r="AY5" s="1">
        <v>4.3390799213691997E-3</v>
      </c>
      <c r="AZ5" s="1">
        <v>1.739788452528814E-3</v>
      </c>
      <c r="BA5" s="1">
        <v>-6.9276344226649772E-2</v>
      </c>
      <c r="BB5" s="1">
        <v>4.5132574319199223E-3</v>
      </c>
      <c r="BC5" s="1">
        <v>-1.6332367712074889E-2</v>
      </c>
      <c r="BD5" s="1">
        <v>-1.2233652834982652E-2</v>
      </c>
      <c r="BE5" s="1">
        <v>-6.0561196693097057E-2</v>
      </c>
      <c r="BF5" s="1">
        <v>-1.337644209711201E-2</v>
      </c>
      <c r="BG5" s="1">
        <v>-9.6646431843968733E-3</v>
      </c>
      <c r="BH5" s="1">
        <v>-8.4928615777375878E-4</v>
      </c>
      <c r="BI5" s="1">
        <v>-5.1243938588180454E-5</v>
      </c>
      <c r="BJ5" s="1">
        <v>1.3130360696729014E-2</v>
      </c>
      <c r="BK5" s="1">
        <v>-4.3930827695610133E-7</v>
      </c>
      <c r="BL5" s="1">
        <v>-4.3930827695610133E-7</v>
      </c>
      <c r="BM5" s="1">
        <v>-1.6039962247748594E-2</v>
      </c>
      <c r="BN5" s="1">
        <v>4.1380893060771251E-2</v>
      </c>
      <c r="BO5" s="1">
        <v>-0.14437539280610626</v>
      </c>
      <c r="BP5" s="1">
        <v>-0.70998588837021559</v>
      </c>
      <c r="BQ5" s="1">
        <v>-0.39737518135401578</v>
      </c>
      <c r="BR5" s="1">
        <v>-7.2685109113893405E-3</v>
      </c>
      <c r="BS5" s="1">
        <v>-2.4288076407877682E-2</v>
      </c>
      <c r="BT5" s="1">
        <v>-4.358165761911461E-2</v>
      </c>
      <c r="BU5" s="1">
        <v>3.64590782042735E-2</v>
      </c>
      <c r="BV5" s="1">
        <v>-0.13736805668140595</v>
      </c>
      <c r="BW5" s="1">
        <v>-4.0530706147681533E-2</v>
      </c>
      <c r="BX5" s="1">
        <v>1.0794671786145396E-2</v>
      </c>
      <c r="BY5" s="1">
        <v>1.1710610321783389E-3</v>
      </c>
      <c r="BZ5" s="1">
        <v>-3.3955777059083175E-2</v>
      </c>
      <c r="CA5" s="1">
        <v>-0.12523473417994596</v>
      </c>
      <c r="CB5" s="1">
        <v>-0.37517787059047614</v>
      </c>
      <c r="CC5" s="1">
        <v>-1.8433790325808556E-2</v>
      </c>
      <c r="CD5" s="1">
        <v>-5.3548731449532755E-3</v>
      </c>
      <c r="CE5" s="1">
        <v>-4.2098977571331561E-7</v>
      </c>
      <c r="CF5" s="1">
        <v>-4.2098977571331561E-7</v>
      </c>
      <c r="CG5" s="1">
        <v>2.3895281778792264E-2</v>
      </c>
      <c r="CH5" s="1">
        <v>1.5142906122378058E-2</v>
      </c>
      <c r="CI5" s="1">
        <v>-0.60232614797254747</v>
      </c>
      <c r="CJ5" s="1">
        <v>-1.2056226391009106</v>
      </c>
      <c r="CK5" s="1">
        <v>-1.1164175354148653</v>
      </c>
      <c r="CL5" s="1">
        <v>-0.67518474979998799</v>
      </c>
      <c r="CM5" s="1">
        <v>-0.88328403922067467</v>
      </c>
      <c r="CN5" s="1">
        <v>-1.3405151354733269</v>
      </c>
      <c r="CO5" s="1">
        <v>-0.90875252349509261</v>
      </c>
      <c r="CP5" s="1">
        <v>-1.0746419366721387</v>
      </c>
      <c r="CQ5" s="1">
        <v>-1.5389357024510917</v>
      </c>
      <c r="CR5" s="1">
        <v>-2.0206560748548474</v>
      </c>
      <c r="CS5" s="1">
        <v>-1.8938984487921973</v>
      </c>
      <c r="CT5" s="1">
        <v>-1.2905182386830749</v>
      </c>
      <c r="CU5" s="1">
        <v>-0.82730010957178401</v>
      </c>
      <c r="CV5" s="1">
        <v>-0.47028542484806196</v>
      </c>
      <c r="CW5" s="1">
        <v>-0.43970136574153051</v>
      </c>
      <c r="CX5" s="1">
        <v>-0.73159808449258468</v>
      </c>
    </row>
    <row r="6" spans="1:102" x14ac:dyDescent="0.25">
      <c r="A6">
        <v>5</v>
      </c>
      <c r="B6" s="1">
        <v>-2.5956395007106461</v>
      </c>
      <c r="C6" s="1">
        <v>-5.1576498735408692E-7</v>
      </c>
      <c r="D6" s="1">
        <v>-5.1576498735408692E-7</v>
      </c>
      <c r="E6" s="1">
        <v>-5.1576498735408692E-7</v>
      </c>
      <c r="F6" s="1">
        <v>-5.1576498735408692E-7</v>
      </c>
      <c r="G6" s="1">
        <v>-5.1576498735408692E-7</v>
      </c>
      <c r="H6" s="1">
        <v>1.4349986608404199E-2</v>
      </c>
      <c r="I6" s="1">
        <v>-2.1041627814802653E-2</v>
      </c>
      <c r="J6" s="1">
        <v>-8.1632154814592281E-3</v>
      </c>
      <c r="K6" s="1">
        <v>5.851897376261227E-3</v>
      </c>
      <c r="L6" s="1">
        <v>-5.1576498735408692E-7</v>
      </c>
      <c r="M6" s="1">
        <v>-5.1576498735408692E-7</v>
      </c>
      <c r="N6" s="1">
        <v>-5.1576498735408692E-7</v>
      </c>
      <c r="O6" s="1">
        <v>-5.1576498735408692E-7</v>
      </c>
      <c r="P6" s="1">
        <v>-5.1576498735408692E-7</v>
      </c>
      <c r="Q6" s="1">
        <v>-5.1576498735408692E-7</v>
      </c>
      <c r="R6" s="1">
        <v>-5.1576498735408692E-7</v>
      </c>
      <c r="S6" s="1">
        <v>-5.1576498735408692E-7</v>
      </c>
      <c r="T6" s="1">
        <v>-5.1576498735408692E-7</v>
      </c>
      <c r="U6" s="1">
        <v>-5.1576498735408692E-7</v>
      </c>
      <c r="V6" s="1">
        <v>-5.1576498735408692E-7</v>
      </c>
      <c r="W6" s="1">
        <v>-5.1576498735408692E-7</v>
      </c>
      <c r="X6" s="1">
        <v>-5.1576498735408692E-7</v>
      </c>
      <c r="Y6" s="1">
        <v>-3.7053776918559303E-4</v>
      </c>
      <c r="Z6" s="1">
        <v>5.9122954953321639E-3</v>
      </c>
      <c r="AA6" s="1">
        <v>-2.4995503602902615E-2</v>
      </c>
      <c r="AB6" s="1">
        <v>-2.3390154442353012E-2</v>
      </c>
      <c r="AC6" s="1">
        <v>-3.3562871291268705E-2</v>
      </c>
      <c r="AD6" s="1">
        <v>7.6463276628398131E-3</v>
      </c>
      <c r="AE6" s="1">
        <v>1.8593346258018034E-2</v>
      </c>
      <c r="AF6" s="1">
        <v>3.7703813426181315E-3</v>
      </c>
      <c r="AG6" s="1">
        <v>-1.1053322095670089E-2</v>
      </c>
      <c r="AH6" s="1">
        <v>1.8717477961026321E-2</v>
      </c>
      <c r="AI6" s="1">
        <v>1.7400747947194352E-2</v>
      </c>
      <c r="AJ6" s="1">
        <v>1.7742402679509051E-2</v>
      </c>
      <c r="AK6" s="1">
        <v>1.6568303187884305E-2</v>
      </c>
      <c r="AL6" s="1">
        <v>6.7468504699906432E-3</v>
      </c>
      <c r="AM6" s="1">
        <v>1.4530732998614173E-2</v>
      </c>
      <c r="AN6" s="1">
        <v>1.2739839500339698E-2</v>
      </c>
      <c r="AO6" s="1">
        <v>-9.5087953586515489E-5</v>
      </c>
      <c r="AP6" s="1">
        <v>-5.1576498735408692E-7</v>
      </c>
      <c r="AQ6" s="1">
        <v>-5.1576498735408692E-7</v>
      </c>
      <c r="AR6" s="1">
        <v>-5.1576498735408692E-7</v>
      </c>
      <c r="AS6" s="1">
        <v>1.0647966216631109E-2</v>
      </c>
      <c r="AT6" s="1">
        <v>-1.0493001336978463E-2</v>
      </c>
      <c r="AU6" s="1">
        <v>2.4784625602052831E-3</v>
      </c>
      <c r="AV6" s="1">
        <v>-0.15772551605444826</v>
      </c>
      <c r="AW6" s="1">
        <v>-0.14197632574861185</v>
      </c>
      <c r="AX6" s="1">
        <v>9.9736986554437562E-3</v>
      </c>
      <c r="AY6" s="1">
        <v>4.3861968776859848E-3</v>
      </c>
      <c r="AZ6" s="1">
        <v>1.7483629356132317E-3</v>
      </c>
      <c r="BA6" s="1">
        <v>-6.790587665080465E-2</v>
      </c>
      <c r="BB6" s="1">
        <v>4.5381595860001659E-3</v>
      </c>
      <c r="BC6" s="1">
        <v>-1.654941674115314E-2</v>
      </c>
      <c r="BD6" s="1">
        <v>-1.2358892719395675E-2</v>
      </c>
      <c r="BE6" s="1">
        <v>-0.12200810372021405</v>
      </c>
      <c r="BF6" s="1">
        <v>-1.3558058713134508E-2</v>
      </c>
      <c r="BG6" s="1">
        <v>-9.7036337163156194E-3</v>
      </c>
      <c r="BH6" s="1">
        <v>-8.4861950543028595E-4</v>
      </c>
      <c r="BI6" s="1">
        <v>-5.1243984176932744E-5</v>
      </c>
      <c r="BJ6" s="1">
        <v>1.3190106850569363E-2</v>
      </c>
      <c r="BK6" s="1">
        <v>-5.0581941314295841E-7</v>
      </c>
      <c r="BL6" s="1">
        <v>-5.0581941314295841E-7</v>
      </c>
      <c r="BM6" s="1">
        <v>-1.6239093780391383E-2</v>
      </c>
      <c r="BN6" s="1">
        <v>0.1473615846899046</v>
      </c>
      <c r="BO6" s="1">
        <v>-9.5203723209029589E-2</v>
      </c>
      <c r="BP6" s="1">
        <v>-0.25771901313527579</v>
      </c>
      <c r="BQ6" s="1">
        <v>-0.11963478389773487</v>
      </c>
      <c r="BR6" s="1">
        <v>-6.6335225061946342E-3</v>
      </c>
      <c r="BS6" s="1">
        <v>0.17379860548495862</v>
      </c>
      <c r="BT6" s="1">
        <v>-4.1569043575222432E-2</v>
      </c>
      <c r="BU6" s="1">
        <v>5.9712752499498763E-2</v>
      </c>
      <c r="BV6" s="1">
        <v>-0.28039233346673997</v>
      </c>
      <c r="BW6" s="1">
        <v>-0.80500748998417737</v>
      </c>
      <c r="BX6" s="1">
        <v>1.0906366957785843E-2</v>
      </c>
      <c r="BY6" s="1">
        <v>0.22571673737324202</v>
      </c>
      <c r="BZ6" s="1">
        <v>-0.43375760741291552</v>
      </c>
      <c r="CA6" s="1">
        <v>-1.0720129851193572</v>
      </c>
      <c r="CB6" s="1">
        <v>1.3913876825883404</v>
      </c>
      <c r="CC6" s="1">
        <v>-1.9322648554810064E-2</v>
      </c>
      <c r="CD6" s="1">
        <v>-5.3750927561162318E-3</v>
      </c>
      <c r="CE6" s="1">
        <v>-5.0349684268487972E-7</v>
      </c>
      <c r="CF6" s="1">
        <v>-5.0349684268487972E-7</v>
      </c>
      <c r="CG6" s="1">
        <v>2.4261412295741712E-2</v>
      </c>
      <c r="CH6" s="1">
        <v>0.18116595386161743</v>
      </c>
      <c r="CI6" s="1">
        <v>-0.23069105867372486</v>
      </c>
      <c r="CJ6" s="1">
        <v>-1.5839336415549794</v>
      </c>
      <c r="CK6" s="1">
        <v>-1.761649302714458</v>
      </c>
      <c r="CL6" s="1">
        <v>-1.0772452590923622</v>
      </c>
      <c r="CM6" s="1">
        <v>-0.50650726761316012</v>
      </c>
      <c r="CN6" s="1">
        <v>-0.94247615058930823</v>
      </c>
      <c r="CO6" s="1">
        <v>-1.0502369620205532</v>
      </c>
      <c r="CP6" s="1">
        <v>-3.469135351005618</v>
      </c>
      <c r="CQ6" s="1">
        <v>-0.56936882878247441</v>
      </c>
      <c r="CR6" s="1">
        <v>4.5236323843367243</v>
      </c>
      <c r="CS6" s="1">
        <v>-0.17704937639604337</v>
      </c>
      <c r="CT6" s="1">
        <v>-1.4699594061766448</v>
      </c>
      <c r="CU6" s="1">
        <v>1.9769333135078957</v>
      </c>
      <c r="CV6" s="1">
        <v>2.0118067758178206</v>
      </c>
      <c r="CW6" s="1">
        <v>-0.21751074760741937</v>
      </c>
      <c r="CX6" s="1">
        <v>-0.37060830353025248</v>
      </c>
    </row>
    <row r="7" spans="1:102" x14ac:dyDescent="0.25">
      <c r="A7">
        <v>4</v>
      </c>
      <c r="B7" s="1">
        <v>-2.5716625177001942</v>
      </c>
      <c r="C7" s="1">
        <v>-5.0171556152349729E-7</v>
      </c>
      <c r="D7" s="1">
        <v>-5.0171556152349729E-7</v>
      </c>
      <c r="E7" s="1">
        <v>-5.0171556152349729E-7</v>
      </c>
      <c r="F7" s="1">
        <v>-5.0171556152349729E-7</v>
      </c>
      <c r="G7" s="1">
        <v>-5.0171556152349729E-7</v>
      </c>
      <c r="H7" s="1">
        <v>1.4877856907546533E-2</v>
      </c>
      <c r="I7" s="1">
        <v>-1.9168074840732918E-2</v>
      </c>
      <c r="J7" s="1">
        <v>-7.9977500198024267E-3</v>
      </c>
      <c r="K7" s="1">
        <v>5.8846421962295134E-3</v>
      </c>
      <c r="L7" s="1">
        <v>-5.0171556152349729E-7</v>
      </c>
      <c r="M7" s="1">
        <v>-5.0171556152349729E-7</v>
      </c>
      <c r="N7" s="1">
        <v>-5.0171556152349729E-7</v>
      </c>
      <c r="O7" s="1">
        <v>-5.0171556152349729E-7</v>
      </c>
      <c r="P7" s="1">
        <v>-5.0171556152349729E-7</v>
      </c>
      <c r="Q7" s="1">
        <v>-5.0171556152349729E-7</v>
      </c>
      <c r="R7" s="1">
        <v>-5.0171556152349729E-7</v>
      </c>
      <c r="S7" s="1">
        <v>-5.0171556152349729E-7</v>
      </c>
      <c r="T7" s="1">
        <v>-5.0171556152349729E-7</v>
      </c>
      <c r="U7" s="1">
        <v>-5.0171556152349729E-7</v>
      </c>
      <c r="V7" s="1">
        <v>-5.0171556152349729E-7</v>
      </c>
      <c r="W7" s="1">
        <v>-5.0171556152349729E-7</v>
      </c>
      <c r="X7" s="1">
        <v>-5.0171556152349729E-7</v>
      </c>
      <c r="Y7" s="1">
        <v>-3.7054777271784022E-4</v>
      </c>
      <c r="Z7" s="1">
        <v>5.9557463741669236E-3</v>
      </c>
      <c r="AA7" s="1">
        <v>-4.7631453168222988E-2</v>
      </c>
      <c r="AB7" s="1">
        <v>-3.6212239878072906E-2</v>
      </c>
      <c r="AC7" s="1">
        <v>-2.8530031747698189E-2</v>
      </c>
      <c r="AD7" s="1">
        <v>8.1573916435979145E-3</v>
      </c>
      <c r="AE7" s="1">
        <v>2.013423330412226E-2</v>
      </c>
      <c r="AF7" s="1">
        <v>3.7813955090912803E-3</v>
      </c>
      <c r="AG7" s="1">
        <v>-1.137715345760049E-2</v>
      </c>
      <c r="AH7" s="1">
        <v>2.0599148424453952E-2</v>
      </c>
      <c r="AI7" s="1">
        <v>1.7785491868369283E-2</v>
      </c>
      <c r="AJ7" s="1">
        <v>1.7819252577640381E-2</v>
      </c>
      <c r="AK7" s="1">
        <v>1.6562036001913603E-2</v>
      </c>
      <c r="AL7" s="1">
        <v>6.6360974067677407E-3</v>
      </c>
      <c r="AM7" s="1">
        <v>1.5410557964769065E-2</v>
      </c>
      <c r="AN7" s="1">
        <v>1.4846037909314365E-2</v>
      </c>
      <c r="AO7" s="1">
        <v>-9.5088705106291681E-5</v>
      </c>
      <c r="AP7" s="1">
        <v>-5.0171556152349729E-7</v>
      </c>
      <c r="AQ7" s="1">
        <v>-5.0171556152349729E-7</v>
      </c>
      <c r="AR7" s="1">
        <v>-5.0171556152349729E-7</v>
      </c>
      <c r="AS7" s="1">
        <v>1.0915700140531016E-2</v>
      </c>
      <c r="AT7" s="1">
        <v>-1.0732265149475801E-2</v>
      </c>
      <c r="AU7" s="1">
        <v>2.5549600331962845E-3</v>
      </c>
      <c r="AV7" s="1">
        <v>0.49273136325817724</v>
      </c>
      <c r="AW7" s="1">
        <v>0.35545848393071316</v>
      </c>
      <c r="AX7" s="1">
        <v>-0.36593170667208297</v>
      </c>
      <c r="AY7" s="1">
        <v>4.4050201043105072E-3</v>
      </c>
      <c r="AZ7" s="1">
        <v>0.48328623463221565</v>
      </c>
      <c r="BA7" s="1">
        <v>0.6313085457617732</v>
      </c>
      <c r="BB7" s="1">
        <v>4.3450789648203265E-3</v>
      </c>
      <c r="BC7" s="1">
        <v>-2.3398054514102203E-2</v>
      </c>
      <c r="BD7" s="1">
        <v>2.6784618362171716E-2</v>
      </c>
      <c r="BE7" s="1">
        <v>5.8971909047179125E-2</v>
      </c>
      <c r="BF7" s="1">
        <v>-1.4822663854711007E-2</v>
      </c>
      <c r="BG7" s="1">
        <v>-2.6084742256829174E-2</v>
      </c>
      <c r="BH7" s="1">
        <v>-8.7181721663788655E-4</v>
      </c>
      <c r="BI7" s="1">
        <v>-5.1243074722448447E-5</v>
      </c>
      <c r="BJ7" s="1">
        <v>1.3593127919720775E-2</v>
      </c>
      <c r="BK7" s="1">
        <v>-5.0666287565313912E-7</v>
      </c>
      <c r="BL7" s="1">
        <v>-5.0666287565313912E-7</v>
      </c>
      <c r="BM7" s="1">
        <v>-1.7533436037980559E-2</v>
      </c>
      <c r="BN7" s="1">
        <v>-0.15018535323593743</v>
      </c>
      <c r="BO7" s="1">
        <v>1.5358619206776827</v>
      </c>
      <c r="BP7" s="1">
        <v>0.80063146553807785</v>
      </c>
      <c r="BQ7" s="1">
        <v>1.1255903206702185</v>
      </c>
      <c r="BR7" s="1">
        <v>1.214769979768658</v>
      </c>
      <c r="BS7" s="1">
        <v>-0.14583115173785485</v>
      </c>
      <c r="BT7" s="1">
        <v>-0.5588539227257564</v>
      </c>
      <c r="BU7" s="1">
        <v>6.1569451755920546E-2</v>
      </c>
      <c r="BV7" s="1">
        <v>0.36279617322473723</v>
      </c>
      <c r="BW7" s="1">
        <v>-4.7798996423069846E-2</v>
      </c>
      <c r="BX7" s="1">
        <v>-5.2902343080748461E-2</v>
      </c>
      <c r="BY7" s="1">
        <v>-0.27290678358077208</v>
      </c>
      <c r="BZ7" s="1">
        <v>-2.9774592475465704E-2</v>
      </c>
      <c r="CA7" s="1">
        <v>-9.5921970592548658E-2</v>
      </c>
      <c r="CB7" s="1">
        <v>-6.0675116862630746E-2</v>
      </c>
      <c r="CC7" s="1">
        <v>-2.2621462768141729E-2</v>
      </c>
      <c r="CD7" s="1">
        <v>-5.3563486746360644E-3</v>
      </c>
      <c r="CE7" s="1">
        <v>-5.0185468281197918E-7</v>
      </c>
      <c r="CF7" s="1">
        <v>-5.0185468281197918E-7</v>
      </c>
      <c r="CG7" s="1">
        <v>2.8748576272948936E-2</v>
      </c>
      <c r="CH7" s="1">
        <v>-0.1608727629464323</v>
      </c>
      <c r="CI7" s="1">
        <v>-1.5125404937926097</v>
      </c>
      <c r="CJ7" s="1">
        <v>-1.0567471811724209</v>
      </c>
      <c r="CK7" s="1">
        <v>-0.88714142361664838</v>
      </c>
      <c r="CL7" s="1">
        <v>-0.30434902283565629</v>
      </c>
      <c r="CM7" s="1">
        <v>-0.34594771585416151</v>
      </c>
      <c r="CN7" s="1">
        <v>0.2676380116561316</v>
      </c>
      <c r="CO7" s="1">
        <v>1.2276549808733277</v>
      </c>
      <c r="CP7" s="1">
        <v>2.2934370771489947</v>
      </c>
      <c r="CQ7" s="1">
        <v>1.8493146187254501</v>
      </c>
      <c r="CR7" s="1">
        <v>-1.6138532889284785</v>
      </c>
      <c r="CS7" s="1">
        <v>-2.2112991045177397</v>
      </c>
      <c r="CT7" s="1">
        <v>-1.1678975964386025</v>
      </c>
      <c r="CU7" s="1">
        <v>-0.89482599766706405</v>
      </c>
      <c r="CV7" s="1">
        <v>-0.33021760791815025</v>
      </c>
      <c r="CW7" s="1">
        <v>-0.47911792093375294</v>
      </c>
      <c r="CX7" s="1">
        <v>-0.64270556481085583</v>
      </c>
    </row>
    <row r="8" spans="1:102" x14ac:dyDescent="0.25">
      <c r="A8">
        <v>3</v>
      </c>
      <c r="B8" s="1">
        <v>-2.7148157990052959</v>
      </c>
      <c r="C8" s="1">
        <v>-4.8104088818921617E-7</v>
      </c>
      <c r="D8" s="1">
        <v>-4.8104088818921617E-7</v>
      </c>
      <c r="E8" s="1">
        <v>-4.8104088818921617E-7</v>
      </c>
      <c r="F8" s="1">
        <v>-4.8104088818921617E-7</v>
      </c>
      <c r="G8" s="1">
        <v>-4.8104088818921617E-7</v>
      </c>
      <c r="H8" s="1">
        <v>1.5089130692285235E-2</v>
      </c>
      <c r="I8" s="1">
        <v>-1.8474071451849705E-2</v>
      </c>
      <c r="J8" s="1">
        <v>-7.9345817399503679E-3</v>
      </c>
      <c r="K8" s="1">
        <v>5.8972148342405625E-3</v>
      </c>
      <c r="L8" s="1">
        <v>-4.8104088818921617E-7</v>
      </c>
      <c r="M8" s="1">
        <v>-4.8104088818921617E-7</v>
      </c>
      <c r="N8" s="1">
        <v>-4.8104088818921617E-7</v>
      </c>
      <c r="O8" s="1">
        <v>-4.8104088818921617E-7</v>
      </c>
      <c r="P8" s="1">
        <v>-4.8104088818921617E-7</v>
      </c>
      <c r="Q8" s="1">
        <v>-4.8104088818921617E-7</v>
      </c>
      <c r="R8" s="1">
        <v>-4.8104088818921617E-7</v>
      </c>
      <c r="S8" s="1">
        <v>-4.8104088818921617E-7</v>
      </c>
      <c r="T8" s="1">
        <v>-4.8104088818921617E-7</v>
      </c>
      <c r="U8" s="1">
        <v>-4.8104088818921617E-7</v>
      </c>
      <c r="V8" s="1">
        <v>-4.8104088818921617E-7</v>
      </c>
      <c r="W8" s="1">
        <v>-4.8104088818921617E-7</v>
      </c>
      <c r="X8" s="1">
        <v>-4.8104088818921617E-7</v>
      </c>
      <c r="Y8" s="1">
        <v>-3.7055362213962896E-4</v>
      </c>
      <c r="Z8" s="1">
        <v>5.9692053085604003E-3</v>
      </c>
      <c r="AA8" s="1">
        <v>-4.7062835984241436E-2</v>
      </c>
      <c r="AB8" s="1">
        <v>-3.7901795216580263E-2</v>
      </c>
      <c r="AC8" s="1">
        <v>-2.5144650704993065E-2</v>
      </c>
      <c r="AD8" s="1">
        <v>8.5010844450696278E-3</v>
      </c>
      <c r="AE8" s="1">
        <v>2.2091159695344219E-2</v>
      </c>
      <c r="AF8" s="1">
        <v>3.8400869352632427E-3</v>
      </c>
      <c r="AG8" s="1">
        <v>-1.0965493379512031E-2</v>
      </c>
      <c r="AH8" s="1">
        <v>2.3450798509575078E-2</v>
      </c>
      <c r="AI8" s="1">
        <v>1.8371474332595897E-2</v>
      </c>
      <c r="AJ8" s="1">
        <v>1.8261040069084657E-2</v>
      </c>
      <c r="AK8" s="1">
        <v>1.6955421177328848E-2</v>
      </c>
      <c r="AL8" s="1">
        <v>6.659271589485094E-3</v>
      </c>
      <c r="AM8" s="1">
        <v>1.5702488555809736E-2</v>
      </c>
      <c r="AN8" s="1">
        <v>1.5059612577853782E-2</v>
      </c>
      <c r="AO8" s="1">
        <v>-9.5088738588934975E-5</v>
      </c>
      <c r="AP8" s="1">
        <v>-4.8104088818921617E-7</v>
      </c>
      <c r="AQ8" s="1">
        <v>-4.8104088818921617E-7</v>
      </c>
      <c r="AR8" s="1">
        <v>-4.8104088818921617E-7</v>
      </c>
      <c r="AS8" s="1">
        <v>1.1108205990396858E-2</v>
      </c>
      <c r="AT8" s="1">
        <v>-1.0862526606965097E-2</v>
      </c>
      <c r="AU8" s="1">
        <v>2.0831101852155491E-3</v>
      </c>
      <c r="AV8" s="1">
        <v>2.7624703104609569</v>
      </c>
      <c r="AW8" s="1">
        <v>3.3410836770788914</v>
      </c>
      <c r="AX8" s="1">
        <v>2.1460032899803152</v>
      </c>
      <c r="AY8" s="1">
        <v>3.641777322180499E-3</v>
      </c>
      <c r="AZ8" s="1">
        <v>-8.9025879189743126E-2</v>
      </c>
      <c r="BA8" s="1">
        <v>-0.10195454156714516</v>
      </c>
      <c r="BB8" s="1">
        <v>3.7001234762880355E-3</v>
      </c>
      <c r="BC8" s="1">
        <v>-2.7687127629020876E-2</v>
      </c>
      <c r="BD8" s="1">
        <v>2.514561335727199E-2</v>
      </c>
      <c r="BE8" s="1">
        <v>6.7934009440642137E-2</v>
      </c>
      <c r="BF8" s="1">
        <v>-0.11285189610960787</v>
      </c>
      <c r="BG8" s="1">
        <v>-2.811916068044917E-2</v>
      </c>
      <c r="BH8" s="1">
        <v>-8.7082849398892781E-4</v>
      </c>
      <c r="BI8" s="1">
        <v>-5.1243034179611253E-5</v>
      </c>
      <c r="BJ8" s="1">
        <v>1.3629802645962211E-2</v>
      </c>
      <c r="BK8" s="1">
        <v>-4.9102442898222262E-7</v>
      </c>
      <c r="BL8" s="1">
        <v>-4.9102442898222262E-7</v>
      </c>
      <c r="BM8" s="1">
        <v>-1.7952398236628107E-2</v>
      </c>
      <c r="BN8" s="1">
        <v>0.20071130641716398</v>
      </c>
      <c r="BO8" s="1">
        <v>0.13396719563762072</v>
      </c>
      <c r="BP8" s="1">
        <v>-1.0717126056241895</v>
      </c>
      <c r="BQ8" s="1">
        <v>-0.39340042337940984</v>
      </c>
      <c r="BR8" s="1">
        <v>0.94454838037735611</v>
      </c>
      <c r="BS8" s="1">
        <v>-0.30053117881970476</v>
      </c>
      <c r="BT8" s="1">
        <v>-0.29216343977026182</v>
      </c>
      <c r="BU8" s="1">
        <v>-0.15521711279182288</v>
      </c>
      <c r="BV8" s="1">
        <v>-0.29079948027923502</v>
      </c>
      <c r="BW8" s="1">
        <v>-2.7221947946285633E-2</v>
      </c>
      <c r="BX8" s="1">
        <v>-2.3370833386106123E-2</v>
      </c>
      <c r="BY8" s="1">
        <v>-0.66874031049792526</v>
      </c>
      <c r="BZ8" s="1">
        <v>1.1656898198725638</v>
      </c>
      <c r="CA8" s="1">
        <v>0.62102060051979346</v>
      </c>
      <c r="CB8" s="1">
        <v>-3.8385173739383362E-2</v>
      </c>
      <c r="CC8" s="1">
        <v>-2.5831217229445546E-2</v>
      </c>
      <c r="CD8" s="1">
        <v>-5.2079976527271976E-3</v>
      </c>
      <c r="CE8" s="1">
        <v>-4.5954936335929542E-7</v>
      </c>
      <c r="CF8" s="1">
        <v>-4.5954936335929542E-7</v>
      </c>
      <c r="CG8" s="1">
        <v>2.9316930720860061E-2</v>
      </c>
      <c r="CH8" s="1">
        <v>-0.70536099355037041</v>
      </c>
      <c r="CI8" s="1">
        <v>1.8088522865296091</v>
      </c>
      <c r="CJ8" s="1">
        <v>1.9679369759384604</v>
      </c>
      <c r="CK8" s="1">
        <v>-1.2218982692379374</v>
      </c>
      <c r="CL8" s="1">
        <v>-1.0804387295365026</v>
      </c>
      <c r="CM8" s="1">
        <v>-0.82720492427852188</v>
      </c>
      <c r="CN8" s="1">
        <v>-0.79771931038385235</v>
      </c>
      <c r="CO8" s="1">
        <v>-0.60163923236984562</v>
      </c>
      <c r="CP8" s="1">
        <v>-0.75579465903638487</v>
      </c>
      <c r="CQ8" s="1">
        <v>-0.8124622978653937</v>
      </c>
      <c r="CR8" s="1">
        <v>-3.112056604901229</v>
      </c>
      <c r="CS8" s="1">
        <v>0.51877065367324682</v>
      </c>
      <c r="CT8" s="1">
        <v>2.4720351887443823</v>
      </c>
      <c r="CU8" s="1">
        <v>0.19562549324100725</v>
      </c>
      <c r="CV8" s="1">
        <v>-0.55479351852761771</v>
      </c>
      <c r="CW8" s="1">
        <v>-0.21827267842394507</v>
      </c>
      <c r="CX8" s="1">
        <v>-0.37532494727927751</v>
      </c>
    </row>
    <row r="9" spans="1:102" x14ac:dyDescent="0.25">
      <c r="A9">
        <v>2</v>
      </c>
      <c r="B9" s="1">
        <v>-3.6071089142046273</v>
      </c>
      <c r="C9" s="1">
        <v>-5.510382127320241E-7</v>
      </c>
      <c r="D9" s="1">
        <v>-5.510382127320241E-7</v>
      </c>
      <c r="E9" s="1">
        <v>-5.510382127320241E-7</v>
      </c>
      <c r="F9" s="1">
        <v>-5.510382127320241E-7</v>
      </c>
      <c r="G9" s="1">
        <v>-5.510382127320241E-7</v>
      </c>
      <c r="H9" s="1">
        <v>1.5989768624483879E-2</v>
      </c>
      <c r="I9" s="1">
        <v>-1.671074041355684E-2</v>
      </c>
      <c r="J9" s="1">
        <v>-7.7576780437329101E-3</v>
      </c>
      <c r="K9" s="1">
        <v>5.9434329431470555E-3</v>
      </c>
      <c r="L9" s="1">
        <v>-5.510382127320241E-7</v>
      </c>
      <c r="M9" s="1">
        <v>-5.510382127320241E-7</v>
      </c>
      <c r="N9" s="1">
        <v>-5.510382127320241E-7</v>
      </c>
      <c r="O9" s="1">
        <v>-5.510382127320241E-7</v>
      </c>
      <c r="P9" s="1">
        <v>-5.510382127320241E-7</v>
      </c>
      <c r="Q9" s="1">
        <v>-5.510382127320241E-7</v>
      </c>
      <c r="R9" s="1">
        <v>-5.510382127320241E-7</v>
      </c>
      <c r="S9" s="1">
        <v>-5.510382127320241E-7</v>
      </c>
      <c r="T9" s="1">
        <v>-5.510382127320241E-7</v>
      </c>
      <c r="U9" s="1">
        <v>-5.510382127320241E-7</v>
      </c>
      <c r="V9" s="1">
        <v>-5.510382127320241E-7</v>
      </c>
      <c r="W9" s="1">
        <v>-5.510382127320241E-7</v>
      </c>
      <c r="X9" s="1">
        <v>-5.510382127320241E-7</v>
      </c>
      <c r="Y9" s="1">
        <v>-3.7060514100639193E-4</v>
      </c>
      <c r="Z9" s="1">
        <v>6.120548190684005E-3</v>
      </c>
      <c r="AA9" s="1">
        <v>0.10440904595799712</v>
      </c>
      <c r="AB9" s="1">
        <v>0.22263623706654104</v>
      </c>
      <c r="AC9" s="1">
        <v>6.4414687401734463E-2</v>
      </c>
      <c r="AD9" s="1">
        <v>2.5973348645098388E-2</v>
      </c>
      <c r="AE9" s="1">
        <v>6.3092571034761E-2</v>
      </c>
      <c r="AF9" s="1">
        <v>3.8336017519045675E-3</v>
      </c>
      <c r="AG9" s="1">
        <v>0.10160989912779479</v>
      </c>
      <c r="AH9" s="1">
        <v>5.2633172805740897E-2</v>
      </c>
      <c r="AI9" s="1">
        <v>2.0585826524184708E-2</v>
      </c>
      <c r="AJ9" s="1">
        <v>2.0342443205534882E-2</v>
      </c>
      <c r="AK9" s="1">
        <v>1.9172141504987257E-2</v>
      </c>
      <c r="AL9" s="1">
        <v>6.8300054779725384E-3</v>
      </c>
      <c r="AM9" s="1">
        <v>1.7536276932407748E-2</v>
      </c>
      <c r="AN9" s="1">
        <v>1.5957153116399572E-2</v>
      </c>
      <c r="AO9" s="1">
        <v>-9.5088979603163217E-5</v>
      </c>
      <c r="AP9" s="1">
        <v>-5.510382127320241E-7</v>
      </c>
      <c r="AQ9" s="1">
        <v>-5.510382127320241E-7</v>
      </c>
      <c r="AR9" s="1">
        <v>-5.510382127320241E-7</v>
      </c>
      <c r="AS9" s="1">
        <v>1.2136042569019508E-2</v>
      </c>
      <c r="AT9" s="1">
        <v>-2.2641989109972463E-2</v>
      </c>
      <c r="AU9" s="1">
        <v>-0.51492818990007805</v>
      </c>
      <c r="AV9" s="1">
        <v>-1.5333567689993797</v>
      </c>
      <c r="AW9" s="1">
        <v>-1.2133538787339129</v>
      </c>
      <c r="AX9" s="1">
        <v>-0.6922837094014983</v>
      </c>
      <c r="AY9" s="1">
        <v>5.7628832108786903E-3</v>
      </c>
      <c r="AZ9" s="1">
        <v>-4.0992422883868597E-2</v>
      </c>
      <c r="BA9" s="1">
        <v>-4.4117208275639204E-2</v>
      </c>
      <c r="BB9" s="1">
        <v>4.0056457721094453E-3</v>
      </c>
      <c r="BC9" s="1">
        <v>0.22112805868725147</v>
      </c>
      <c r="BD9" s="1">
        <v>0.26215774443554951</v>
      </c>
      <c r="BE9" s="1">
        <v>0.21595463998462411</v>
      </c>
      <c r="BF9" s="1">
        <v>0.20051796673352559</v>
      </c>
      <c r="BG9" s="1">
        <v>9.2971835846459322E-2</v>
      </c>
      <c r="BH9" s="1">
        <v>-8.6813848618243596E-4</v>
      </c>
      <c r="BI9" s="1">
        <v>-5.1243031014647946E-5</v>
      </c>
      <c r="BJ9" s="1">
        <v>6.666166030037822E-2</v>
      </c>
      <c r="BK9" s="1">
        <v>-5.510382127320241E-7</v>
      </c>
      <c r="BL9" s="1">
        <v>-5.510382127320241E-7</v>
      </c>
      <c r="BM9" s="1">
        <v>7.3871677094865612E-2</v>
      </c>
      <c r="BN9" s="1">
        <v>-6.7112844226759907E-2</v>
      </c>
      <c r="BO9" s="1">
        <v>-0.12253933692980742</v>
      </c>
      <c r="BP9" s="1">
        <v>-0.73574232768137171</v>
      </c>
      <c r="BQ9" s="1">
        <v>0.81010970206645383</v>
      </c>
      <c r="BR9" s="1">
        <v>0.19362711510483077</v>
      </c>
      <c r="BS9" s="1">
        <v>-4.6903277860319587E-2</v>
      </c>
      <c r="BT9" s="1">
        <v>-9.7836686763968853E-2</v>
      </c>
      <c r="BU9" s="1">
        <v>-4.95719513846428E-2</v>
      </c>
      <c r="BV9" s="1">
        <v>-0.26891363261112727</v>
      </c>
      <c r="BW9" s="1">
        <v>-0.30631019709799995</v>
      </c>
      <c r="BX9" s="1">
        <v>-1.5287690071830429</v>
      </c>
      <c r="BY9" s="1">
        <v>-1.5058397636386718</v>
      </c>
      <c r="BZ9" s="1">
        <v>-0.95609716770817599</v>
      </c>
      <c r="CA9" s="1">
        <v>-0.69060815067281101</v>
      </c>
      <c r="CB9" s="1">
        <v>-1.7653187781383327E-2</v>
      </c>
      <c r="CC9" s="1">
        <v>0.16461390085133024</v>
      </c>
      <c r="CD9" s="1">
        <v>-5.229124564383297E-3</v>
      </c>
      <c r="CE9" s="1">
        <v>-5.510382127320241E-7</v>
      </c>
      <c r="CF9" s="1">
        <v>-5.510382127320241E-7</v>
      </c>
      <c r="CG9" s="1">
        <v>0.13095055959662211</v>
      </c>
      <c r="CH9" s="1">
        <v>0.24201292831929594</v>
      </c>
      <c r="CI9" s="1">
        <v>1.0232836653253414</v>
      </c>
      <c r="CJ9" s="1">
        <v>2.6436922980133213</v>
      </c>
      <c r="CK9" s="1">
        <v>1.6691032798830536</v>
      </c>
      <c r="CL9" s="1">
        <v>0.35158875720005811</v>
      </c>
      <c r="CM9" s="1">
        <v>-0.72426799751722715</v>
      </c>
      <c r="CN9" s="1">
        <v>-0.541192664969394</v>
      </c>
      <c r="CO9" s="1">
        <v>-1.0226505053438193</v>
      </c>
      <c r="CP9" s="1">
        <v>-1.2707499431364604</v>
      </c>
      <c r="CQ9" s="1">
        <v>-1.409041179079501</v>
      </c>
      <c r="CR9" s="1">
        <v>1.5614326192438643</v>
      </c>
      <c r="CS9" s="1">
        <v>3.7305996148947682</v>
      </c>
      <c r="CT9" s="1">
        <v>0.78082993782119758</v>
      </c>
      <c r="CU9" s="1">
        <v>-2.2149890115667916</v>
      </c>
      <c r="CV9" s="1">
        <v>-0.65528094944377702</v>
      </c>
      <c r="CW9" s="1">
        <v>-6.6087126351783251E-2</v>
      </c>
      <c r="CX9" s="1">
        <v>-0.18783536301366999</v>
      </c>
    </row>
    <row r="10" spans="1:102" x14ac:dyDescent="0.25">
      <c r="A10">
        <v>1</v>
      </c>
      <c r="B10" s="1">
        <v>-1.6779166004746864</v>
      </c>
      <c r="C10" s="1">
        <v>-5.0820623405053665E-7</v>
      </c>
      <c r="D10" s="1">
        <v>-5.0820623405053665E-7</v>
      </c>
      <c r="E10" s="1">
        <v>-5.0820623405053665E-7</v>
      </c>
      <c r="F10" s="1">
        <v>-5.0820623405053665E-7</v>
      </c>
      <c r="G10" s="1">
        <v>-5.0820623405053665E-7</v>
      </c>
      <c r="H10" s="1">
        <v>1.5965059531611446E-2</v>
      </c>
      <c r="I10" s="1">
        <v>-1.6987232430249844E-2</v>
      </c>
      <c r="J10" s="1">
        <v>-7.7853623910160031E-3</v>
      </c>
      <c r="K10" s="1">
        <v>5.9422683147492203E-3</v>
      </c>
      <c r="L10" s="1">
        <v>-5.0820623405053665E-7</v>
      </c>
      <c r="M10" s="1">
        <v>-5.0820623405053665E-7</v>
      </c>
      <c r="N10" s="1">
        <v>-5.0820623405053665E-7</v>
      </c>
      <c r="O10" s="1">
        <v>-5.0820623405053665E-7</v>
      </c>
      <c r="P10" s="1">
        <v>-5.0820623405053665E-7</v>
      </c>
      <c r="Q10" s="1">
        <v>-5.0820623405053665E-7</v>
      </c>
      <c r="R10" s="1">
        <v>-5.0820623405053665E-7</v>
      </c>
      <c r="S10" s="1">
        <v>-5.0820623405053665E-7</v>
      </c>
      <c r="T10" s="1">
        <v>-5.0820623405053665E-7</v>
      </c>
      <c r="U10" s="1">
        <v>-5.0820623405053665E-7</v>
      </c>
      <c r="V10" s="1">
        <v>-5.0820623405053665E-7</v>
      </c>
      <c r="W10" s="1">
        <v>-5.0820623405053665E-7</v>
      </c>
      <c r="X10" s="1">
        <v>-5.0820623405053665E-7</v>
      </c>
      <c r="Y10" s="1">
        <v>-3.7060463335994171E-4</v>
      </c>
      <c r="Z10" s="1">
        <v>6.1178503422746819E-3</v>
      </c>
      <c r="AA10" s="1">
        <v>9.1147558036395029E-2</v>
      </c>
      <c r="AB10" s="1">
        <v>0.1197807478168996</v>
      </c>
      <c r="AC10" s="1">
        <v>5.4629748096730414E-2</v>
      </c>
      <c r="AD10" s="1">
        <v>2.5262478562448409E-2</v>
      </c>
      <c r="AE10" s="1">
        <v>6.0316282042285146E-2</v>
      </c>
      <c r="AF10" s="1">
        <v>3.8333666593068382E-3</v>
      </c>
      <c r="AG10" s="1">
        <v>8.9200909629273836E-2</v>
      </c>
      <c r="AH10" s="1">
        <v>5.0875126442666417E-2</v>
      </c>
      <c r="AI10" s="1">
        <v>2.0476437722806405E-2</v>
      </c>
      <c r="AJ10" s="1">
        <v>2.023607954808385E-2</v>
      </c>
      <c r="AK10" s="1">
        <v>1.9084230162471127E-2</v>
      </c>
      <c r="AL10" s="1">
        <v>6.8261337213967668E-3</v>
      </c>
      <c r="AM10" s="1">
        <v>1.7474882391014739E-2</v>
      </c>
      <c r="AN10" s="1">
        <v>1.5921177602860975E-2</v>
      </c>
      <c r="AO10" s="1">
        <v>-9.5088979771834663E-5</v>
      </c>
      <c r="AP10" s="1">
        <v>-5.0820623405053665E-7</v>
      </c>
      <c r="AQ10" s="1">
        <v>-5.0820623405053665E-7</v>
      </c>
      <c r="AR10" s="1">
        <v>-5.0820623405053665E-7</v>
      </c>
      <c r="AS10" s="1">
        <v>1.2114878769992019E-2</v>
      </c>
      <c r="AT10" s="1">
        <v>-2.2503704350902012E-2</v>
      </c>
      <c r="AU10" s="1">
        <v>1.5008277078017735E-3</v>
      </c>
      <c r="AV10" s="1">
        <v>-0.40990277407195519</v>
      </c>
      <c r="AW10" s="1">
        <v>-0.24345461086872824</v>
      </c>
      <c r="AX10" s="1">
        <v>-5.5355794414100171E-2</v>
      </c>
      <c r="AY10" s="1">
        <v>5.7410291410659765E-3</v>
      </c>
      <c r="AZ10" s="1">
        <v>-4.127452529107855E-2</v>
      </c>
      <c r="BA10" s="1">
        <v>-4.4529513209700541E-2</v>
      </c>
      <c r="BB10" s="1">
        <v>4.0007142058132352E-3</v>
      </c>
      <c r="BC10" s="1">
        <v>0.11160961395487698</v>
      </c>
      <c r="BD10" s="1">
        <v>9.5135505586458002E-2</v>
      </c>
      <c r="BE10" s="1">
        <v>0.11952160892444448</v>
      </c>
      <c r="BF10" s="1">
        <v>0.1258539016793051</v>
      </c>
      <c r="BG10" s="1">
        <v>8.4065360706247011E-2</v>
      </c>
      <c r="BH10" s="1">
        <v>-8.6833687618604488E-4</v>
      </c>
      <c r="BI10" s="1">
        <v>-5.1243021731273428E-5</v>
      </c>
      <c r="BJ10" s="1">
        <v>6.3455417898670805E-2</v>
      </c>
      <c r="BK10" s="1">
        <v>-5.0820623405053665E-7</v>
      </c>
      <c r="BL10" s="1">
        <v>-5.0820623405053665E-7</v>
      </c>
      <c r="BM10" s="1">
        <v>6.9125302588033233E-2</v>
      </c>
      <c r="BN10" s="1">
        <v>-6.4556341878033219E-2</v>
      </c>
      <c r="BO10" s="1">
        <v>-0.13782463267848294</v>
      </c>
      <c r="BP10" s="1">
        <v>-0.63649166549687264</v>
      </c>
      <c r="BQ10" s="1">
        <v>-0.52097597051962663</v>
      </c>
      <c r="BR10" s="1">
        <v>-5.5601000720687487E-2</v>
      </c>
      <c r="BS10" s="1">
        <v>-5.0938533915664205E-2</v>
      </c>
      <c r="BT10" s="1">
        <v>-0.10663522568530724</v>
      </c>
      <c r="BU10" s="1">
        <v>-5.2083121942304376E-2</v>
      </c>
      <c r="BV10" s="1">
        <v>-0.17221345194346901</v>
      </c>
      <c r="BW10" s="1">
        <v>-1.7887300538403143E-2</v>
      </c>
      <c r="BX10" s="1">
        <v>1.8455059358043625E-2</v>
      </c>
      <c r="BY10" s="1">
        <v>-0.1177792949131297</v>
      </c>
      <c r="BZ10" s="1">
        <v>-0.35702433400068156</v>
      </c>
      <c r="CA10" s="1">
        <v>-0.18763463105736217</v>
      </c>
      <c r="CB10" s="1">
        <v>-1.8763002741552261E-2</v>
      </c>
      <c r="CC10" s="1">
        <v>0.13064212956983273</v>
      </c>
      <c r="CD10" s="1">
        <v>-5.2349268512290638E-3</v>
      </c>
      <c r="CE10" s="1">
        <v>-5.0766224211742255E-7</v>
      </c>
      <c r="CF10" s="1">
        <v>-5.0766224211742255E-7</v>
      </c>
      <c r="CG10" s="1">
        <v>0.10551910678235904</v>
      </c>
      <c r="CH10" s="1">
        <v>8.8450932479659808E-2</v>
      </c>
      <c r="CI10" s="1">
        <v>-0.60443581252590262</v>
      </c>
      <c r="CJ10" s="1">
        <v>-1.1705080346846133</v>
      </c>
      <c r="CK10" s="1">
        <v>-1.1229379710122813</v>
      </c>
      <c r="CL10" s="1">
        <v>-0.91598389659726254</v>
      </c>
      <c r="CM10" s="1">
        <v>-0.19934226440616101</v>
      </c>
      <c r="CN10" s="1">
        <v>-1.0867435819840074</v>
      </c>
      <c r="CO10" s="1">
        <v>-0.81283515400638917</v>
      </c>
      <c r="CP10" s="1">
        <v>-0.6447947000319999</v>
      </c>
      <c r="CQ10" s="1">
        <v>-0.99077501655731781</v>
      </c>
      <c r="CR10" s="1">
        <v>-1.8913386317625569</v>
      </c>
      <c r="CS10" s="1">
        <v>-1.6027135472030656</v>
      </c>
      <c r="CT10" s="1">
        <v>0.19876967384940414</v>
      </c>
      <c r="CU10" s="1">
        <v>-1.2764386267725731</v>
      </c>
      <c r="CV10" s="1">
        <v>-0.5911251481716806</v>
      </c>
      <c r="CW10" s="1">
        <v>-9.19721123002082E-2</v>
      </c>
      <c r="CX10" s="1">
        <v>-0.50435613530608081</v>
      </c>
    </row>
    <row r="13" spans="1:102" x14ac:dyDescent="0.25">
      <c r="C13" s="1">
        <v>-3.0235219929799126</v>
      </c>
      <c r="D13" s="1">
        <v>-1.7416681131969494</v>
      </c>
      <c r="E13" s="1">
        <v>-1.7689329409821164</v>
      </c>
      <c r="F13" s="1">
        <v>-2.2524878269095998</v>
      </c>
      <c r="G13" s="1">
        <v>-1.6217036415103181</v>
      </c>
      <c r="H13" s="1">
        <v>-2.5956395007106461</v>
      </c>
      <c r="I13" s="1">
        <v>-2.5716625177001942</v>
      </c>
      <c r="J13" s="1">
        <v>-2.7148157990052959</v>
      </c>
      <c r="K13" s="1">
        <v>-3.6071089142046273</v>
      </c>
      <c r="L13" s="1">
        <v>-1.6779166004746864</v>
      </c>
      <c r="N13">
        <f t="array" ref="N13:W112">1/(1+EXP(-MMULT(Sheet1!A5:CW104,Sheet2!C13:L113)))</f>
        <v>0.17978589903981587</v>
      </c>
      <c r="O13">
        <v>2.7567215668912421E-2</v>
      </c>
      <c r="P13">
        <v>4.5790436586056388E-2</v>
      </c>
      <c r="Q13">
        <v>1.5474417542395112E-2</v>
      </c>
      <c r="R13">
        <v>2.3181333787690796E-2</v>
      </c>
      <c r="S13">
        <v>5.8555809779526277E-2</v>
      </c>
      <c r="T13">
        <v>6.3065969776783803E-2</v>
      </c>
      <c r="U13">
        <v>3.5081588191913295E-2</v>
      </c>
      <c r="V13">
        <v>6.1567758831972769E-2</v>
      </c>
      <c r="W13">
        <v>4.3361216541248158E-2</v>
      </c>
      <c r="Y13">
        <f>MAX(N13:W13)</f>
        <v>0.17978589903981587</v>
      </c>
    </row>
    <row r="14" spans="1:102" x14ac:dyDescent="0.25">
      <c r="C14" s="1">
        <v>1.7174660289722565E-5</v>
      </c>
      <c r="D14" s="1">
        <v>1.7174660332040172E-5</v>
      </c>
      <c r="E14" s="1">
        <v>-4.7614716754519141E-7</v>
      </c>
      <c r="F14" s="1">
        <v>-5.2934443729648917E-7</v>
      </c>
      <c r="G14" s="1">
        <v>-4.3986625024443193E-7</v>
      </c>
      <c r="H14" s="1">
        <v>-5.1576498735408692E-7</v>
      </c>
      <c r="I14" s="1">
        <v>-5.0171556152349729E-7</v>
      </c>
      <c r="J14" s="1">
        <v>-4.8104088818921617E-7</v>
      </c>
      <c r="K14" s="1">
        <v>-5.510382127320241E-7</v>
      </c>
      <c r="L14" s="1">
        <v>-5.0820623405053665E-7</v>
      </c>
      <c r="N14">
        <v>0.82821685245506627</v>
      </c>
      <c r="O14">
        <v>8.1477692790524441E-4</v>
      </c>
      <c r="P14">
        <v>2.009289489200137E-3</v>
      </c>
      <c r="Q14">
        <v>4.394299422195923E-4</v>
      </c>
      <c r="R14">
        <v>3.1622116139318521E-4</v>
      </c>
      <c r="S14">
        <v>6.44801892131735E-2</v>
      </c>
      <c r="T14">
        <v>0.12763141754958288</v>
      </c>
      <c r="U14">
        <v>1.1226778335714927E-3</v>
      </c>
      <c r="V14">
        <v>7.1338317112924182E-2</v>
      </c>
      <c r="W14">
        <v>1.3602822857145729E-3</v>
      </c>
      <c r="Y14">
        <f t="shared" ref="Y14:Y77" si="0">MAX(N14:W14)</f>
        <v>0.82821685245506627</v>
      </c>
    </row>
    <row r="15" spans="1:102" x14ac:dyDescent="0.25">
      <c r="C15" s="1">
        <v>1.7174660289722565E-5</v>
      </c>
      <c r="D15" s="1">
        <v>1.7174660332040172E-5</v>
      </c>
      <c r="E15" s="1">
        <v>-4.7614716754519141E-7</v>
      </c>
      <c r="F15" s="1">
        <v>-5.2934443729648917E-7</v>
      </c>
      <c r="G15" s="1">
        <v>-4.3986625024443193E-7</v>
      </c>
      <c r="H15" s="1">
        <v>-5.1576498735408692E-7</v>
      </c>
      <c r="I15" s="1">
        <v>-5.0171556152349729E-7</v>
      </c>
      <c r="J15" s="1">
        <v>-4.8104088818921617E-7</v>
      </c>
      <c r="K15" s="1">
        <v>-5.510382127320241E-7</v>
      </c>
      <c r="L15" s="1">
        <v>-5.0820623405053665E-7</v>
      </c>
      <c r="N15" s="6">
        <v>4.3724585425986395E-2</v>
      </c>
      <c r="O15" s="6">
        <v>0.16248894987804716</v>
      </c>
      <c r="P15" s="6">
        <v>0.15329014582769049</v>
      </c>
      <c r="Q15" s="6">
        <v>0.10330179626692573</v>
      </c>
      <c r="R15" s="6">
        <v>0.18181081478962829</v>
      </c>
      <c r="S15" s="6">
        <v>6.7487213879089306E-2</v>
      </c>
      <c r="T15" s="6">
        <v>7.4057745424799135E-2</v>
      </c>
      <c r="U15" s="6">
        <v>6.3092109680374986E-2</v>
      </c>
      <c r="V15" s="6">
        <v>2.4959689081941697E-2</v>
      </c>
      <c r="W15" s="6">
        <v>0.16807763865645853</v>
      </c>
      <c r="X15" s="6"/>
      <c r="Y15" s="6">
        <f t="shared" si="0"/>
        <v>0.18181081478962829</v>
      </c>
    </row>
    <row r="16" spans="1:102" x14ac:dyDescent="0.25">
      <c r="C16" s="1">
        <v>1.7174660289722565E-5</v>
      </c>
      <c r="D16" s="1">
        <v>1.7174660332040172E-5</v>
      </c>
      <c r="E16" s="1">
        <v>-4.7614716754519141E-7</v>
      </c>
      <c r="F16" s="1">
        <v>-5.2934443729648917E-7</v>
      </c>
      <c r="G16" s="1">
        <v>-4.3986625024443193E-7</v>
      </c>
      <c r="H16" s="1">
        <v>-5.1576498735408692E-7</v>
      </c>
      <c r="I16" s="1">
        <v>-5.0171556152349729E-7</v>
      </c>
      <c r="J16" s="1">
        <v>-4.8104088818921617E-7</v>
      </c>
      <c r="K16" s="1">
        <v>-5.510382127320241E-7</v>
      </c>
      <c r="L16" s="1">
        <v>-5.0820623405053665E-7</v>
      </c>
      <c r="N16">
        <v>4.8956474066936789E-2</v>
      </c>
      <c r="O16">
        <v>0.14270972894257805</v>
      </c>
      <c r="P16">
        <v>0.13788225418974911</v>
      </c>
      <c r="Q16">
        <v>8.7081509361882539E-2</v>
      </c>
      <c r="R16">
        <v>0.15787419911338971</v>
      </c>
      <c r="S16">
        <v>7.2061881602960121E-2</v>
      </c>
      <c r="T16">
        <v>6.9425687287913873E-2</v>
      </c>
      <c r="U16">
        <v>5.9478214400962043E-2</v>
      </c>
      <c r="V16">
        <v>2.9582475705833958E-2</v>
      </c>
      <c r="W16">
        <v>0.15406069621077051</v>
      </c>
      <c r="Y16">
        <f t="shared" si="0"/>
        <v>0.15787419911338971</v>
      </c>
    </row>
    <row r="17" spans="3:25" x14ac:dyDescent="0.25">
      <c r="C17" s="1">
        <v>1.7174660289722565E-5</v>
      </c>
      <c r="D17" s="1">
        <v>1.7174660332040172E-5</v>
      </c>
      <c r="E17" s="1">
        <v>-4.7614716754519141E-7</v>
      </c>
      <c r="F17" s="1">
        <v>-5.2934443729648917E-7</v>
      </c>
      <c r="G17" s="1">
        <v>-4.3986625024443193E-7</v>
      </c>
      <c r="H17" s="1">
        <v>-5.1576498735408692E-7</v>
      </c>
      <c r="I17" s="1">
        <v>-5.0171556152349729E-7</v>
      </c>
      <c r="J17" s="1">
        <v>-4.8104088818921617E-7</v>
      </c>
      <c r="K17" s="1">
        <v>-5.510382127320241E-7</v>
      </c>
      <c r="L17" s="1">
        <v>-5.0820623405053665E-7</v>
      </c>
      <c r="N17">
        <v>0.9172381293101376</v>
      </c>
      <c r="O17">
        <v>1.1582769709330096E-4</v>
      </c>
      <c r="P17">
        <v>2.149308744693016E-3</v>
      </c>
      <c r="Q17">
        <v>2.3523472039056696E-4</v>
      </c>
      <c r="R17">
        <v>2.8792576732058373E-5</v>
      </c>
      <c r="S17">
        <v>4.342079600828562E-2</v>
      </c>
      <c r="T17">
        <v>4.4370411556594928E-2</v>
      </c>
      <c r="U17">
        <v>5.491555723986026E-3</v>
      </c>
      <c r="V17">
        <v>1.645179825249251E-2</v>
      </c>
      <c r="W17">
        <v>2.8863412122819492E-4</v>
      </c>
      <c r="Y17">
        <f t="shared" si="0"/>
        <v>0.9172381293101376</v>
      </c>
    </row>
    <row r="18" spans="3:25" x14ac:dyDescent="0.25">
      <c r="C18" s="1">
        <v>1.7174660289722565E-5</v>
      </c>
      <c r="D18" s="1">
        <v>1.7174660332040172E-5</v>
      </c>
      <c r="E18" s="1">
        <v>-4.7614716754519141E-7</v>
      </c>
      <c r="F18" s="1">
        <v>-5.2934443729648917E-7</v>
      </c>
      <c r="G18" s="1">
        <v>-4.3986625024443193E-7</v>
      </c>
      <c r="H18" s="1">
        <v>-5.1576498735408692E-7</v>
      </c>
      <c r="I18" s="1">
        <v>-5.0171556152349729E-7</v>
      </c>
      <c r="J18" s="1">
        <v>-4.8104088818921617E-7</v>
      </c>
      <c r="K18" s="1">
        <v>-5.510382127320241E-7</v>
      </c>
      <c r="L18" s="1">
        <v>-5.0820623405053665E-7</v>
      </c>
      <c r="N18">
        <v>0.70666004649008529</v>
      </c>
      <c r="O18">
        <v>7.7355397675814338E-3</v>
      </c>
      <c r="P18">
        <v>7.18677258895701E-3</v>
      </c>
      <c r="Q18">
        <v>1.3323525766339883E-2</v>
      </c>
      <c r="R18">
        <v>3.1325997543388512E-3</v>
      </c>
      <c r="S18">
        <v>3.1693396024693538E-2</v>
      </c>
      <c r="T18">
        <v>0.38761472203561159</v>
      </c>
      <c r="U18">
        <v>2.2798587165902113E-3</v>
      </c>
      <c r="V18">
        <v>1.0035747130449033E-2</v>
      </c>
      <c r="W18">
        <v>7.2534145776424162E-3</v>
      </c>
      <c r="Y18">
        <f t="shared" si="0"/>
        <v>0.70666004649008529</v>
      </c>
    </row>
    <row r="19" spans="3:25" x14ac:dyDescent="0.25">
      <c r="C19" s="1">
        <v>5.201230821398257E-3</v>
      </c>
      <c r="D19" s="1">
        <v>5.2022876433171442E-3</v>
      </c>
      <c r="E19" s="1">
        <v>5.1394543504608599E-3</v>
      </c>
      <c r="F19" s="1">
        <v>5.1328938785504706E-3</v>
      </c>
      <c r="G19" s="1">
        <v>1.4307920144129342E-2</v>
      </c>
      <c r="H19" s="1">
        <v>1.4349986608404199E-2</v>
      </c>
      <c r="I19" s="1">
        <v>1.4877856907546533E-2</v>
      </c>
      <c r="J19" s="1">
        <v>1.5089130692285235E-2</v>
      </c>
      <c r="K19" s="1">
        <v>1.5989768624483879E-2</v>
      </c>
      <c r="L19" s="1">
        <v>1.5965059531611446E-2</v>
      </c>
      <c r="N19">
        <v>0.81781475668260084</v>
      </c>
      <c r="O19">
        <v>1.2086582799028858E-4</v>
      </c>
      <c r="P19">
        <v>4.7070109395710626E-3</v>
      </c>
      <c r="Q19">
        <v>9.9573993250915154E-5</v>
      </c>
      <c r="R19">
        <v>4.4242073792612585E-5</v>
      </c>
      <c r="S19">
        <v>0.21469263947883685</v>
      </c>
      <c r="T19">
        <v>4.3644679137333827E-3</v>
      </c>
      <c r="U19">
        <v>2.603854647557529E-2</v>
      </c>
      <c r="V19">
        <v>1.5982802819343431E-2</v>
      </c>
      <c r="W19">
        <v>3.5725910156431416E-4</v>
      </c>
      <c r="Y19">
        <f t="shared" si="0"/>
        <v>0.81781475668260084</v>
      </c>
    </row>
    <row r="20" spans="3:25" x14ac:dyDescent="0.25">
      <c r="C20" s="1">
        <v>-7.4369481948293611E-2</v>
      </c>
      <c r="D20" s="1">
        <v>-7.870074769346358E-2</v>
      </c>
      <c r="E20" s="1">
        <v>-0.1418904708639632</v>
      </c>
      <c r="F20" s="1">
        <v>0.17515040208429214</v>
      </c>
      <c r="G20" s="1">
        <v>-2.2287231776033214E-2</v>
      </c>
      <c r="H20" s="1">
        <v>-2.1041627814802653E-2</v>
      </c>
      <c r="I20" s="1">
        <v>-1.9168074840732918E-2</v>
      </c>
      <c r="J20" s="1">
        <v>-1.8474071451849705E-2</v>
      </c>
      <c r="K20" s="1">
        <v>-1.671074041355684E-2</v>
      </c>
      <c r="L20" s="1">
        <v>-1.6987232430249844E-2</v>
      </c>
      <c r="N20">
        <v>0.63192155766251945</v>
      </c>
      <c r="O20">
        <v>1.1357140161318644E-2</v>
      </c>
      <c r="P20">
        <v>4.945818991168294E-4</v>
      </c>
      <c r="Q20">
        <v>3.380403678604528E-2</v>
      </c>
      <c r="R20">
        <v>2.5049597112523854E-4</v>
      </c>
      <c r="S20">
        <v>2.0542003108846386E-4</v>
      </c>
      <c r="T20">
        <v>0.65086198759958758</v>
      </c>
      <c r="U20">
        <v>1.4114612918265091E-4</v>
      </c>
      <c r="V20">
        <v>1.3802387004318622E-3</v>
      </c>
      <c r="W20">
        <v>1.0758688621189457E-3</v>
      </c>
      <c r="Y20">
        <f t="shared" si="0"/>
        <v>0.65086198759958758</v>
      </c>
    </row>
    <row r="21" spans="3:25" x14ac:dyDescent="0.25">
      <c r="C21" s="1">
        <v>3.7741357471665878E-3</v>
      </c>
      <c r="D21" s="1">
        <v>3.7774819499873345E-3</v>
      </c>
      <c r="E21" s="1">
        <v>4.6412899006245964E-3</v>
      </c>
      <c r="F21" s="1">
        <v>4.7419070943309259E-3</v>
      </c>
      <c r="G21" s="1">
        <v>-8.254494454041356E-3</v>
      </c>
      <c r="H21" s="1">
        <v>-8.1632154814592281E-3</v>
      </c>
      <c r="I21" s="1">
        <v>-7.9977500198024267E-3</v>
      </c>
      <c r="J21" s="1">
        <v>-7.9345817399503679E-3</v>
      </c>
      <c r="K21" s="1">
        <v>-7.7576780437329101E-3</v>
      </c>
      <c r="L21" s="1">
        <v>-7.7853623910160031E-3</v>
      </c>
      <c r="N21">
        <v>4.3621664811382306E-2</v>
      </c>
      <c r="O21">
        <v>0.16164140685335401</v>
      </c>
      <c r="P21">
        <v>0.15118039460038976</v>
      </c>
      <c r="Q21">
        <v>0.10412212293755461</v>
      </c>
      <c r="R21">
        <v>0.18131325789303265</v>
      </c>
      <c r="S21">
        <v>7.4508493116718019E-2</v>
      </c>
      <c r="T21">
        <v>7.0330432602752652E-2</v>
      </c>
      <c r="U21">
        <v>6.2038055921369961E-2</v>
      </c>
      <c r="V21">
        <v>2.5955610629471822E-2</v>
      </c>
      <c r="W21">
        <v>0.16888205618957544</v>
      </c>
      <c r="Y21">
        <f t="shared" si="0"/>
        <v>0.18131325789303265</v>
      </c>
    </row>
    <row r="22" spans="3:25" x14ac:dyDescent="0.25">
      <c r="C22" s="1">
        <v>5.1667066003924901E-3</v>
      </c>
      <c r="D22" s="1">
        <v>5.1682859122391097E-3</v>
      </c>
      <c r="E22" s="1">
        <v>5.216558106497373E-3</v>
      </c>
      <c r="F22" s="1">
        <v>5.2223938239227179E-3</v>
      </c>
      <c r="G22" s="1">
        <v>5.8489543321826034E-3</v>
      </c>
      <c r="H22" s="1">
        <v>5.851897376261227E-3</v>
      </c>
      <c r="I22" s="1">
        <v>5.8846421962295134E-3</v>
      </c>
      <c r="J22" s="1">
        <v>5.8972148342405625E-3</v>
      </c>
      <c r="K22" s="1">
        <v>5.9434329431470555E-3</v>
      </c>
      <c r="L22" s="1">
        <v>5.9422683147492203E-3</v>
      </c>
      <c r="N22">
        <v>7.4943235319235288E-2</v>
      </c>
      <c r="O22">
        <v>4.7857629589872483E-2</v>
      </c>
      <c r="P22">
        <v>6.3793822070410774E-2</v>
      </c>
      <c r="Q22">
        <v>3.5940435213971687E-2</v>
      </c>
      <c r="R22">
        <v>4.3739909956047429E-2</v>
      </c>
      <c r="S22">
        <v>0.22066675729950896</v>
      </c>
      <c r="T22">
        <v>2.3242098348657453E-2</v>
      </c>
      <c r="U22">
        <v>2.9856592671781139E-2</v>
      </c>
      <c r="V22">
        <v>0.13355243483323515</v>
      </c>
      <c r="W22">
        <v>5.4227938377495954E-2</v>
      </c>
      <c r="Y22">
        <f t="shared" si="0"/>
        <v>0.22066675729950896</v>
      </c>
    </row>
    <row r="23" spans="3:25" x14ac:dyDescent="0.25">
      <c r="C23" s="1">
        <v>1.7174660289722565E-5</v>
      </c>
      <c r="D23" s="1">
        <v>1.7174660332040172E-5</v>
      </c>
      <c r="E23" s="1">
        <v>-4.7614716754519141E-7</v>
      </c>
      <c r="F23" s="1">
        <v>-5.2934443729648917E-7</v>
      </c>
      <c r="G23" s="1">
        <v>-4.3986625024443193E-7</v>
      </c>
      <c r="H23" s="1">
        <v>-5.1576498735408692E-7</v>
      </c>
      <c r="I23" s="1">
        <v>-5.0171556152349729E-7</v>
      </c>
      <c r="J23" s="1">
        <v>-4.8104088818921617E-7</v>
      </c>
      <c r="K23" s="1">
        <v>-5.510382127320241E-7</v>
      </c>
      <c r="L23" s="1">
        <v>-5.0820623405053665E-7</v>
      </c>
      <c r="N23">
        <v>4.6221723894745423E-2</v>
      </c>
      <c r="O23">
        <v>0.15165647711918606</v>
      </c>
      <c r="P23">
        <v>0.14424607355703151</v>
      </c>
      <c r="Q23">
        <v>9.6718193421510876E-2</v>
      </c>
      <c r="R23">
        <v>0.16769787779865225</v>
      </c>
      <c r="S23">
        <v>6.8396729271959403E-2</v>
      </c>
      <c r="T23">
        <v>7.2244352225192307E-2</v>
      </c>
      <c r="U23">
        <v>6.1040156898351905E-2</v>
      </c>
      <c r="V23">
        <v>2.6871975263873551E-2</v>
      </c>
      <c r="W23">
        <v>0.15916522039142733</v>
      </c>
      <c r="Y23">
        <f t="shared" si="0"/>
        <v>0.16769787779865225</v>
      </c>
    </row>
    <row r="24" spans="3:25" x14ac:dyDescent="0.25">
      <c r="C24" s="1">
        <v>1.7174660289722565E-5</v>
      </c>
      <c r="D24" s="1">
        <v>1.7174660332040172E-5</v>
      </c>
      <c r="E24" s="1">
        <v>-4.7614716754519141E-7</v>
      </c>
      <c r="F24" s="1">
        <v>-5.2934443729648917E-7</v>
      </c>
      <c r="G24" s="1">
        <v>-4.3986625024443193E-7</v>
      </c>
      <c r="H24" s="1">
        <v>-5.1576498735408692E-7</v>
      </c>
      <c r="I24" s="1">
        <v>-5.0171556152349729E-7</v>
      </c>
      <c r="J24" s="1">
        <v>-4.8104088818921617E-7</v>
      </c>
      <c r="K24" s="1">
        <v>-5.510382127320241E-7</v>
      </c>
      <c r="L24" s="1">
        <v>-5.0820623405053665E-7</v>
      </c>
      <c r="N24">
        <v>4.637446924436793E-2</v>
      </c>
      <c r="O24">
        <v>0.14910117708195103</v>
      </c>
      <c r="P24">
        <v>0.14567507833656615</v>
      </c>
      <c r="Q24">
        <v>9.5135085989682705E-2</v>
      </c>
      <c r="R24">
        <v>0.16497005119675467</v>
      </c>
      <c r="S24">
        <v>6.9419582455060483E-2</v>
      </c>
      <c r="T24">
        <v>7.0984589833427189E-2</v>
      </c>
      <c r="U24">
        <v>6.2104749676357575E-2</v>
      </c>
      <c r="V24">
        <v>2.6413564758229782E-2</v>
      </c>
      <c r="W24">
        <v>0.15737154245138918</v>
      </c>
      <c r="Y24">
        <f t="shared" si="0"/>
        <v>0.16497005119675467</v>
      </c>
    </row>
    <row r="25" spans="3:25" x14ac:dyDescent="0.25">
      <c r="C25" s="1">
        <v>1.7174660289722565E-5</v>
      </c>
      <c r="D25" s="1">
        <v>1.7174660332040172E-5</v>
      </c>
      <c r="E25" s="1">
        <v>-4.7614716754519141E-7</v>
      </c>
      <c r="F25" s="1">
        <v>-5.2934443729648917E-7</v>
      </c>
      <c r="G25" s="1">
        <v>-4.3986625024443193E-7</v>
      </c>
      <c r="H25" s="1">
        <v>-5.1576498735408692E-7</v>
      </c>
      <c r="I25" s="1">
        <v>-5.0171556152349729E-7</v>
      </c>
      <c r="J25" s="1">
        <v>-4.8104088818921617E-7</v>
      </c>
      <c r="K25" s="1">
        <v>-5.510382127320241E-7</v>
      </c>
      <c r="L25" s="1">
        <v>-5.0820623405053665E-7</v>
      </c>
      <c r="N25">
        <v>4.637446924436793E-2</v>
      </c>
      <c r="O25">
        <v>0.14910117708195103</v>
      </c>
      <c r="P25">
        <v>0.14567507833656615</v>
      </c>
      <c r="Q25">
        <v>9.5135085989682705E-2</v>
      </c>
      <c r="R25">
        <v>0.16497005119675467</v>
      </c>
      <c r="S25">
        <v>6.9419582455060483E-2</v>
      </c>
      <c r="T25">
        <v>7.0984589833427189E-2</v>
      </c>
      <c r="U25">
        <v>6.2104749676357575E-2</v>
      </c>
      <c r="V25">
        <v>2.6413564758229782E-2</v>
      </c>
      <c r="W25">
        <v>0.15737154245138918</v>
      </c>
      <c r="Y25">
        <f t="shared" si="0"/>
        <v>0.16497005119675467</v>
      </c>
    </row>
    <row r="26" spans="3:25" x14ac:dyDescent="0.25">
      <c r="C26" s="1">
        <v>1.7174660289722565E-5</v>
      </c>
      <c r="D26" s="1">
        <v>1.7174660332040172E-5</v>
      </c>
      <c r="E26" s="1">
        <v>-4.7614716754519141E-7</v>
      </c>
      <c r="F26" s="1">
        <v>-5.2934443729648917E-7</v>
      </c>
      <c r="G26" s="1">
        <v>-4.3986625024443193E-7</v>
      </c>
      <c r="H26" s="1">
        <v>-5.1576498735408692E-7</v>
      </c>
      <c r="I26" s="1">
        <v>-5.0171556152349729E-7</v>
      </c>
      <c r="J26" s="1">
        <v>-4.8104088818921617E-7</v>
      </c>
      <c r="K26" s="1">
        <v>-5.510382127320241E-7</v>
      </c>
      <c r="L26" s="1">
        <v>-5.0820623405053665E-7</v>
      </c>
      <c r="N26">
        <v>4.637446924436793E-2</v>
      </c>
      <c r="O26">
        <v>0.14910117708195103</v>
      </c>
      <c r="P26">
        <v>0.14567507833656615</v>
      </c>
      <c r="Q26">
        <v>9.5135085989682705E-2</v>
      </c>
      <c r="R26">
        <v>0.16497005119675467</v>
      </c>
      <c r="S26">
        <v>6.9419582455060483E-2</v>
      </c>
      <c r="T26">
        <v>7.0984589833427189E-2</v>
      </c>
      <c r="U26">
        <v>6.2104749676357575E-2</v>
      </c>
      <c r="V26">
        <v>2.6413564758229782E-2</v>
      </c>
      <c r="W26">
        <v>0.15737154245138918</v>
      </c>
      <c r="Y26">
        <f t="shared" si="0"/>
        <v>0.16497005119675467</v>
      </c>
    </row>
    <row r="27" spans="3:25" x14ac:dyDescent="0.25">
      <c r="C27" s="1">
        <v>1.7174660289722565E-5</v>
      </c>
      <c r="D27" s="1">
        <v>1.7174660332040172E-5</v>
      </c>
      <c r="E27" s="1">
        <v>-4.7614716754519141E-7</v>
      </c>
      <c r="F27" s="1">
        <v>-5.2934443729648917E-7</v>
      </c>
      <c r="G27" s="1">
        <v>-4.3986625024443193E-7</v>
      </c>
      <c r="H27" s="1">
        <v>-5.1576498735408692E-7</v>
      </c>
      <c r="I27" s="1">
        <v>-5.0171556152349729E-7</v>
      </c>
      <c r="J27" s="1">
        <v>-4.8104088818921617E-7</v>
      </c>
      <c r="K27" s="1">
        <v>-5.510382127320241E-7</v>
      </c>
      <c r="L27" s="1">
        <v>-5.0820623405053665E-7</v>
      </c>
      <c r="N27">
        <v>4.6359636272925359E-2</v>
      </c>
      <c r="O27">
        <v>0.15071105705448293</v>
      </c>
      <c r="P27">
        <v>0.14335895915469152</v>
      </c>
      <c r="Q27">
        <v>9.620643869477212E-2</v>
      </c>
      <c r="R27">
        <v>0.16662034507987852</v>
      </c>
      <c r="S27">
        <v>6.7749373257989284E-2</v>
      </c>
      <c r="T27">
        <v>7.178773802280819E-2</v>
      </c>
      <c r="U27">
        <v>6.1864409260755496E-2</v>
      </c>
      <c r="V27">
        <v>2.7122138647389722E-2</v>
      </c>
      <c r="W27">
        <v>0.15945638078282992</v>
      </c>
      <c r="Y27">
        <f t="shared" si="0"/>
        <v>0.16662034507987852</v>
      </c>
    </row>
    <row r="28" spans="3:25" x14ac:dyDescent="0.25">
      <c r="C28" s="1">
        <v>1.7174660289722565E-5</v>
      </c>
      <c r="D28" s="1">
        <v>1.7174660332040172E-5</v>
      </c>
      <c r="E28" s="1">
        <v>-4.7614716754519141E-7</v>
      </c>
      <c r="F28" s="1">
        <v>-5.2934443729648917E-7</v>
      </c>
      <c r="G28" s="1">
        <v>-4.3986625024443193E-7</v>
      </c>
      <c r="H28" s="1">
        <v>-5.1576498735408692E-7</v>
      </c>
      <c r="I28" s="1">
        <v>-5.0171556152349729E-7</v>
      </c>
      <c r="J28" s="1">
        <v>-4.8104088818921617E-7</v>
      </c>
      <c r="K28" s="1">
        <v>-5.510382127320241E-7</v>
      </c>
      <c r="L28" s="1">
        <v>-5.0820623405053665E-7</v>
      </c>
      <c r="N28">
        <v>5.4778106491148823E-2</v>
      </c>
      <c r="O28">
        <v>0.10780020700833719</v>
      </c>
      <c r="P28">
        <v>0.12141354581863043</v>
      </c>
      <c r="Q28">
        <v>7.0390987877548605E-2</v>
      </c>
      <c r="R28">
        <v>9.4523014869505262E-2</v>
      </c>
      <c r="S28">
        <v>4.5697301133014616E-2</v>
      </c>
      <c r="T28">
        <v>4.3129025667667686E-2</v>
      </c>
      <c r="U28">
        <v>0.11181544004282655</v>
      </c>
      <c r="V28">
        <v>3.6349629559208591E-2</v>
      </c>
      <c r="W28">
        <v>0.13903305323188009</v>
      </c>
      <c r="Y28">
        <f t="shared" si="0"/>
        <v>0.13903305323188009</v>
      </c>
    </row>
    <row r="29" spans="3:25" x14ac:dyDescent="0.25">
      <c r="C29" s="1">
        <v>1.7174660289722565E-5</v>
      </c>
      <c r="D29" s="1">
        <v>1.7174660332040172E-5</v>
      </c>
      <c r="E29" s="1">
        <v>-4.7614716754519141E-7</v>
      </c>
      <c r="F29" s="1">
        <v>-5.2934443729648917E-7</v>
      </c>
      <c r="G29" s="1">
        <v>-4.3986625024443193E-7</v>
      </c>
      <c r="H29" s="1">
        <v>-5.1576498735408692E-7</v>
      </c>
      <c r="I29" s="1">
        <v>-5.0171556152349729E-7</v>
      </c>
      <c r="J29" s="1">
        <v>-4.8104088818921617E-7</v>
      </c>
      <c r="K29" s="1">
        <v>-5.510382127320241E-7</v>
      </c>
      <c r="L29" s="1">
        <v>-5.0820623405053665E-7</v>
      </c>
      <c r="N29">
        <v>4.637446924436793E-2</v>
      </c>
      <c r="O29">
        <v>0.14910117708195103</v>
      </c>
      <c r="P29">
        <v>0.14567507833656615</v>
      </c>
      <c r="Q29">
        <v>9.5135085989682705E-2</v>
      </c>
      <c r="R29">
        <v>0.16497005119675467</v>
      </c>
      <c r="S29">
        <v>6.9419582455060483E-2</v>
      </c>
      <c r="T29">
        <v>7.0984589833427189E-2</v>
      </c>
      <c r="U29">
        <v>6.2104749676357575E-2</v>
      </c>
      <c r="V29">
        <v>2.6413564758229782E-2</v>
      </c>
      <c r="W29">
        <v>0.15737154245138918</v>
      </c>
      <c r="Y29">
        <f t="shared" si="0"/>
        <v>0.16497005119675467</v>
      </c>
    </row>
    <row r="30" spans="3:25" x14ac:dyDescent="0.25">
      <c r="C30" s="1">
        <v>1.7174660289722565E-5</v>
      </c>
      <c r="D30" s="1">
        <v>1.7174660332040172E-5</v>
      </c>
      <c r="E30" s="1">
        <v>-4.7614716754519141E-7</v>
      </c>
      <c r="F30" s="1">
        <v>-5.2934443729648917E-7</v>
      </c>
      <c r="G30" s="1">
        <v>-4.3986625024443193E-7</v>
      </c>
      <c r="H30" s="1">
        <v>-5.1576498735408692E-7</v>
      </c>
      <c r="I30" s="1">
        <v>-5.0171556152349729E-7</v>
      </c>
      <c r="J30" s="1">
        <v>-4.8104088818921617E-7</v>
      </c>
      <c r="K30" s="1">
        <v>-5.510382127320241E-7</v>
      </c>
      <c r="L30" s="1">
        <v>-5.0820623405053665E-7</v>
      </c>
      <c r="N30">
        <v>4.623683116694622E-2</v>
      </c>
      <c r="O30">
        <v>0.15022170616932376</v>
      </c>
      <c r="P30">
        <v>0.14567918513421987</v>
      </c>
      <c r="Q30">
        <v>9.5802039084949137E-2</v>
      </c>
      <c r="R30">
        <v>0.1662387588311135</v>
      </c>
      <c r="S30">
        <v>6.9783813640059755E-2</v>
      </c>
      <c r="T30">
        <v>7.1563891821374612E-2</v>
      </c>
      <c r="U30">
        <v>6.1250336990016689E-2</v>
      </c>
      <c r="V30">
        <v>2.6362821578457207E-2</v>
      </c>
      <c r="W30">
        <v>0.15755490769017372</v>
      </c>
      <c r="Y30">
        <f t="shared" si="0"/>
        <v>0.1662387588311135</v>
      </c>
    </row>
    <row r="31" spans="3:25" x14ac:dyDescent="0.25">
      <c r="C31" s="1">
        <v>1.7174660289722565E-5</v>
      </c>
      <c r="D31" s="1">
        <v>1.7174660332040172E-5</v>
      </c>
      <c r="E31" s="1">
        <v>-4.7614716754519141E-7</v>
      </c>
      <c r="F31" s="1">
        <v>-5.2934443729648917E-7</v>
      </c>
      <c r="G31" s="1">
        <v>-4.3986625024443193E-7</v>
      </c>
      <c r="H31" s="1">
        <v>-5.1576498735408692E-7</v>
      </c>
      <c r="I31" s="1">
        <v>-5.0171556152349729E-7</v>
      </c>
      <c r="J31" s="1">
        <v>-4.8104088818921617E-7</v>
      </c>
      <c r="K31" s="1">
        <v>-5.510382127320241E-7</v>
      </c>
      <c r="L31" s="1">
        <v>-5.0820623405053665E-7</v>
      </c>
      <c r="N31">
        <v>4.637446924436793E-2</v>
      </c>
      <c r="O31">
        <v>0.14910117708195103</v>
      </c>
      <c r="P31">
        <v>0.14567507833656615</v>
      </c>
      <c r="Q31">
        <v>9.5135085989682705E-2</v>
      </c>
      <c r="R31">
        <v>0.16497005119675467</v>
      </c>
      <c r="S31">
        <v>6.9419582455060483E-2</v>
      </c>
      <c r="T31">
        <v>7.0984589833427189E-2</v>
      </c>
      <c r="U31">
        <v>6.2104749676357575E-2</v>
      </c>
      <c r="V31">
        <v>2.6413564758229782E-2</v>
      </c>
      <c r="W31">
        <v>0.15737154245138918</v>
      </c>
      <c r="Y31">
        <f t="shared" si="0"/>
        <v>0.16497005119675467</v>
      </c>
    </row>
    <row r="32" spans="3:25" x14ac:dyDescent="0.25">
      <c r="C32" s="1">
        <v>1.7174660289722565E-5</v>
      </c>
      <c r="D32" s="1">
        <v>1.7174660332040172E-5</v>
      </c>
      <c r="E32" s="1">
        <v>-4.7614716754519141E-7</v>
      </c>
      <c r="F32" s="1">
        <v>-5.2934443729648917E-7</v>
      </c>
      <c r="G32" s="1">
        <v>-4.3986625024443193E-7</v>
      </c>
      <c r="H32" s="1">
        <v>-5.1576498735408692E-7</v>
      </c>
      <c r="I32" s="1">
        <v>-5.0171556152349729E-7</v>
      </c>
      <c r="J32" s="1">
        <v>-4.8104088818921617E-7</v>
      </c>
      <c r="K32" s="1">
        <v>-5.510382127320241E-7</v>
      </c>
      <c r="L32" s="1">
        <v>-5.0820623405053665E-7</v>
      </c>
      <c r="N32">
        <v>4.637446924436793E-2</v>
      </c>
      <c r="O32">
        <v>0.14910117708195103</v>
      </c>
      <c r="P32">
        <v>0.14567507833656615</v>
      </c>
      <c r="Q32">
        <v>9.5135085989682705E-2</v>
      </c>
      <c r="R32">
        <v>0.16497005119675467</v>
      </c>
      <c r="S32">
        <v>6.9419582455060483E-2</v>
      </c>
      <c r="T32">
        <v>7.0984589833427189E-2</v>
      </c>
      <c r="U32">
        <v>6.2104749676357575E-2</v>
      </c>
      <c r="V32">
        <v>2.6413564758229782E-2</v>
      </c>
      <c r="W32">
        <v>0.15737154245138918</v>
      </c>
      <c r="Y32">
        <f t="shared" si="0"/>
        <v>0.16497005119675467</v>
      </c>
    </row>
    <row r="33" spans="3:25" x14ac:dyDescent="0.25">
      <c r="C33" s="1">
        <v>1.7174660289722565E-5</v>
      </c>
      <c r="D33" s="1">
        <v>1.7174660332040172E-5</v>
      </c>
      <c r="E33" s="1">
        <v>-4.7614716754519141E-7</v>
      </c>
      <c r="F33" s="1">
        <v>-5.2934443729648917E-7</v>
      </c>
      <c r="G33" s="1">
        <v>-4.3986625024443193E-7</v>
      </c>
      <c r="H33" s="1">
        <v>-5.1576498735408692E-7</v>
      </c>
      <c r="I33" s="1">
        <v>-5.0171556152349729E-7</v>
      </c>
      <c r="J33" s="1">
        <v>-4.8104088818921617E-7</v>
      </c>
      <c r="K33" s="1">
        <v>-5.510382127320241E-7</v>
      </c>
      <c r="L33" s="1">
        <v>-5.0820623405053665E-7</v>
      </c>
      <c r="N33">
        <v>0.12067324649321949</v>
      </c>
      <c r="O33">
        <v>3.8935830932250977E-3</v>
      </c>
      <c r="P33">
        <v>2.2310422915059695E-2</v>
      </c>
      <c r="Q33">
        <v>4.1176696446219479E-3</v>
      </c>
      <c r="R33">
        <v>2.5607116824904004E-3</v>
      </c>
      <c r="S33">
        <v>0.26024696199762126</v>
      </c>
      <c r="T33">
        <v>1.0122039207445619E-3</v>
      </c>
      <c r="U33">
        <v>0.11870769216075695</v>
      </c>
      <c r="V33">
        <v>0.67450003406200365</v>
      </c>
      <c r="W33">
        <v>1.001646945138011E-2</v>
      </c>
      <c r="Y33">
        <f t="shared" si="0"/>
        <v>0.67450003406200365</v>
      </c>
    </row>
    <row r="34" spans="3:25" x14ac:dyDescent="0.25">
      <c r="C34" s="1">
        <v>1.7174660289722565E-5</v>
      </c>
      <c r="D34" s="1">
        <v>1.7174660332040172E-5</v>
      </c>
      <c r="E34" s="1">
        <v>-4.7614716754519141E-7</v>
      </c>
      <c r="F34" s="1">
        <v>-5.2934443729648917E-7</v>
      </c>
      <c r="G34" s="1">
        <v>-4.3986625024443193E-7</v>
      </c>
      <c r="H34" s="1">
        <v>-5.1576498735408692E-7</v>
      </c>
      <c r="I34" s="1">
        <v>-5.0171556152349729E-7</v>
      </c>
      <c r="J34" s="1">
        <v>-4.8104088818921617E-7</v>
      </c>
      <c r="K34" s="1">
        <v>-5.510382127320241E-7</v>
      </c>
      <c r="L34" s="1">
        <v>-5.0820623405053665E-7</v>
      </c>
      <c r="N34">
        <v>0.11927847436515573</v>
      </c>
      <c r="O34">
        <v>8.9521065899416906E-3</v>
      </c>
      <c r="P34">
        <v>2.3389093617719285E-2</v>
      </c>
      <c r="Q34">
        <v>8.3055989149918991E-3</v>
      </c>
      <c r="R34">
        <v>6.410147936290236E-3</v>
      </c>
      <c r="S34">
        <v>0.36229950527071186</v>
      </c>
      <c r="T34">
        <v>3.5242556093548275E-3</v>
      </c>
      <c r="U34">
        <v>3.8621744499689033E-2</v>
      </c>
      <c r="V34">
        <v>0.66642082476644227</v>
      </c>
      <c r="W34">
        <v>1.7344100522019484E-2</v>
      </c>
      <c r="Y34">
        <f t="shared" si="0"/>
        <v>0.66642082476644227</v>
      </c>
    </row>
    <row r="35" spans="3:25" x14ac:dyDescent="0.25">
      <c r="C35" s="1">
        <v>1.7174660289722565E-5</v>
      </c>
      <c r="D35" s="1">
        <v>1.7174660332040172E-5</v>
      </c>
      <c r="E35" s="1">
        <v>-4.7614716754519141E-7</v>
      </c>
      <c r="F35" s="1">
        <v>-5.2934443729648917E-7</v>
      </c>
      <c r="G35" s="1">
        <v>-4.3986625024443193E-7</v>
      </c>
      <c r="H35" s="1">
        <v>-5.1576498735408692E-7</v>
      </c>
      <c r="I35" s="1">
        <v>-5.0171556152349729E-7</v>
      </c>
      <c r="J35" s="1">
        <v>-4.8104088818921617E-7</v>
      </c>
      <c r="K35" s="1">
        <v>-5.510382127320241E-7</v>
      </c>
      <c r="L35" s="1">
        <v>-5.0820623405053665E-7</v>
      </c>
      <c r="N35">
        <v>6.443828078737425E-2</v>
      </c>
      <c r="O35">
        <v>3.6182595598465588E-2</v>
      </c>
      <c r="P35">
        <v>5.7880586631694354E-2</v>
      </c>
      <c r="Q35">
        <v>2.8598158015421982E-2</v>
      </c>
      <c r="R35">
        <v>3.1348374630481651E-2</v>
      </c>
      <c r="S35">
        <v>0.27602676442580026</v>
      </c>
      <c r="T35">
        <v>1.1506420048933361E-2</v>
      </c>
      <c r="U35">
        <v>2.699875145284765E-2</v>
      </c>
      <c r="V35">
        <v>0.27405959877878239</v>
      </c>
      <c r="W35">
        <v>3.7633828414142652E-2</v>
      </c>
      <c r="Y35">
        <f t="shared" si="0"/>
        <v>0.27602676442580026</v>
      </c>
    </row>
    <row r="36" spans="3:25" x14ac:dyDescent="0.25">
      <c r="C36" s="1">
        <v>-3.7048574977328332E-4</v>
      </c>
      <c r="D36" s="1">
        <v>-3.7048639760424001E-4</v>
      </c>
      <c r="E36" s="1">
        <v>-3.7052142818066552E-4</v>
      </c>
      <c r="F36" s="1">
        <v>-3.7052553512643749E-4</v>
      </c>
      <c r="G36" s="1">
        <v>-3.7053638745694487E-4</v>
      </c>
      <c r="H36" s="1">
        <v>-3.7053776918559303E-4</v>
      </c>
      <c r="I36" s="1">
        <v>-3.7054777271784022E-4</v>
      </c>
      <c r="J36" s="1">
        <v>-3.7055362213962896E-4</v>
      </c>
      <c r="K36" s="1">
        <v>-3.7060514100639193E-4</v>
      </c>
      <c r="L36" s="1">
        <v>-3.7060463335994171E-4</v>
      </c>
      <c r="N36">
        <v>2.0335179203326789E-3</v>
      </c>
      <c r="O36">
        <v>2.6789711840180968E-3</v>
      </c>
      <c r="P36">
        <v>3.1376028357599675E-3</v>
      </c>
      <c r="Q36">
        <v>5.0098833983655999E-2</v>
      </c>
      <c r="R36">
        <v>3.9107816010980631E-3</v>
      </c>
      <c r="S36">
        <v>1.4440829612956481E-3</v>
      </c>
      <c r="T36">
        <v>2.6987588377844478E-2</v>
      </c>
      <c r="U36">
        <v>0.28154873066000935</v>
      </c>
      <c r="V36">
        <v>0.83175774465309982</v>
      </c>
      <c r="W36">
        <v>3.5025540586911702E-3</v>
      </c>
      <c r="Y36">
        <f t="shared" si="0"/>
        <v>0.83175774465309982</v>
      </c>
    </row>
    <row r="37" spans="3:25" x14ac:dyDescent="0.25">
      <c r="C37" s="1">
        <v>5.6018384300652469E-3</v>
      </c>
      <c r="D37" s="1">
        <v>5.6042496170279881E-3</v>
      </c>
      <c r="E37" s="1">
        <v>5.7550497309791868E-3</v>
      </c>
      <c r="F37" s="1">
        <v>5.7729123421981238E-3</v>
      </c>
      <c r="G37" s="1">
        <v>5.9055484450824093E-3</v>
      </c>
      <c r="H37" s="1">
        <v>5.9122954953321639E-3</v>
      </c>
      <c r="I37" s="1">
        <v>5.9557463741669236E-3</v>
      </c>
      <c r="J37" s="1">
        <v>5.9692053085604003E-3</v>
      </c>
      <c r="K37" s="1">
        <v>6.120548190684005E-3</v>
      </c>
      <c r="L37" s="1">
        <v>6.1178503422746819E-3</v>
      </c>
      <c r="N37">
        <v>6.8252890459828078E-3</v>
      </c>
      <c r="O37">
        <v>1.5973131715821199E-2</v>
      </c>
      <c r="P37">
        <v>1.8198601451863798E-2</v>
      </c>
      <c r="Q37">
        <v>0.365439038096873</v>
      </c>
      <c r="R37">
        <v>2.3829321248070232E-2</v>
      </c>
      <c r="S37">
        <v>4.7883042889799972E-3</v>
      </c>
      <c r="T37">
        <v>2.2674046335672302E-2</v>
      </c>
      <c r="U37">
        <v>7.619428481050064E-2</v>
      </c>
      <c r="V37">
        <v>0.51815154234708749</v>
      </c>
      <c r="W37">
        <v>2.1983693875829591E-2</v>
      </c>
      <c r="Y37">
        <f t="shared" si="0"/>
        <v>0.51815154234708749</v>
      </c>
    </row>
    <row r="38" spans="3:25" x14ac:dyDescent="0.25">
      <c r="C38" s="1">
        <v>-1.3993083674771479E-4</v>
      </c>
      <c r="D38" s="1">
        <v>-1.3993165982462445E-4</v>
      </c>
      <c r="E38" s="1">
        <v>-1.4000829159675169E-4</v>
      </c>
      <c r="F38" s="1">
        <v>-1.4001491765419728E-4</v>
      </c>
      <c r="G38" s="1">
        <v>-2.431667843923033E-2</v>
      </c>
      <c r="H38" s="1">
        <v>-2.4995503602902615E-2</v>
      </c>
      <c r="I38" s="1">
        <v>-4.7631453168222988E-2</v>
      </c>
      <c r="J38" s="1">
        <v>-4.7062835984241436E-2</v>
      </c>
      <c r="K38" s="1">
        <v>0.10440904595799712</v>
      </c>
      <c r="L38" s="1">
        <v>9.1147558036395029E-2</v>
      </c>
      <c r="N38">
        <v>6.9172332828976418E-2</v>
      </c>
      <c r="O38">
        <v>5.3682124763458246E-2</v>
      </c>
      <c r="P38">
        <v>7.0151482772594434E-2</v>
      </c>
      <c r="Q38">
        <v>4.0086141520202324E-2</v>
      </c>
      <c r="R38">
        <v>5.0821105199109248E-2</v>
      </c>
      <c r="S38">
        <v>0.16454441409145024</v>
      </c>
      <c r="T38">
        <v>2.4137956797759458E-2</v>
      </c>
      <c r="U38">
        <v>4.3271193412050907E-2</v>
      </c>
      <c r="V38">
        <v>0.11989345014759911</v>
      </c>
      <c r="W38">
        <v>6.8261752091107353E-2</v>
      </c>
      <c r="Y38">
        <f t="shared" si="0"/>
        <v>0.16454441409145024</v>
      </c>
    </row>
    <row r="39" spans="3:25" x14ac:dyDescent="0.25">
      <c r="C39" s="1">
        <v>7.0456922707961955E-3</v>
      </c>
      <c r="D39" s="1">
        <v>7.0431796967156662E-3</v>
      </c>
      <c r="E39" s="1">
        <v>-3.3174291304797286E-2</v>
      </c>
      <c r="F39" s="1">
        <v>-4.7969186691637564E-2</v>
      </c>
      <c r="G39" s="1">
        <v>-2.2398564083438804E-2</v>
      </c>
      <c r="H39" s="1">
        <v>-2.3390154442353012E-2</v>
      </c>
      <c r="I39" s="1">
        <v>-3.6212239878072906E-2</v>
      </c>
      <c r="J39" s="1">
        <v>-3.7901795216580263E-2</v>
      </c>
      <c r="K39" s="1">
        <v>0.22263623706654104</v>
      </c>
      <c r="L39" s="1">
        <v>0.1197807478168996</v>
      </c>
      <c r="N39">
        <v>4.2697951774439101E-2</v>
      </c>
      <c r="O39">
        <v>0.15223332743894674</v>
      </c>
      <c r="P39">
        <v>0.14996971695117248</v>
      </c>
      <c r="Q39">
        <v>0.10373459274474062</v>
      </c>
      <c r="R39">
        <v>0.17174277518860925</v>
      </c>
      <c r="S39">
        <v>6.8946845698340559E-2</v>
      </c>
      <c r="T39">
        <v>6.5494921901755931E-2</v>
      </c>
      <c r="U39">
        <v>6.4808117714633434E-2</v>
      </c>
      <c r="V39">
        <v>2.8829112063546315E-2</v>
      </c>
      <c r="W39">
        <v>0.1619789816879898</v>
      </c>
      <c r="Y39">
        <f t="shared" si="0"/>
        <v>0.17174277518860925</v>
      </c>
    </row>
    <row r="40" spans="3:25" x14ac:dyDescent="0.25">
      <c r="C40" s="1">
        <v>-0.10374837853792247</v>
      </c>
      <c r="D40" s="1">
        <v>-0.12049862321684122</v>
      </c>
      <c r="E40" s="1">
        <v>-0.11939865244151376</v>
      </c>
      <c r="F40" s="1">
        <v>0.75828182078351747</v>
      </c>
      <c r="G40" s="1">
        <v>-3.7411188020332546E-2</v>
      </c>
      <c r="H40" s="1">
        <v>-3.3562871291268705E-2</v>
      </c>
      <c r="I40" s="1">
        <v>-2.8530031747698189E-2</v>
      </c>
      <c r="J40" s="1">
        <v>-2.5144650704993065E-2</v>
      </c>
      <c r="K40" s="1">
        <v>6.4414687401734463E-2</v>
      </c>
      <c r="L40" s="1">
        <v>5.4629748096730414E-2</v>
      </c>
      <c r="N40">
        <v>0.16966107114230997</v>
      </c>
      <c r="O40">
        <v>1.0192112246599357E-3</v>
      </c>
      <c r="P40">
        <v>1.4169927405026221E-3</v>
      </c>
      <c r="Q40">
        <v>1.5671746888648721E-2</v>
      </c>
      <c r="R40">
        <v>3.5479046112608172E-4</v>
      </c>
      <c r="S40">
        <v>0.25411658760553429</v>
      </c>
      <c r="T40">
        <v>2.8891850913478376E-3</v>
      </c>
      <c r="U40">
        <v>1.4023940976281297E-3</v>
      </c>
      <c r="V40">
        <v>0.78385125331124916</v>
      </c>
      <c r="W40">
        <v>7.2334431898004204E-4</v>
      </c>
      <c r="Y40">
        <f t="shared" si="0"/>
        <v>0.78385125331124916</v>
      </c>
    </row>
    <row r="41" spans="3:25" x14ac:dyDescent="0.25">
      <c r="C41" s="1">
        <v>-4.7713250861895753E-3</v>
      </c>
      <c r="D41" s="1">
        <v>-4.7684402487292261E-3</v>
      </c>
      <c r="E41" s="1">
        <v>2.0409857049022439E-2</v>
      </c>
      <c r="F41" s="1">
        <v>2.533788212554661E-2</v>
      </c>
      <c r="G41" s="1">
        <v>7.5053637274070341E-3</v>
      </c>
      <c r="H41" s="1">
        <v>7.6463276628398131E-3</v>
      </c>
      <c r="I41" s="1">
        <v>8.1573916435979145E-3</v>
      </c>
      <c r="J41" s="1">
        <v>8.5010844450696278E-3</v>
      </c>
      <c r="K41" s="1">
        <v>2.5973348645098388E-2</v>
      </c>
      <c r="L41" s="1">
        <v>2.5262478562448409E-2</v>
      </c>
      <c r="N41">
        <v>1.1872313499229452E-3</v>
      </c>
      <c r="O41">
        <v>3.8911025480373646E-3</v>
      </c>
      <c r="P41">
        <v>1.6997851890701208E-3</v>
      </c>
      <c r="Q41">
        <v>0.18077481510695545</v>
      </c>
      <c r="R41">
        <v>2.9997067778196897E-3</v>
      </c>
      <c r="S41">
        <v>6.4251281436456822E-4</v>
      </c>
      <c r="T41">
        <v>9.4738627993139812E-2</v>
      </c>
      <c r="U41">
        <v>0.12753156399697291</v>
      </c>
      <c r="V41">
        <v>0.80059878792156614</v>
      </c>
      <c r="W41">
        <v>2.184362164359327E-3</v>
      </c>
      <c r="Y41">
        <f t="shared" si="0"/>
        <v>0.80059878792156614</v>
      </c>
    </row>
    <row r="42" spans="3:25" x14ac:dyDescent="0.25">
      <c r="C42" s="1">
        <v>8.2190794576386325E-3</v>
      </c>
      <c r="D42" s="1">
        <v>8.2082040044687363E-3</v>
      </c>
      <c r="E42" s="1">
        <v>8.3436097339075702E-3</v>
      </c>
      <c r="F42" s="1">
        <v>8.3573140992942111E-3</v>
      </c>
      <c r="G42" s="1">
        <v>1.8456080828602478E-2</v>
      </c>
      <c r="H42" s="1">
        <v>1.8593346258018034E-2</v>
      </c>
      <c r="I42" s="1">
        <v>2.013423330412226E-2</v>
      </c>
      <c r="J42" s="1">
        <v>2.2091159695344219E-2</v>
      </c>
      <c r="K42" s="1">
        <v>6.3092571034761E-2</v>
      </c>
      <c r="L42" s="1">
        <v>6.0316282042285146E-2</v>
      </c>
      <c r="N42">
        <v>6.0088276637817593E-2</v>
      </c>
      <c r="O42">
        <v>2.7633420740941113E-2</v>
      </c>
      <c r="P42">
        <v>5.9240300901475543E-2</v>
      </c>
      <c r="Q42">
        <v>2.1961654339049921E-2</v>
      </c>
      <c r="R42">
        <v>2.3791625604077025E-2</v>
      </c>
      <c r="S42">
        <v>0.11624465245024565</v>
      </c>
      <c r="T42">
        <v>8.2375364295781441E-3</v>
      </c>
      <c r="U42">
        <v>8.143641311962016E-2</v>
      </c>
      <c r="V42">
        <v>0.4176700169154362</v>
      </c>
      <c r="W42">
        <v>4.2605174140407945E-2</v>
      </c>
      <c r="Y42">
        <f t="shared" si="0"/>
        <v>0.4176700169154362</v>
      </c>
    </row>
    <row r="43" spans="3:25" x14ac:dyDescent="0.25">
      <c r="C43" s="1">
        <v>3.784956655561712E-3</v>
      </c>
      <c r="D43" s="1">
        <v>3.7766463389488948E-3</v>
      </c>
      <c r="E43" s="1">
        <v>3.7860294872410025E-3</v>
      </c>
      <c r="F43" s="1">
        <v>3.788368792362511E-3</v>
      </c>
      <c r="G43" s="1">
        <v>3.7698589418137204E-3</v>
      </c>
      <c r="H43" s="1">
        <v>3.7703813426181315E-3</v>
      </c>
      <c r="I43" s="1">
        <v>3.7813955090912803E-3</v>
      </c>
      <c r="J43" s="1">
        <v>3.8400869352632427E-3</v>
      </c>
      <c r="K43" s="1">
        <v>3.8336017519045675E-3</v>
      </c>
      <c r="L43" s="1">
        <v>3.8333666593068382E-3</v>
      </c>
      <c r="N43">
        <v>6.8043838797851738E-2</v>
      </c>
      <c r="O43">
        <v>1.179791597881427E-2</v>
      </c>
      <c r="P43">
        <v>0.2039928729031425</v>
      </c>
      <c r="Q43">
        <v>9.3208028419449751E-3</v>
      </c>
      <c r="R43">
        <v>1.109575369394771E-2</v>
      </c>
      <c r="S43">
        <v>4.7316001968181781E-2</v>
      </c>
      <c r="T43">
        <v>3.8414938506065709E-3</v>
      </c>
      <c r="U43">
        <v>0.67183817145389202</v>
      </c>
      <c r="V43">
        <v>3.8452490532251749E-2</v>
      </c>
      <c r="W43">
        <v>3.3414943376514183E-2</v>
      </c>
      <c r="Y43">
        <f t="shared" si="0"/>
        <v>0.67183817145389202</v>
      </c>
    </row>
    <row r="44" spans="3:25" x14ac:dyDescent="0.25">
      <c r="C44" s="1">
        <v>-8.256648825786219E-3</v>
      </c>
      <c r="D44" s="1">
        <v>-8.3210110160370221E-3</v>
      </c>
      <c r="E44" s="1">
        <v>-9.2702266301698862E-3</v>
      </c>
      <c r="F44" s="1">
        <v>-9.3709000333171491E-3</v>
      </c>
      <c r="G44" s="1">
        <v>-1.0991890506384775E-2</v>
      </c>
      <c r="H44" s="1">
        <v>-1.1053322095670089E-2</v>
      </c>
      <c r="I44" s="1">
        <v>-1.137715345760049E-2</v>
      </c>
      <c r="J44" s="1">
        <v>-1.0965493379512031E-2</v>
      </c>
      <c r="K44" s="1">
        <v>0.10160989912779479</v>
      </c>
      <c r="L44" s="1">
        <v>8.9200909629273836E-2</v>
      </c>
      <c r="N44">
        <v>4.6986973545121047E-2</v>
      </c>
      <c r="O44">
        <v>7.0562912669096742E-2</v>
      </c>
      <c r="P44">
        <v>0.10861454511563133</v>
      </c>
      <c r="Q44">
        <v>4.8708207055610839E-2</v>
      </c>
      <c r="R44">
        <v>7.0680106175052021E-2</v>
      </c>
      <c r="S44">
        <v>5.803417594896116E-2</v>
      </c>
      <c r="T44">
        <v>2.5984255589812502E-2</v>
      </c>
      <c r="U44">
        <v>0.10068646525688066</v>
      </c>
      <c r="V44">
        <v>0.11885147876006473</v>
      </c>
      <c r="W44">
        <v>9.3052600995761459E-2</v>
      </c>
      <c r="Y44">
        <f t="shared" si="0"/>
        <v>0.11885147876006473</v>
      </c>
    </row>
    <row r="45" spans="3:25" x14ac:dyDescent="0.25">
      <c r="C45" s="1">
        <v>1.288312196711382E-2</v>
      </c>
      <c r="D45" s="1">
        <v>1.2804989487048411E-2</v>
      </c>
      <c r="E45" s="1">
        <v>1.5079214668905326E-2</v>
      </c>
      <c r="F45" s="1">
        <v>1.5402246324541133E-2</v>
      </c>
      <c r="G45" s="1">
        <v>1.85057834879538E-2</v>
      </c>
      <c r="H45" s="1">
        <v>1.8717477961026321E-2</v>
      </c>
      <c r="I45" s="1">
        <v>2.0599148424453952E-2</v>
      </c>
      <c r="J45" s="1">
        <v>2.3450798509575078E-2</v>
      </c>
      <c r="K45" s="1">
        <v>5.2633172805740897E-2</v>
      </c>
      <c r="L45" s="1">
        <v>5.0875126442666417E-2</v>
      </c>
      <c r="N45">
        <v>8.0821422800439868E-3</v>
      </c>
      <c r="O45">
        <v>1.7815442736425095E-2</v>
      </c>
      <c r="P45">
        <v>1.4845526564010329E-2</v>
      </c>
      <c r="Q45">
        <v>5.4045714313550068E-3</v>
      </c>
      <c r="R45">
        <v>1.732920979522979E-2</v>
      </c>
      <c r="S45">
        <v>1.1406428153128983E-2</v>
      </c>
      <c r="T45">
        <v>8.3285443211688126E-2</v>
      </c>
      <c r="U45">
        <v>0.79009164044880642</v>
      </c>
      <c r="V45">
        <v>8.0410699317982823E-2</v>
      </c>
      <c r="W45">
        <v>1.7051490065692104E-2</v>
      </c>
      <c r="Y45">
        <f t="shared" si="0"/>
        <v>0.79009164044880642</v>
      </c>
    </row>
    <row r="46" spans="3:25" x14ac:dyDescent="0.25">
      <c r="C46" s="1">
        <v>1.1422186344815774E-2</v>
      </c>
      <c r="D46" s="1">
        <v>1.145234922470908E-2</v>
      </c>
      <c r="E46" s="1">
        <v>1.3419907440797855E-2</v>
      </c>
      <c r="F46" s="1">
        <v>1.3665209768688846E-2</v>
      </c>
      <c r="G46" s="1">
        <v>1.7211976552538786E-2</v>
      </c>
      <c r="H46" s="1">
        <v>1.7400747947194352E-2</v>
      </c>
      <c r="I46" s="1">
        <v>1.7785491868369283E-2</v>
      </c>
      <c r="J46" s="1">
        <v>1.8371474332595897E-2</v>
      </c>
      <c r="K46" s="1">
        <v>2.0585826524184708E-2</v>
      </c>
      <c r="L46" s="1">
        <v>2.0476437722806405E-2</v>
      </c>
      <c r="N46">
        <v>2.2888128351103265E-2</v>
      </c>
      <c r="O46">
        <v>2.4841869688023255E-3</v>
      </c>
      <c r="P46">
        <v>7.7731730628369328E-2</v>
      </c>
      <c r="Q46">
        <v>6.3511625910201621E-3</v>
      </c>
      <c r="R46">
        <v>1.8409167849919911E-3</v>
      </c>
      <c r="S46">
        <v>1.8230680386854037E-2</v>
      </c>
      <c r="T46">
        <v>5.9120675175367802E-4</v>
      </c>
      <c r="U46">
        <v>0.88798054060311815</v>
      </c>
      <c r="V46">
        <v>0.10152057280991052</v>
      </c>
      <c r="W46">
        <v>4.6254173767535326E-3</v>
      </c>
      <c r="Y46">
        <f t="shared" si="0"/>
        <v>0.88798054060311815</v>
      </c>
    </row>
    <row r="47" spans="3:25" x14ac:dyDescent="0.25">
      <c r="C47" s="1">
        <v>1.1343140321108575E-2</v>
      </c>
      <c r="D47" s="1">
        <v>1.1390534504179836E-2</v>
      </c>
      <c r="E47" s="1">
        <v>1.339431532065315E-2</v>
      </c>
      <c r="F47" s="1">
        <v>1.3642360759744057E-2</v>
      </c>
      <c r="G47" s="1">
        <v>1.7540620619464438E-2</v>
      </c>
      <c r="H47" s="1">
        <v>1.7742402679509051E-2</v>
      </c>
      <c r="I47" s="1">
        <v>1.7819252577640381E-2</v>
      </c>
      <c r="J47" s="1">
        <v>1.8261040069084657E-2</v>
      </c>
      <c r="K47" s="1">
        <v>2.0342443205534882E-2</v>
      </c>
      <c r="L47" s="1">
        <v>2.023607954808385E-2</v>
      </c>
      <c r="N47">
        <v>5.123749494591899E-3</v>
      </c>
      <c r="O47">
        <v>8.4077747865033154E-3</v>
      </c>
      <c r="P47">
        <v>1.2127375725649132E-2</v>
      </c>
      <c r="Q47">
        <v>0.13191220865932451</v>
      </c>
      <c r="R47">
        <v>2.0720213495974575E-2</v>
      </c>
      <c r="S47">
        <v>5.091901127967001E-3</v>
      </c>
      <c r="T47">
        <v>0.13496145369312104</v>
      </c>
      <c r="U47">
        <v>0.58618298018627113</v>
      </c>
      <c r="V47">
        <v>0.15471815069861089</v>
      </c>
      <c r="W47">
        <v>1.5423115427194125E-2</v>
      </c>
      <c r="Y47">
        <f t="shared" si="0"/>
        <v>0.58618298018627113</v>
      </c>
    </row>
    <row r="48" spans="3:25" x14ac:dyDescent="0.25">
      <c r="C48" s="1">
        <v>1.1205809390039031E-2</v>
      </c>
      <c r="D48" s="1">
        <v>1.1244625868117024E-2</v>
      </c>
      <c r="E48" s="1">
        <v>1.3103243206955431E-2</v>
      </c>
      <c r="F48" s="1">
        <v>1.3272163406012481E-2</v>
      </c>
      <c r="G48" s="1">
        <v>1.6405195621915541E-2</v>
      </c>
      <c r="H48" s="1">
        <v>1.6568303187884305E-2</v>
      </c>
      <c r="I48" s="1">
        <v>1.6562036001913603E-2</v>
      </c>
      <c r="J48" s="1">
        <v>1.6955421177328848E-2</v>
      </c>
      <c r="K48" s="1">
        <v>1.9172141504987257E-2</v>
      </c>
      <c r="L48" s="1">
        <v>1.9084230162471127E-2</v>
      </c>
      <c r="N48">
        <v>2.5855955222210673E-2</v>
      </c>
      <c r="O48">
        <v>8.3268863290626896E-2</v>
      </c>
      <c r="P48">
        <v>7.4553752295042339E-2</v>
      </c>
      <c r="Q48">
        <v>3.9805879285408297E-2</v>
      </c>
      <c r="R48">
        <v>8.9391306388685157E-2</v>
      </c>
      <c r="S48">
        <v>3.4602090431160186E-2</v>
      </c>
      <c r="T48">
        <v>2.6222972481068269E-2</v>
      </c>
      <c r="U48">
        <v>0.24350017345946287</v>
      </c>
      <c r="V48">
        <v>0.10920387328342775</v>
      </c>
      <c r="W48">
        <v>8.5770575082813827E-2</v>
      </c>
      <c r="Y48">
        <f t="shared" si="0"/>
        <v>0.24350017345946287</v>
      </c>
    </row>
    <row r="49" spans="3:25" x14ac:dyDescent="0.25">
      <c r="C49" s="1">
        <v>6.2731636574460134E-3</v>
      </c>
      <c r="D49" s="1">
        <v>6.2823001693470262E-3</v>
      </c>
      <c r="E49" s="1">
        <v>6.5185565485581121E-3</v>
      </c>
      <c r="F49" s="1">
        <v>6.5225055961818032E-3</v>
      </c>
      <c r="G49" s="1">
        <v>6.7357782102002613E-3</v>
      </c>
      <c r="H49" s="1">
        <v>6.7468504699906432E-3</v>
      </c>
      <c r="I49" s="1">
        <v>6.6360974067677407E-3</v>
      </c>
      <c r="J49" s="1">
        <v>6.659271589485094E-3</v>
      </c>
      <c r="K49" s="1">
        <v>6.8300054779725384E-3</v>
      </c>
      <c r="L49" s="1">
        <v>6.8261337213967668E-3</v>
      </c>
      <c r="N49">
        <v>5.8003367321671169E-2</v>
      </c>
      <c r="O49">
        <v>3.7418164024435541E-2</v>
      </c>
      <c r="P49">
        <v>0.12804744310771157</v>
      </c>
      <c r="Q49">
        <v>2.1357315255376156E-2</v>
      </c>
      <c r="R49">
        <v>3.8054620926918588E-2</v>
      </c>
      <c r="S49">
        <v>3.6058232022859737E-2</v>
      </c>
      <c r="T49">
        <v>1.9719667437852022E-2</v>
      </c>
      <c r="U49">
        <v>0.51276541358583239</v>
      </c>
      <c r="V49">
        <v>3.9614437511864012E-2</v>
      </c>
      <c r="W49">
        <v>8.8039046566345924E-2</v>
      </c>
      <c r="Y49">
        <f t="shared" si="0"/>
        <v>0.51276541358583239</v>
      </c>
    </row>
    <row r="50" spans="3:25" x14ac:dyDescent="0.25">
      <c r="C50" s="1">
        <v>1.0976501063968224E-2</v>
      </c>
      <c r="D50" s="1">
        <v>1.0998807194832946E-2</v>
      </c>
      <c r="E50" s="1">
        <v>1.2386313378877025E-2</v>
      </c>
      <c r="F50" s="1">
        <v>1.2448109699957143E-2</v>
      </c>
      <c r="G50" s="1">
        <v>1.4434376498381302E-2</v>
      </c>
      <c r="H50" s="1">
        <v>1.4530732998614173E-2</v>
      </c>
      <c r="I50" s="1">
        <v>1.5410557964769065E-2</v>
      </c>
      <c r="J50" s="1">
        <v>1.5702488555809736E-2</v>
      </c>
      <c r="K50" s="1">
        <v>1.7536276932407748E-2</v>
      </c>
      <c r="L50" s="1">
        <v>1.7474882391014739E-2</v>
      </c>
      <c r="N50">
        <v>4.6042375102693621E-2</v>
      </c>
      <c r="O50">
        <v>0.16112180385548588</v>
      </c>
      <c r="P50">
        <v>0.1522377632638216</v>
      </c>
      <c r="Q50">
        <v>0.10455945776330823</v>
      </c>
      <c r="R50">
        <v>0.17971665308505244</v>
      </c>
      <c r="S50">
        <v>6.9938690968409267E-2</v>
      </c>
      <c r="T50">
        <v>7.9742782050803318E-2</v>
      </c>
      <c r="U50">
        <v>5.7118236109868582E-2</v>
      </c>
      <c r="V50">
        <v>2.3104207727530093E-2</v>
      </c>
      <c r="W50">
        <v>0.16596365767774549</v>
      </c>
      <c r="Y50">
        <f t="shared" si="0"/>
        <v>0.17971665308505244</v>
      </c>
    </row>
    <row r="51" spans="3:25" x14ac:dyDescent="0.25">
      <c r="C51" s="1">
        <v>1.0821340829619622E-2</v>
      </c>
      <c r="D51" s="1">
        <v>1.0833380538291861E-2</v>
      </c>
      <c r="E51" s="1">
        <v>1.1607420961898722E-2</v>
      </c>
      <c r="F51" s="1">
        <v>1.158093734826883E-2</v>
      </c>
      <c r="G51" s="1">
        <v>1.2699270788903145E-2</v>
      </c>
      <c r="H51" s="1">
        <v>1.2739839500339698E-2</v>
      </c>
      <c r="I51" s="1">
        <v>1.4846037909314365E-2</v>
      </c>
      <c r="J51" s="1">
        <v>1.5059612577853782E-2</v>
      </c>
      <c r="K51" s="1">
        <v>1.5957153116399572E-2</v>
      </c>
      <c r="L51" s="1">
        <v>1.5921177602860975E-2</v>
      </c>
      <c r="N51">
        <v>4.7597738191034147E-2</v>
      </c>
      <c r="O51">
        <v>0.15291492237867452</v>
      </c>
      <c r="P51">
        <v>0.1496608541471397</v>
      </c>
      <c r="Q51">
        <v>9.6837560949763951E-2</v>
      </c>
      <c r="R51">
        <v>0.16909818277915648</v>
      </c>
      <c r="S51">
        <v>7.1625865917751719E-2</v>
      </c>
      <c r="T51">
        <v>7.3153890137719557E-2</v>
      </c>
      <c r="U51">
        <v>5.9334046560059084E-2</v>
      </c>
      <c r="V51">
        <v>2.4936723931926176E-2</v>
      </c>
      <c r="W51">
        <v>0.16126286539354631</v>
      </c>
      <c r="Y51">
        <f t="shared" si="0"/>
        <v>0.16909818277915648</v>
      </c>
    </row>
    <row r="52" spans="3:25" x14ac:dyDescent="0.25">
      <c r="C52" s="1">
        <v>-9.5087282954947158E-5</v>
      </c>
      <c r="D52" s="1">
        <v>-9.5087286327762233E-5</v>
      </c>
      <c r="E52" s="1">
        <v>-9.5087680417159525E-5</v>
      </c>
      <c r="F52" s="1">
        <v>-9.5087490393490822E-5</v>
      </c>
      <c r="G52" s="1">
        <v>-9.5087943465482137E-5</v>
      </c>
      <c r="H52" s="1">
        <v>-9.5087953586515489E-5</v>
      </c>
      <c r="I52" s="1">
        <v>-9.5088705106291681E-5</v>
      </c>
      <c r="J52" s="1">
        <v>-9.5088738588934975E-5</v>
      </c>
      <c r="K52" s="1">
        <v>-9.5088979603163217E-5</v>
      </c>
      <c r="L52" s="1">
        <v>-9.5088979771834663E-5</v>
      </c>
      <c r="N52">
        <v>6.6020574732519174E-3</v>
      </c>
      <c r="O52">
        <v>1.4701458484635957E-2</v>
      </c>
      <c r="P52">
        <v>1.2895982407579604E-2</v>
      </c>
      <c r="Q52">
        <v>2.7334011756226982E-2</v>
      </c>
      <c r="R52">
        <v>1.5110274100820067E-2</v>
      </c>
      <c r="S52">
        <v>8.9731391949670128E-3</v>
      </c>
      <c r="T52">
        <v>8.616528341789978E-2</v>
      </c>
      <c r="U52">
        <v>0.86334246834691497</v>
      </c>
      <c r="V52">
        <v>4.8767386824497889E-2</v>
      </c>
      <c r="W52">
        <v>1.4146170695857498E-2</v>
      </c>
      <c r="Y52">
        <f t="shared" si="0"/>
        <v>0.86334246834691497</v>
      </c>
    </row>
    <row r="53" spans="3:25" x14ac:dyDescent="0.25">
      <c r="C53" s="1">
        <v>1.7174660289722565E-5</v>
      </c>
      <c r="D53" s="1">
        <v>1.7174660332040172E-5</v>
      </c>
      <c r="E53" s="1">
        <v>-4.7614716754519141E-7</v>
      </c>
      <c r="F53" s="1">
        <v>-5.2934443729648917E-7</v>
      </c>
      <c r="G53" s="1">
        <v>-4.3986625024443193E-7</v>
      </c>
      <c r="H53" s="1">
        <v>-5.1576498735408692E-7</v>
      </c>
      <c r="I53" s="1">
        <v>-5.0171556152349729E-7</v>
      </c>
      <c r="J53" s="1">
        <v>-4.8104088818921617E-7</v>
      </c>
      <c r="K53" s="1">
        <v>-5.510382127320241E-7</v>
      </c>
      <c r="L53" s="1">
        <v>-5.0820623405053665E-7</v>
      </c>
      <c r="N53">
        <v>8.6347211934430703E-3</v>
      </c>
      <c r="O53">
        <v>2.1751280183604218E-3</v>
      </c>
      <c r="P53">
        <v>9.1291485729564775E-3</v>
      </c>
      <c r="Q53">
        <v>1.2725340133855488E-3</v>
      </c>
      <c r="R53">
        <v>9.6407011068143089E-3</v>
      </c>
      <c r="S53">
        <v>7.7944217987331533E-4</v>
      </c>
      <c r="T53">
        <v>0.93273991233042319</v>
      </c>
      <c r="U53">
        <v>3.2441915162420801E-2</v>
      </c>
      <c r="V53">
        <v>7.3741710185975425E-3</v>
      </c>
      <c r="W53">
        <v>1.0918310624921922E-2</v>
      </c>
      <c r="Y53">
        <f t="shared" si="0"/>
        <v>0.93273991233042319</v>
      </c>
    </row>
    <row r="54" spans="3:25" x14ac:dyDescent="0.25">
      <c r="C54" s="1">
        <v>1.7174660289722565E-5</v>
      </c>
      <c r="D54" s="1">
        <v>1.7174660332040172E-5</v>
      </c>
      <c r="E54" s="1">
        <v>-4.7614716754519141E-7</v>
      </c>
      <c r="F54" s="1">
        <v>-5.2934443729648917E-7</v>
      </c>
      <c r="G54" s="1">
        <v>-4.3986625024443193E-7</v>
      </c>
      <c r="H54" s="1">
        <v>-5.1576498735408692E-7</v>
      </c>
      <c r="I54" s="1">
        <v>-5.0171556152349729E-7</v>
      </c>
      <c r="J54" s="1">
        <v>-4.8104088818921617E-7</v>
      </c>
      <c r="K54" s="1">
        <v>-5.510382127320241E-7</v>
      </c>
      <c r="L54" s="1">
        <v>-5.0820623405053665E-7</v>
      </c>
      <c r="N54">
        <v>0.16142239217522975</v>
      </c>
      <c r="O54">
        <v>5.8669876384965215E-2</v>
      </c>
      <c r="P54">
        <v>5.6329959574295922E-2</v>
      </c>
      <c r="Q54">
        <v>3.753165015163281E-2</v>
      </c>
      <c r="R54">
        <v>5.3718699992681383E-2</v>
      </c>
      <c r="S54">
        <v>7.1869954866750047E-2</v>
      </c>
      <c r="T54">
        <v>0.17335346687597164</v>
      </c>
      <c r="U54">
        <v>2.2326624605713413E-2</v>
      </c>
      <c r="V54">
        <v>1.4035663481509014E-2</v>
      </c>
      <c r="W54">
        <v>7.144876961258638E-2</v>
      </c>
      <c r="Y54">
        <f t="shared" si="0"/>
        <v>0.17335346687597164</v>
      </c>
    </row>
    <row r="55" spans="3:25" x14ac:dyDescent="0.25">
      <c r="C55" s="1">
        <v>1.7174660289722565E-5</v>
      </c>
      <c r="D55" s="1">
        <v>1.7174660332040172E-5</v>
      </c>
      <c r="E55" s="1">
        <v>-4.7614716754519141E-7</v>
      </c>
      <c r="F55" s="1">
        <v>-5.2934443729648917E-7</v>
      </c>
      <c r="G55" s="1">
        <v>-4.3986625024443193E-7</v>
      </c>
      <c r="H55" s="1">
        <v>-5.1576498735408692E-7</v>
      </c>
      <c r="I55" s="1">
        <v>-5.0171556152349729E-7</v>
      </c>
      <c r="J55" s="1">
        <v>-4.8104088818921617E-7</v>
      </c>
      <c r="K55" s="1">
        <v>-5.510382127320241E-7</v>
      </c>
      <c r="L55" s="1">
        <v>-5.0820623405053665E-7</v>
      </c>
      <c r="N55">
        <v>9.2575150906292984E-3</v>
      </c>
      <c r="O55">
        <v>4.4971234897008671E-3</v>
      </c>
      <c r="P55">
        <v>1.7191461328935548E-4</v>
      </c>
      <c r="Q55">
        <v>0.22323544120131308</v>
      </c>
      <c r="R55">
        <v>1.9668988504675781E-4</v>
      </c>
      <c r="S55">
        <v>1.0615410421926314E-4</v>
      </c>
      <c r="T55">
        <v>0.63373910016977275</v>
      </c>
      <c r="U55">
        <v>2.9673942065746913E-2</v>
      </c>
      <c r="V55">
        <v>2.9698996960674479E-2</v>
      </c>
      <c r="W55">
        <v>3.6574750203756845E-4</v>
      </c>
      <c r="Y55">
        <f t="shared" si="0"/>
        <v>0.63373910016977275</v>
      </c>
    </row>
    <row r="56" spans="3:25" x14ac:dyDescent="0.25">
      <c r="C56" s="1">
        <v>9.3174386489926764E-3</v>
      </c>
      <c r="D56" s="1">
        <v>9.3282904062067171E-3</v>
      </c>
      <c r="E56" s="1">
        <v>1.0129779418498484E-2</v>
      </c>
      <c r="F56" s="1">
        <v>1.0228704255687253E-2</v>
      </c>
      <c r="G56" s="1">
        <v>1.0608509519664586E-2</v>
      </c>
      <c r="H56" s="1">
        <v>1.0647966216631109E-2</v>
      </c>
      <c r="I56" s="1">
        <v>1.0915700140531016E-2</v>
      </c>
      <c r="J56" s="1">
        <v>1.1108205990396858E-2</v>
      </c>
      <c r="K56" s="1">
        <v>1.2136042569019508E-2</v>
      </c>
      <c r="L56" s="1">
        <v>1.2114878769992019E-2</v>
      </c>
      <c r="N56">
        <v>4.6351925400643951E-2</v>
      </c>
      <c r="O56">
        <v>0.14848622779055426</v>
      </c>
      <c r="P56">
        <v>0.14596805286684242</v>
      </c>
      <c r="Q56">
        <v>9.5274229627966875E-2</v>
      </c>
      <c r="R56">
        <v>0.16526623201394608</v>
      </c>
      <c r="S56">
        <v>6.95241946195016E-2</v>
      </c>
      <c r="T56">
        <v>7.1050102187152589E-2</v>
      </c>
      <c r="U56">
        <v>6.224588671640837E-2</v>
      </c>
      <c r="V56">
        <v>2.644983578690871E-2</v>
      </c>
      <c r="W56">
        <v>0.15748081959420229</v>
      </c>
      <c r="Y56">
        <f t="shared" si="0"/>
        <v>0.16526623201394608</v>
      </c>
    </row>
    <row r="57" spans="3:25" x14ac:dyDescent="0.25">
      <c r="C57" s="1">
        <v>-9.3807453582316763E-3</v>
      </c>
      <c r="D57" s="1">
        <v>-9.3919256033404355E-3</v>
      </c>
      <c r="E57" s="1">
        <v>-1.0093823078815244E-2</v>
      </c>
      <c r="F57" s="1">
        <v>-1.018939510026695E-2</v>
      </c>
      <c r="G57" s="1">
        <v>-1.0459899933720859E-2</v>
      </c>
      <c r="H57" s="1">
        <v>-1.0493001336978463E-2</v>
      </c>
      <c r="I57" s="1">
        <v>-1.0732265149475801E-2</v>
      </c>
      <c r="J57" s="1">
        <v>-1.0862526606965097E-2</v>
      </c>
      <c r="K57" s="1">
        <v>-2.2641989109972463E-2</v>
      </c>
      <c r="L57" s="1">
        <v>-2.2503704350902012E-2</v>
      </c>
      <c r="N57">
        <v>4.6751966015073768E-2</v>
      </c>
      <c r="O57">
        <v>0.14646321247407829</v>
      </c>
      <c r="P57">
        <v>0.14741856403042</v>
      </c>
      <c r="Q57">
        <v>9.1945882053844616E-2</v>
      </c>
      <c r="R57">
        <v>0.16659185685994859</v>
      </c>
      <c r="S57">
        <v>6.9916419338021354E-2</v>
      </c>
      <c r="T57">
        <v>7.1755108739969875E-2</v>
      </c>
      <c r="U57">
        <v>6.243883662148253E-2</v>
      </c>
      <c r="V57">
        <v>2.6461414201230892E-2</v>
      </c>
      <c r="W57">
        <v>0.15802939320984122</v>
      </c>
      <c r="Y57">
        <f t="shared" si="0"/>
        <v>0.16659185685994859</v>
      </c>
    </row>
    <row r="58" spans="3:25" x14ac:dyDescent="0.25">
      <c r="C58" s="1">
        <v>-1.8438839503216909E-3</v>
      </c>
      <c r="D58" s="1">
        <v>-1.8411578588011358E-3</v>
      </c>
      <c r="E58" s="1">
        <v>-1.6156867764882104E-3</v>
      </c>
      <c r="F58" s="1">
        <v>-1.5994949012237028E-3</v>
      </c>
      <c r="G58" s="1">
        <v>2.4531340370749738E-3</v>
      </c>
      <c r="H58" s="1">
        <v>2.4784625602052831E-3</v>
      </c>
      <c r="I58" s="1">
        <v>2.5549600331962845E-3</v>
      </c>
      <c r="J58" s="1">
        <v>2.0831101852155491E-3</v>
      </c>
      <c r="K58" s="1">
        <v>-0.51492818990007805</v>
      </c>
      <c r="L58" s="1">
        <v>1.5008277078017735E-3</v>
      </c>
      <c r="N58">
        <v>0.14301441210414909</v>
      </c>
      <c r="O58">
        <v>6.5853081660976004E-2</v>
      </c>
      <c r="P58">
        <v>2.5556021061711572E-2</v>
      </c>
      <c r="Q58">
        <v>0.20420985356526097</v>
      </c>
      <c r="R58">
        <v>2.0614991996616375E-2</v>
      </c>
      <c r="S58">
        <v>3.9643032353088026E-3</v>
      </c>
      <c r="T58">
        <v>0.2030351971640898</v>
      </c>
      <c r="U58">
        <v>1.3949057097465885E-2</v>
      </c>
      <c r="V58">
        <v>1.044831669420828E-2</v>
      </c>
      <c r="W58">
        <v>2.9696110024761087E-2</v>
      </c>
      <c r="Y58">
        <f t="shared" si="0"/>
        <v>0.20420985356526097</v>
      </c>
    </row>
    <row r="59" spans="3:25" x14ac:dyDescent="0.25">
      <c r="C59" s="1">
        <v>-0.24986517226275848</v>
      </c>
      <c r="D59" s="1">
        <v>-0.34572686340987602</v>
      </c>
      <c r="E59" s="1">
        <v>-0.43108588438780521</v>
      </c>
      <c r="F59" s="1">
        <v>-0.36977851731827338</v>
      </c>
      <c r="G59" s="1">
        <v>-0.32852275249903767</v>
      </c>
      <c r="H59" s="1">
        <v>-0.15772551605444826</v>
      </c>
      <c r="I59" s="1">
        <v>0.49273136325817724</v>
      </c>
      <c r="J59" s="1">
        <v>2.7624703104609569</v>
      </c>
      <c r="K59" s="1">
        <v>-1.5333567689993797</v>
      </c>
      <c r="L59" s="1">
        <v>-0.40990277407195519</v>
      </c>
      <c r="N59">
        <v>0.2008009690807124</v>
      </c>
      <c r="O59">
        <v>9.2717833925112444E-3</v>
      </c>
      <c r="P59">
        <v>7.2705967172805703E-4</v>
      </c>
      <c r="Q59">
        <v>1.3582877633419836E-2</v>
      </c>
      <c r="R59">
        <v>3.8957411266085889E-4</v>
      </c>
      <c r="S59">
        <v>3.0844442772857622E-5</v>
      </c>
      <c r="T59">
        <v>0.84132801391764578</v>
      </c>
      <c r="U59">
        <v>2.4530755110036142E-4</v>
      </c>
      <c r="V59">
        <v>3.5543581632547816E-4</v>
      </c>
      <c r="W59">
        <v>1.7128036948485981E-3</v>
      </c>
      <c r="Y59">
        <f t="shared" si="0"/>
        <v>0.84132801391764578</v>
      </c>
    </row>
    <row r="60" spans="3:25" x14ac:dyDescent="0.25">
      <c r="C60" s="1">
        <v>-0.15500482713931504</v>
      </c>
      <c r="D60" s="1">
        <v>-0.14892006589530168</v>
      </c>
      <c r="E60" s="1">
        <v>-0.30770627395261402</v>
      </c>
      <c r="F60" s="1">
        <v>-1.9130282380361721</v>
      </c>
      <c r="G60" s="1">
        <v>-0.22617125733515434</v>
      </c>
      <c r="H60" s="1">
        <v>-0.14197632574861185</v>
      </c>
      <c r="I60" s="1">
        <v>0.35545848393071316</v>
      </c>
      <c r="J60" s="1">
        <v>3.3410836770788914</v>
      </c>
      <c r="K60" s="1">
        <v>-1.2133538787339129</v>
      </c>
      <c r="L60" s="1">
        <v>-0.24345461086872824</v>
      </c>
      <c r="N60">
        <v>4.4498424777196136E-2</v>
      </c>
      <c r="O60">
        <v>0.15144712826931725</v>
      </c>
      <c r="P60">
        <v>0.14834941938373128</v>
      </c>
      <c r="Q60">
        <v>9.8437953444857146E-2</v>
      </c>
      <c r="R60">
        <v>0.16915590472825617</v>
      </c>
      <c r="S60">
        <v>7.3565564213377871E-2</v>
      </c>
      <c r="T60">
        <v>6.7766192347259543E-2</v>
      </c>
      <c r="U60">
        <v>6.33237595487018E-2</v>
      </c>
      <c r="V60">
        <v>2.7319293378378563E-2</v>
      </c>
      <c r="W60">
        <v>0.16037374587387737</v>
      </c>
      <c r="Y60">
        <f t="shared" si="0"/>
        <v>0.16915590472825617</v>
      </c>
    </row>
    <row r="61" spans="3:25" x14ac:dyDescent="0.25">
      <c r="C61" s="1">
        <v>3.698757231938548E-2</v>
      </c>
      <c r="D61" s="1">
        <v>3.8482334058167283E-2</v>
      </c>
      <c r="E61" s="1">
        <v>-7.0684113439891755E-2</v>
      </c>
      <c r="F61" s="1">
        <v>-0.10163912056628571</v>
      </c>
      <c r="G61" s="1">
        <v>9.3733345893793393E-3</v>
      </c>
      <c r="H61" s="1">
        <v>9.9736986554437562E-3</v>
      </c>
      <c r="I61" s="1">
        <v>-0.36593170667208297</v>
      </c>
      <c r="J61" s="1">
        <v>2.1460032899803152</v>
      </c>
      <c r="K61" s="1">
        <v>-0.6922837094014983</v>
      </c>
      <c r="L61" s="1">
        <v>-5.5355794414100171E-2</v>
      </c>
      <c r="N61">
        <v>0.43464521652212651</v>
      </c>
      <c r="O61">
        <v>1.8430136678233733E-2</v>
      </c>
      <c r="P61">
        <v>2.025518956428015E-2</v>
      </c>
      <c r="Q61">
        <v>8.7406193065548716E-3</v>
      </c>
      <c r="R61">
        <v>1.2945423416898784E-2</v>
      </c>
      <c r="S61">
        <v>8.7220703387391671E-2</v>
      </c>
      <c r="T61">
        <v>0.22029885054723511</v>
      </c>
      <c r="U61">
        <v>5.5975131778318683E-3</v>
      </c>
      <c r="V61">
        <v>1.9872259496566874E-2</v>
      </c>
      <c r="W61">
        <v>2.2442327165249368E-2</v>
      </c>
      <c r="Y61">
        <f t="shared" si="0"/>
        <v>0.43464521652212651</v>
      </c>
    </row>
    <row r="62" spans="3:25" x14ac:dyDescent="0.25">
      <c r="C62" s="1">
        <v>5.506428830573968E-3</v>
      </c>
      <c r="D62" s="1">
        <v>5.6250859070487991E-3</v>
      </c>
      <c r="E62" s="1">
        <v>5.0142167595257844E-3</v>
      </c>
      <c r="F62" s="1">
        <v>5.1494472354881096E-3</v>
      </c>
      <c r="G62" s="1">
        <v>4.3390799213691997E-3</v>
      </c>
      <c r="H62" s="1">
        <v>4.3861968776859848E-3</v>
      </c>
      <c r="I62" s="1">
        <v>4.4050201043105072E-3</v>
      </c>
      <c r="J62" s="1">
        <v>3.641777322180499E-3</v>
      </c>
      <c r="K62" s="1">
        <v>5.7628832108786903E-3</v>
      </c>
      <c r="L62" s="1">
        <v>5.7410291410659765E-3</v>
      </c>
      <c r="N62">
        <v>0.38787517469091992</v>
      </c>
      <c r="O62">
        <v>3.1828548976672644E-2</v>
      </c>
      <c r="P62">
        <v>3.3875908260905564E-2</v>
      </c>
      <c r="Q62">
        <v>8.9918322099569233E-3</v>
      </c>
      <c r="R62">
        <v>2.297714865350204E-2</v>
      </c>
      <c r="S62">
        <v>9.3891718894720689E-4</v>
      </c>
      <c r="T62">
        <v>0.76054553241369782</v>
      </c>
      <c r="U62">
        <v>1.655972070700687E-2</v>
      </c>
      <c r="V62">
        <v>2.7624447065610893E-3</v>
      </c>
      <c r="W62">
        <v>3.8543728644767197E-2</v>
      </c>
      <c r="Y62">
        <f t="shared" si="0"/>
        <v>0.76054553241369782</v>
      </c>
    </row>
    <row r="63" spans="3:25" x14ac:dyDescent="0.25">
      <c r="C63" s="1">
        <v>1.7234228620463493E-3</v>
      </c>
      <c r="D63" s="1">
        <v>1.7459443917587762E-3</v>
      </c>
      <c r="E63" s="1">
        <v>1.667990244890793E-3</v>
      </c>
      <c r="F63" s="1">
        <v>1.6839727144152103E-3</v>
      </c>
      <c r="G63" s="1">
        <v>1.739788452528814E-3</v>
      </c>
      <c r="H63" s="1">
        <v>1.7483629356132317E-3</v>
      </c>
      <c r="I63" s="1">
        <v>0.48328623463221565</v>
      </c>
      <c r="J63" s="1">
        <v>-8.9025879189743126E-2</v>
      </c>
      <c r="K63" s="1">
        <v>-4.0992422883868597E-2</v>
      </c>
      <c r="L63" s="1">
        <v>-4.127452529107855E-2</v>
      </c>
      <c r="N63">
        <v>3.603465777553741E-2</v>
      </c>
      <c r="O63">
        <v>5.3871491041444959E-2</v>
      </c>
      <c r="P63">
        <v>0.14298875459614166</v>
      </c>
      <c r="Q63">
        <v>3.6092017444949463E-2</v>
      </c>
      <c r="R63">
        <v>6.6111243533086422E-2</v>
      </c>
      <c r="S63">
        <v>0.72591506128645478</v>
      </c>
      <c r="T63">
        <v>3.4894042928080418E-2</v>
      </c>
      <c r="U63">
        <v>4.3507355183829519E-2</v>
      </c>
      <c r="V63">
        <v>3.4602503852177325E-3</v>
      </c>
      <c r="W63">
        <v>5.2652006996719486E-2</v>
      </c>
      <c r="Y63">
        <f t="shared" si="0"/>
        <v>0.72591506128645478</v>
      </c>
    </row>
    <row r="64" spans="3:25" x14ac:dyDescent="0.25">
      <c r="C64" s="1">
        <v>1.8517213033010407E-3</v>
      </c>
      <c r="D64" s="1">
        <v>1.8819992518955893E-3</v>
      </c>
      <c r="E64" s="1">
        <v>1.9269537857752315E-3</v>
      </c>
      <c r="F64" s="1">
        <v>1.9482585458325658E-3</v>
      </c>
      <c r="G64" s="1">
        <v>-6.9276344226649772E-2</v>
      </c>
      <c r="H64" s="1">
        <v>-6.790587665080465E-2</v>
      </c>
      <c r="I64" s="1">
        <v>0.6313085457617732</v>
      </c>
      <c r="J64" s="1">
        <v>-0.10195454156714516</v>
      </c>
      <c r="K64" s="1">
        <v>-4.4117208275639204E-2</v>
      </c>
      <c r="L64" s="1">
        <v>-4.4529513209700541E-2</v>
      </c>
      <c r="N64">
        <v>0.11412790105363882</v>
      </c>
      <c r="O64">
        <v>4.4896205332602086E-2</v>
      </c>
      <c r="P64">
        <v>4.5192315949287166E-2</v>
      </c>
      <c r="Q64">
        <v>3.4967072404050878E-2</v>
      </c>
      <c r="R64">
        <v>3.9732843108662992E-2</v>
      </c>
      <c r="S64">
        <v>0.48931140008979479</v>
      </c>
      <c r="T64">
        <v>3.268665394055522E-2</v>
      </c>
      <c r="U64">
        <v>9.9799670074837456E-3</v>
      </c>
      <c r="V64">
        <v>7.2758626690734088E-2</v>
      </c>
      <c r="W64">
        <v>4.436260719965248E-2</v>
      </c>
      <c r="Y64">
        <f t="shared" si="0"/>
        <v>0.48931140008979479</v>
      </c>
    </row>
    <row r="65" spans="3:25" x14ac:dyDescent="0.25">
      <c r="C65" s="1">
        <v>3.6992931259322323E-3</v>
      </c>
      <c r="D65" s="1">
        <v>3.7826969738550815E-3</v>
      </c>
      <c r="E65" s="1">
        <v>4.0103752755492467E-3</v>
      </c>
      <c r="F65" s="1">
        <v>4.0418622982801491E-3</v>
      </c>
      <c r="G65" s="1">
        <v>4.5132574319199223E-3</v>
      </c>
      <c r="H65" s="1">
        <v>4.5381595860001659E-3</v>
      </c>
      <c r="I65" s="1">
        <v>4.3450789648203265E-3</v>
      </c>
      <c r="J65" s="1">
        <v>3.7001234762880355E-3</v>
      </c>
      <c r="K65" s="1">
        <v>4.0056457721094453E-3</v>
      </c>
      <c r="L65" s="1">
        <v>4.0007142058132352E-3</v>
      </c>
      <c r="N65">
        <v>7.802106208361051E-2</v>
      </c>
      <c r="O65">
        <v>8.7427900646436275E-3</v>
      </c>
      <c r="P65">
        <v>3.037410966471275E-2</v>
      </c>
      <c r="Q65">
        <v>8.2144376657164505E-3</v>
      </c>
      <c r="R65">
        <v>6.3109614323531684E-3</v>
      </c>
      <c r="S65">
        <v>0.18046731505109301</v>
      </c>
      <c r="T65">
        <v>1.8066782868945374E-3</v>
      </c>
      <c r="U65">
        <v>7.9499550618300108E-2</v>
      </c>
      <c r="V65">
        <v>0.57141791524983865</v>
      </c>
      <c r="W65">
        <v>1.6487907820462097E-2</v>
      </c>
      <c r="Y65">
        <f t="shared" si="0"/>
        <v>0.57141791524983865</v>
      </c>
    </row>
    <row r="66" spans="3:25" x14ac:dyDescent="0.25">
      <c r="C66" s="1">
        <v>-9.0289251165504326E-3</v>
      </c>
      <c r="D66" s="1">
        <v>-9.0512857113508923E-3</v>
      </c>
      <c r="E66" s="1">
        <v>-1.0873026713049988E-2</v>
      </c>
      <c r="F66" s="1">
        <v>-1.1099563217859165E-2</v>
      </c>
      <c r="G66" s="1">
        <v>-1.6332367712074889E-2</v>
      </c>
      <c r="H66" s="1">
        <v>-1.654941674115314E-2</v>
      </c>
      <c r="I66" s="1">
        <v>-2.3398054514102203E-2</v>
      </c>
      <c r="J66" s="1">
        <v>-2.7687127629020876E-2</v>
      </c>
      <c r="K66" s="1">
        <v>0.22112805868725147</v>
      </c>
      <c r="L66" s="1">
        <v>0.11160961395487698</v>
      </c>
      <c r="N66">
        <v>5.9191478839860416E-2</v>
      </c>
      <c r="O66">
        <v>5.5843749846917652E-2</v>
      </c>
      <c r="P66">
        <v>0.25689428859015562</v>
      </c>
      <c r="Q66">
        <v>3.7077711653775235E-2</v>
      </c>
      <c r="R66">
        <v>6.1948355277742749E-2</v>
      </c>
      <c r="S66">
        <v>0.10901653098357084</v>
      </c>
      <c r="T66">
        <v>2.5436713546066813E-2</v>
      </c>
      <c r="U66">
        <v>0.1851095871656516</v>
      </c>
      <c r="V66">
        <v>1.2240833457443511E-2</v>
      </c>
      <c r="W66">
        <v>9.1075380577143844E-2</v>
      </c>
      <c r="Y66">
        <f t="shared" si="0"/>
        <v>0.25689428859015562</v>
      </c>
    </row>
    <row r="67" spans="3:25" x14ac:dyDescent="0.25">
      <c r="C67" s="1">
        <v>-7.6791329736057914E-3</v>
      </c>
      <c r="D67" s="1">
        <v>-7.8230455715077984E-3</v>
      </c>
      <c r="E67" s="1">
        <v>-9.0551168992183597E-3</v>
      </c>
      <c r="F67" s="1">
        <v>-9.3235480076944554E-3</v>
      </c>
      <c r="G67" s="1">
        <v>-1.2233652834982652E-2</v>
      </c>
      <c r="H67" s="1">
        <v>-1.2358892719395675E-2</v>
      </c>
      <c r="I67" s="1">
        <v>2.6784618362171716E-2</v>
      </c>
      <c r="J67" s="1">
        <v>2.514561335727199E-2</v>
      </c>
      <c r="K67" s="1">
        <v>0.26215774443554951</v>
      </c>
      <c r="L67" s="1">
        <v>9.5135505586458002E-2</v>
      </c>
      <c r="N67">
        <v>8.6606312148642756E-2</v>
      </c>
      <c r="O67">
        <v>2.3086945671161919E-2</v>
      </c>
      <c r="P67">
        <v>3.9181783008410513E-2</v>
      </c>
      <c r="Q67">
        <v>1.9301574515247947E-2</v>
      </c>
      <c r="R67">
        <v>1.8464879180539788E-2</v>
      </c>
      <c r="S67">
        <v>0.42643179576992701</v>
      </c>
      <c r="T67">
        <v>8.563120409323605E-3</v>
      </c>
      <c r="U67">
        <v>1.8448278918055235E-2</v>
      </c>
      <c r="V67">
        <v>0.38395463859511364</v>
      </c>
      <c r="W67">
        <v>2.5391374839374273E-2</v>
      </c>
      <c r="Y67">
        <f t="shared" si="0"/>
        <v>0.42643179576992701</v>
      </c>
    </row>
    <row r="68" spans="3:25" x14ac:dyDescent="0.25">
      <c r="C68" s="1">
        <v>1.3864677444360452E-2</v>
      </c>
      <c r="D68" s="1">
        <v>1.3511659179748912E-2</v>
      </c>
      <c r="E68" s="1">
        <v>3.8576833092012035E-2</v>
      </c>
      <c r="F68" s="1">
        <v>8.1590139337638798E-2</v>
      </c>
      <c r="G68" s="1">
        <v>-6.0561196693097057E-2</v>
      </c>
      <c r="H68" s="1">
        <v>-0.12200810372021405</v>
      </c>
      <c r="I68" s="1">
        <v>5.8971909047179125E-2</v>
      </c>
      <c r="J68" s="1">
        <v>6.7934009440642137E-2</v>
      </c>
      <c r="K68" s="1">
        <v>0.21595463998462411</v>
      </c>
      <c r="L68" s="1">
        <v>0.11952160892444448</v>
      </c>
      <c r="N68">
        <v>4.637446924436793E-2</v>
      </c>
      <c r="O68">
        <v>0.14910117708195103</v>
      </c>
      <c r="P68">
        <v>0.14567507833656615</v>
      </c>
      <c r="Q68">
        <v>9.5135085989682705E-2</v>
      </c>
      <c r="R68">
        <v>0.16497005119675467</v>
      </c>
      <c r="S68">
        <v>6.9419582455060483E-2</v>
      </c>
      <c r="T68">
        <v>7.0984589833427189E-2</v>
      </c>
      <c r="U68">
        <v>6.2104749676357575E-2</v>
      </c>
      <c r="V68">
        <v>2.6413564758229782E-2</v>
      </c>
      <c r="W68">
        <v>0.15737154245138918</v>
      </c>
      <c r="Y68">
        <f t="shared" si="0"/>
        <v>0.16497005119675467</v>
      </c>
    </row>
    <row r="69" spans="3:25" x14ac:dyDescent="0.25">
      <c r="C69" s="1">
        <v>-8.486355769819565E-3</v>
      </c>
      <c r="D69" s="1">
        <v>-8.5759316703840176E-3</v>
      </c>
      <c r="E69" s="1">
        <v>-1.0699102474019364E-2</v>
      </c>
      <c r="F69" s="1">
        <v>-1.0536621902392615E-2</v>
      </c>
      <c r="G69" s="1">
        <v>-1.337644209711201E-2</v>
      </c>
      <c r="H69" s="1">
        <v>-1.3558058713134508E-2</v>
      </c>
      <c r="I69" s="1">
        <v>-1.4822663854711007E-2</v>
      </c>
      <c r="J69" s="1">
        <v>-0.11285189610960787</v>
      </c>
      <c r="K69" s="1">
        <v>0.20051796673352559</v>
      </c>
      <c r="L69" s="1">
        <v>0.1258539016793051</v>
      </c>
      <c r="N69">
        <v>4.6346912833861151E-2</v>
      </c>
      <c r="O69">
        <v>0.14979727414336202</v>
      </c>
      <c r="P69">
        <v>0.14487237306035131</v>
      </c>
      <c r="Q69">
        <v>9.5590312362013791E-2</v>
      </c>
      <c r="R69">
        <v>0.16571278075790316</v>
      </c>
      <c r="S69">
        <v>6.8956505560385767E-2</v>
      </c>
      <c r="T69">
        <v>7.133477397218653E-2</v>
      </c>
      <c r="U69">
        <v>6.1858105221989979E-2</v>
      </c>
      <c r="V69">
        <v>2.6670293033286226E-2</v>
      </c>
      <c r="W69">
        <v>0.15808612828745386</v>
      </c>
      <c r="Y69">
        <f t="shared" si="0"/>
        <v>0.16571278075790316</v>
      </c>
    </row>
    <row r="70" spans="3:25" x14ac:dyDescent="0.25">
      <c r="C70" s="1">
        <v>-8.7066813812836027E-3</v>
      </c>
      <c r="D70" s="1">
        <v>-8.7123325120297794E-3</v>
      </c>
      <c r="E70" s="1">
        <v>-9.57931812332561E-3</v>
      </c>
      <c r="F70" s="1">
        <v>-8.9241352608974873E-3</v>
      </c>
      <c r="G70" s="1">
        <v>-9.6646431843968733E-3</v>
      </c>
      <c r="H70" s="1">
        <v>-9.7036337163156194E-3</v>
      </c>
      <c r="I70" s="1">
        <v>-2.6084742256829174E-2</v>
      </c>
      <c r="J70" s="1">
        <v>-2.811916068044917E-2</v>
      </c>
      <c r="K70" s="1">
        <v>9.2971835846459322E-2</v>
      </c>
      <c r="L70" s="1">
        <v>8.4065360706247011E-2</v>
      </c>
      <c r="N70">
        <v>0.14098144712442648</v>
      </c>
      <c r="O70">
        <v>4.5014764514548861E-2</v>
      </c>
      <c r="P70">
        <v>4.3739800681460918E-2</v>
      </c>
      <c r="Q70">
        <v>3.4710035772612918E-2</v>
      </c>
      <c r="R70">
        <v>3.9470872876938116E-2</v>
      </c>
      <c r="S70">
        <v>0.29739687935452436</v>
      </c>
      <c r="T70">
        <v>7.0688727403385818E-2</v>
      </c>
      <c r="U70">
        <v>1.2487826008727835E-2</v>
      </c>
      <c r="V70">
        <v>3.5610191681551613E-2</v>
      </c>
      <c r="W70">
        <v>4.8455144288696961E-2</v>
      </c>
      <c r="Y70">
        <f t="shared" si="0"/>
        <v>0.29739687935452436</v>
      </c>
    </row>
    <row r="71" spans="3:25" x14ac:dyDescent="0.25">
      <c r="C71" s="1">
        <v>-8.7452324007109136E-4</v>
      </c>
      <c r="D71" s="1">
        <v>-8.7432723508012739E-4</v>
      </c>
      <c r="E71" s="1">
        <v>-8.611375084341278E-4</v>
      </c>
      <c r="F71" s="1">
        <v>-8.5647204195945332E-4</v>
      </c>
      <c r="G71" s="1">
        <v>-8.4928615777375878E-4</v>
      </c>
      <c r="H71" s="1">
        <v>-8.4861950543028595E-4</v>
      </c>
      <c r="I71" s="1">
        <v>-8.7181721663788655E-4</v>
      </c>
      <c r="J71" s="1">
        <v>-8.7082849398892781E-4</v>
      </c>
      <c r="K71" s="1">
        <v>-8.6813848618243596E-4</v>
      </c>
      <c r="L71" s="1">
        <v>-8.6833687618604488E-4</v>
      </c>
      <c r="N71">
        <v>0.11521902606496785</v>
      </c>
      <c r="O71">
        <v>1.8435781408138403E-2</v>
      </c>
      <c r="P71">
        <v>3.0172695969051828E-2</v>
      </c>
      <c r="Q71">
        <v>1.5105139804124864E-2</v>
      </c>
      <c r="R71">
        <v>1.5145901368172487E-2</v>
      </c>
      <c r="S71">
        <v>0.62041649131504462</v>
      </c>
      <c r="T71">
        <v>9.9810941007215086E-3</v>
      </c>
      <c r="U71">
        <v>9.4462228121447497E-3</v>
      </c>
      <c r="V71">
        <v>0.35335495476851669</v>
      </c>
      <c r="W71">
        <v>1.9603620704512811E-2</v>
      </c>
      <c r="Y71">
        <f t="shared" si="0"/>
        <v>0.62041649131504462</v>
      </c>
    </row>
    <row r="72" spans="3:25" x14ac:dyDescent="0.25">
      <c r="C72" s="1">
        <v>-5.1249432832713562E-5</v>
      </c>
      <c r="D72" s="1">
        <v>-5.1249441854610954E-5</v>
      </c>
      <c r="E72" s="1">
        <v>-5.1240090801521146E-5</v>
      </c>
      <c r="F72" s="1">
        <v>-5.1240543134851775E-5</v>
      </c>
      <c r="G72" s="1">
        <v>-5.1243938588180454E-5</v>
      </c>
      <c r="H72" s="1">
        <v>-5.1243984176932744E-5</v>
      </c>
      <c r="I72" s="1">
        <v>-5.1243074722448447E-5</v>
      </c>
      <c r="J72" s="1">
        <v>-5.1243034179611253E-5</v>
      </c>
      <c r="K72" s="1">
        <v>-5.1243031014647946E-5</v>
      </c>
      <c r="L72" s="1">
        <v>-5.1243021731273428E-5</v>
      </c>
      <c r="N72">
        <v>0.25209701450401584</v>
      </c>
      <c r="O72">
        <v>7.9493168547958223E-3</v>
      </c>
      <c r="P72">
        <v>1.2139563470795405E-2</v>
      </c>
      <c r="Q72">
        <v>8.0218221746101975E-3</v>
      </c>
      <c r="R72">
        <v>5.0260392323601489E-3</v>
      </c>
      <c r="S72">
        <v>0.74651032700877074</v>
      </c>
      <c r="T72">
        <v>1.4001340945562072E-2</v>
      </c>
      <c r="U72">
        <v>3.1787040008580893E-3</v>
      </c>
      <c r="V72">
        <v>0.16204316820670997</v>
      </c>
      <c r="W72">
        <v>8.2602881582693986E-3</v>
      </c>
      <c r="Y72">
        <f t="shared" si="0"/>
        <v>0.74651032700877074</v>
      </c>
    </row>
    <row r="73" spans="3:25" x14ac:dyDescent="0.25">
      <c r="C73" s="1">
        <v>1.0114922464249658E-2</v>
      </c>
      <c r="D73" s="1">
        <v>1.011173314235715E-2</v>
      </c>
      <c r="E73" s="1">
        <v>8.6655527518569343E-3</v>
      </c>
      <c r="F73" s="1">
        <v>8.7043876646994683E-3</v>
      </c>
      <c r="G73" s="1">
        <v>1.3130360696729014E-2</v>
      </c>
      <c r="H73" s="1">
        <v>1.3190106850569363E-2</v>
      </c>
      <c r="I73" s="1">
        <v>1.3593127919720775E-2</v>
      </c>
      <c r="J73" s="1">
        <v>1.3629802645962211E-2</v>
      </c>
      <c r="K73" s="1">
        <v>6.666166030037822E-2</v>
      </c>
      <c r="L73" s="1">
        <v>6.3455417898670805E-2</v>
      </c>
      <c r="N73">
        <v>4.5108567157134724E-2</v>
      </c>
      <c r="O73">
        <v>0.15812973701448194</v>
      </c>
      <c r="P73">
        <v>0.15183071972063786</v>
      </c>
      <c r="Q73">
        <v>9.9137705228758963E-2</v>
      </c>
      <c r="R73">
        <v>0.17775027030628138</v>
      </c>
      <c r="S73">
        <v>7.1927201704953633E-2</v>
      </c>
      <c r="T73">
        <v>7.3652891180848348E-2</v>
      </c>
      <c r="U73">
        <v>6.258224491007093E-2</v>
      </c>
      <c r="V73">
        <v>2.4738089128428797E-2</v>
      </c>
      <c r="W73">
        <v>0.16624631231033168</v>
      </c>
      <c r="Y73">
        <f t="shared" si="0"/>
        <v>0.17775027030628138</v>
      </c>
    </row>
    <row r="74" spans="3:25" x14ac:dyDescent="0.25">
      <c r="C74" s="1">
        <v>1.1388933012811328E-5</v>
      </c>
      <c r="D74" s="1">
        <v>1.1388933040873159E-5</v>
      </c>
      <c r="E74" s="1">
        <v>-4.9446021367736174E-7</v>
      </c>
      <c r="F74" s="1">
        <v>-5.1210788902853661E-7</v>
      </c>
      <c r="G74" s="1">
        <v>-4.3930827695610133E-7</v>
      </c>
      <c r="H74" s="1">
        <v>-5.0581941314295841E-7</v>
      </c>
      <c r="I74" s="1">
        <v>-5.0666287565313912E-7</v>
      </c>
      <c r="J74" s="1">
        <v>-4.9102442898222262E-7</v>
      </c>
      <c r="K74" s="1">
        <v>-5.510382127320241E-7</v>
      </c>
      <c r="L74" s="1">
        <v>-5.0820623405053665E-7</v>
      </c>
      <c r="N74">
        <v>4.637446924436793E-2</v>
      </c>
      <c r="O74">
        <v>0.14910117708195103</v>
      </c>
      <c r="P74">
        <v>0.14567507833656615</v>
      </c>
      <c r="Q74">
        <v>9.5135085989682705E-2</v>
      </c>
      <c r="R74">
        <v>0.16497005119675467</v>
      </c>
      <c r="S74">
        <v>6.9419582455060483E-2</v>
      </c>
      <c r="T74">
        <v>7.0984589833427189E-2</v>
      </c>
      <c r="U74">
        <v>6.2104749676357575E-2</v>
      </c>
      <c r="V74">
        <v>2.6413564758229782E-2</v>
      </c>
      <c r="W74">
        <v>0.15737154245138918</v>
      </c>
      <c r="Y74">
        <f t="shared" si="0"/>
        <v>0.16497005119675467</v>
      </c>
    </row>
    <row r="75" spans="3:25" x14ac:dyDescent="0.25">
      <c r="C75" s="1">
        <v>1.1388933012811328E-5</v>
      </c>
      <c r="D75" s="1">
        <v>1.1388933040873159E-5</v>
      </c>
      <c r="E75" s="1">
        <v>-4.9446021367736174E-7</v>
      </c>
      <c r="F75" s="1">
        <v>-5.1210788902853661E-7</v>
      </c>
      <c r="G75" s="1">
        <v>-4.3930827695610133E-7</v>
      </c>
      <c r="H75" s="1">
        <v>-5.0581941314295841E-7</v>
      </c>
      <c r="I75" s="1">
        <v>-5.0666287565313912E-7</v>
      </c>
      <c r="J75" s="1">
        <v>-4.9102442898222262E-7</v>
      </c>
      <c r="K75" s="1">
        <v>-5.510382127320241E-7</v>
      </c>
      <c r="L75" s="1">
        <v>-5.0820623405053665E-7</v>
      </c>
      <c r="N75">
        <v>4.637446924436793E-2</v>
      </c>
      <c r="O75">
        <v>0.14910117708195103</v>
      </c>
      <c r="P75">
        <v>0.14567507833656615</v>
      </c>
      <c r="Q75">
        <v>9.5135085989682705E-2</v>
      </c>
      <c r="R75">
        <v>0.16497005119675467</v>
      </c>
      <c r="S75">
        <v>6.9419582455060483E-2</v>
      </c>
      <c r="T75">
        <v>7.0984589833427189E-2</v>
      </c>
      <c r="U75">
        <v>6.2104749676357575E-2</v>
      </c>
      <c r="V75">
        <v>2.6413564758229782E-2</v>
      </c>
      <c r="W75">
        <v>0.15737154245138918</v>
      </c>
      <c r="Y75">
        <f t="shared" si="0"/>
        <v>0.16497005119675467</v>
      </c>
    </row>
    <row r="76" spans="3:25" x14ac:dyDescent="0.25">
      <c r="C76" s="1">
        <v>-9.160063066328817E-3</v>
      </c>
      <c r="D76" s="1">
        <v>-9.1728947354713826E-3</v>
      </c>
      <c r="E76" s="1">
        <v>-1.0488416944442594E-2</v>
      </c>
      <c r="F76" s="1">
        <v>-1.0639696820604576E-2</v>
      </c>
      <c r="G76" s="1">
        <v>-1.6039962247748594E-2</v>
      </c>
      <c r="H76" s="1">
        <v>-1.6239093780391383E-2</v>
      </c>
      <c r="I76" s="1">
        <v>-1.7533436037980559E-2</v>
      </c>
      <c r="J76" s="1">
        <v>-1.7952398236628107E-2</v>
      </c>
      <c r="K76" s="1">
        <v>7.3871677094865612E-2</v>
      </c>
      <c r="L76" s="1">
        <v>6.9125302588033233E-2</v>
      </c>
      <c r="N76">
        <v>4.637446924436793E-2</v>
      </c>
      <c r="O76">
        <v>0.14910117708195103</v>
      </c>
      <c r="P76">
        <v>0.14567507833656615</v>
      </c>
      <c r="Q76">
        <v>9.5135085989682705E-2</v>
      </c>
      <c r="R76">
        <v>0.16497005119675467</v>
      </c>
      <c r="S76">
        <v>6.9419582455060483E-2</v>
      </c>
      <c r="T76">
        <v>7.0984589833427189E-2</v>
      </c>
      <c r="U76">
        <v>6.2104749676357575E-2</v>
      </c>
      <c r="V76">
        <v>2.6413564758229782E-2</v>
      </c>
      <c r="W76">
        <v>0.15737154245138918</v>
      </c>
      <c r="Y76">
        <f t="shared" si="0"/>
        <v>0.16497005119675467</v>
      </c>
    </row>
    <row r="77" spans="3:25" x14ac:dyDescent="0.25">
      <c r="C77" s="1">
        <v>-2.2779091803885057E-2</v>
      </c>
      <c r="D77" s="1">
        <v>-2.2891410080427711E-2</v>
      </c>
      <c r="E77" s="1">
        <v>-4.1100345516941139E-2</v>
      </c>
      <c r="F77" s="1">
        <v>-4.7218156737995599E-2</v>
      </c>
      <c r="G77" s="1">
        <v>4.1380893060771251E-2</v>
      </c>
      <c r="H77" s="1">
        <v>0.1473615846899046</v>
      </c>
      <c r="I77" s="1">
        <v>-0.15018535323593743</v>
      </c>
      <c r="J77" s="1">
        <v>0.20071130641716398</v>
      </c>
      <c r="K77" s="1">
        <v>-6.7112844226759907E-2</v>
      </c>
      <c r="L77" s="1">
        <v>-6.4556341878033219E-2</v>
      </c>
      <c r="N77">
        <v>4.5689926198916923E-2</v>
      </c>
      <c r="O77">
        <v>0.15037362975716878</v>
      </c>
      <c r="P77">
        <v>0.14689936948361598</v>
      </c>
      <c r="Q77">
        <v>9.621453921141862E-2</v>
      </c>
      <c r="R77">
        <v>0.16668305891425772</v>
      </c>
      <c r="S77">
        <v>7.0003431496115959E-2</v>
      </c>
      <c r="T77">
        <v>7.0075078923732839E-2</v>
      </c>
      <c r="U77">
        <v>6.2699964720048629E-2</v>
      </c>
      <c r="V77">
        <v>2.6639188333129803E-2</v>
      </c>
      <c r="W77">
        <v>0.1585277730618328</v>
      </c>
      <c r="Y77">
        <f t="shared" si="0"/>
        <v>0.16668305891425772</v>
      </c>
    </row>
    <row r="78" spans="3:25" x14ac:dyDescent="0.25">
      <c r="C78" s="1">
        <v>-0.17281232858242096</v>
      </c>
      <c r="D78" s="1">
        <v>-0.21567340987994418</v>
      </c>
      <c r="E78" s="1">
        <v>-0.15812934249897354</v>
      </c>
      <c r="F78" s="1">
        <v>-1.87351258561203</v>
      </c>
      <c r="G78" s="1">
        <v>-0.14437539280610626</v>
      </c>
      <c r="H78" s="1">
        <v>-9.5203723209029589E-2</v>
      </c>
      <c r="I78" s="1">
        <v>1.5358619206776827</v>
      </c>
      <c r="J78" s="1">
        <v>0.13396719563762072</v>
      </c>
      <c r="K78" s="1">
        <v>-0.12253933692980742</v>
      </c>
      <c r="L78" s="1">
        <v>-0.13782463267848294</v>
      </c>
      <c r="N78">
        <v>4.637446924436793E-2</v>
      </c>
      <c r="O78">
        <v>0.14910117708195103</v>
      </c>
      <c r="P78">
        <v>0.14567507833656615</v>
      </c>
      <c r="Q78">
        <v>9.5135085989682705E-2</v>
      </c>
      <c r="R78">
        <v>0.16497005119675467</v>
      </c>
      <c r="S78">
        <v>6.9419582455060483E-2</v>
      </c>
      <c r="T78">
        <v>7.0984589833427189E-2</v>
      </c>
      <c r="U78">
        <v>6.2104749676357575E-2</v>
      </c>
      <c r="V78">
        <v>2.6413564758229782E-2</v>
      </c>
      <c r="W78">
        <v>0.15737154245138918</v>
      </c>
      <c r="Y78">
        <f t="shared" ref="Y78:Y112" si="1">MAX(N78:W78)</f>
        <v>0.16497005119675467</v>
      </c>
    </row>
    <row r="79" spans="3:25" x14ac:dyDescent="0.25">
      <c r="C79" s="1">
        <v>-0.31460537885331163</v>
      </c>
      <c r="D79" s="1">
        <v>-0.5139497439184687</v>
      </c>
      <c r="E79" s="1">
        <v>-0.47104338570958565</v>
      </c>
      <c r="F79" s="1">
        <v>1.2537461030079138</v>
      </c>
      <c r="G79" s="1">
        <v>-0.70998588837021559</v>
      </c>
      <c r="H79" s="1">
        <v>-0.25771901313527579</v>
      </c>
      <c r="I79" s="1">
        <v>0.80063146553807785</v>
      </c>
      <c r="J79" s="1">
        <v>-1.0717126056241895</v>
      </c>
      <c r="K79" s="1">
        <v>-0.73574232768137171</v>
      </c>
      <c r="L79" s="1">
        <v>-0.63649166549687264</v>
      </c>
      <c r="N79">
        <v>3.9331681275096182E-2</v>
      </c>
      <c r="O79">
        <v>0.16867183022975085</v>
      </c>
      <c r="P79">
        <v>0.16381819139041015</v>
      </c>
      <c r="Q79">
        <v>0.10940475414553218</v>
      </c>
      <c r="R79">
        <v>0.19099144077659586</v>
      </c>
      <c r="S79">
        <v>6.7758711930278048E-2</v>
      </c>
      <c r="T79">
        <v>6.6159944835320866E-2</v>
      </c>
      <c r="U79">
        <v>7.2328935584547657E-2</v>
      </c>
      <c r="V79">
        <v>2.6843215665199555E-2</v>
      </c>
      <c r="W79">
        <v>0.17661455944142709</v>
      </c>
      <c r="Y79">
        <f t="shared" si="1"/>
        <v>0.19099144077659586</v>
      </c>
    </row>
    <row r="80" spans="3:25" x14ac:dyDescent="0.25">
      <c r="C80" s="1">
        <v>-0.4370506801461761</v>
      </c>
      <c r="D80" s="1">
        <v>-0.70934666728667228</v>
      </c>
      <c r="E80" s="1">
        <v>-0.50583690137849402</v>
      </c>
      <c r="F80" s="1">
        <v>-1.6148968934972623</v>
      </c>
      <c r="G80" s="1">
        <v>-0.39737518135401578</v>
      </c>
      <c r="H80" s="1">
        <v>-0.11963478389773487</v>
      </c>
      <c r="I80" s="1">
        <v>1.1255903206702185</v>
      </c>
      <c r="J80" s="1">
        <v>-0.39340042337940984</v>
      </c>
      <c r="K80" s="1">
        <v>0.81010970206645383</v>
      </c>
      <c r="L80" s="1">
        <v>-0.52097597051962663</v>
      </c>
      <c r="N80">
        <v>4.3456155921829297E-2</v>
      </c>
      <c r="O80">
        <v>0.15680365976624472</v>
      </c>
      <c r="P80">
        <v>0.1532383524087215</v>
      </c>
      <c r="Q80">
        <v>0.10002824427477454</v>
      </c>
      <c r="R80">
        <v>0.1750699912130467</v>
      </c>
      <c r="S80">
        <v>6.7231571204875079E-2</v>
      </c>
      <c r="T80">
        <v>6.9126443734772447E-2</v>
      </c>
      <c r="U80">
        <v>6.627021137056778E-2</v>
      </c>
      <c r="V80">
        <v>2.6728170497332695E-2</v>
      </c>
      <c r="W80">
        <v>0.16482162438178607</v>
      </c>
      <c r="Y80">
        <f t="shared" si="1"/>
        <v>0.1750699912130467</v>
      </c>
    </row>
    <row r="81" spans="3:25" x14ac:dyDescent="0.25">
      <c r="C81" s="1">
        <v>-0.50185796016425099</v>
      </c>
      <c r="D81" s="1">
        <v>-0.85500538639437018</v>
      </c>
      <c r="E81" s="1">
        <v>-0.23568839490066087</v>
      </c>
      <c r="F81" s="1">
        <v>-9.0344490427410079E-2</v>
      </c>
      <c r="G81" s="1">
        <v>-7.2685109113893405E-3</v>
      </c>
      <c r="H81" s="1">
        <v>-6.6335225061946342E-3</v>
      </c>
      <c r="I81" s="1">
        <v>1.214769979768658</v>
      </c>
      <c r="J81" s="1">
        <v>0.94454838037735611</v>
      </c>
      <c r="K81" s="1">
        <v>0.19362711510483077</v>
      </c>
      <c r="L81" s="1">
        <v>-5.5601000720687487E-2</v>
      </c>
      <c r="N81">
        <v>4.2839012761396011E-2</v>
      </c>
      <c r="O81">
        <v>0.16356164953265506</v>
      </c>
      <c r="P81">
        <v>0.15440112569914269</v>
      </c>
      <c r="Q81">
        <v>0.10672346570889137</v>
      </c>
      <c r="R81">
        <v>0.18407496747676386</v>
      </c>
      <c r="S81">
        <v>7.7359842485349245E-2</v>
      </c>
      <c r="T81">
        <v>7.0898894168338333E-2</v>
      </c>
      <c r="U81">
        <v>6.2868800215301737E-2</v>
      </c>
      <c r="V81">
        <v>2.4527469190037513E-2</v>
      </c>
      <c r="W81">
        <v>0.170074351184448</v>
      </c>
      <c r="Y81">
        <f t="shared" si="1"/>
        <v>0.18407496747676386</v>
      </c>
    </row>
    <row r="82" spans="3:25" x14ac:dyDescent="0.25">
      <c r="C82" s="1">
        <v>0.1254677141605775</v>
      </c>
      <c r="D82" s="1">
        <v>-0.6593049586590275</v>
      </c>
      <c r="E82" s="1">
        <v>-0.11804917924840043</v>
      </c>
      <c r="F82" s="1">
        <v>-0.39573680602472017</v>
      </c>
      <c r="G82" s="1">
        <v>-2.4288076407877682E-2</v>
      </c>
      <c r="H82" s="1">
        <v>0.17379860548495862</v>
      </c>
      <c r="I82" s="1">
        <v>-0.14583115173785485</v>
      </c>
      <c r="J82" s="1">
        <v>-0.30053117881970476</v>
      </c>
      <c r="K82" s="1">
        <v>-4.6903277860319587E-2</v>
      </c>
      <c r="L82" s="1">
        <v>-5.0938533915664205E-2</v>
      </c>
      <c r="N82">
        <v>4.3238051836844753E-2</v>
      </c>
      <c r="O82">
        <v>0.15674635227005859</v>
      </c>
      <c r="P82">
        <v>0.16113869147999327</v>
      </c>
      <c r="Q82">
        <v>9.4308475224930868E-2</v>
      </c>
      <c r="R82">
        <v>0.18490652042786934</v>
      </c>
      <c r="S82">
        <v>6.6458851719356712E-2</v>
      </c>
      <c r="T82">
        <v>7.0676036999758204E-2</v>
      </c>
      <c r="U82">
        <v>6.9710446151431613E-2</v>
      </c>
      <c r="V82">
        <v>2.7083042258924859E-2</v>
      </c>
      <c r="W82">
        <v>0.17187501859074672</v>
      </c>
      <c r="Y82">
        <f t="shared" si="1"/>
        <v>0.18490652042786934</v>
      </c>
    </row>
    <row r="83" spans="3:25" x14ac:dyDescent="0.25">
      <c r="C83" s="1">
        <v>-0.4421324975327926</v>
      </c>
      <c r="D83" s="1">
        <v>-0.77897319397227271</v>
      </c>
      <c r="E83" s="1">
        <v>-4.0880209849664721E-2</v>
      </c>
      <c r="F83" s="1">
        <v>-0.92226763028851366</v>
      </c>
      <c r="G83" s="1">
        <v>-4.358165761911461E-2</v>
      </c>
      <c r="H83" s="1">
        <v>-4.1569043575222432E-2</v>
      </c>
      <c r="I83" s="1">
        <v>-0.5588539227257564</v>
      </c>
      <c r="J83" s="1">
        <v>-0.29216343977026182</v>
      </c>
      <c r="K83" s="1">
        <v>-9.7836686763968853E-2</v>
      </c>
      <c r="L83" s="1">
        <v>-0.10663522568530724</v>
      </c>
      <c r="N83">
        <v>7.3902538367033102E-2</v>
      </c>
      <c r="O83">
        <v>0.10136642782342471</v>
      </c>
      <c r="P83">
        <v>8.0365418224072019E-2</v>
      </c>
      <c r="Q83">
        <v>0.23458920721285556</v>
      </c>
      <c r="R83">
        <v>7.8435311871711363E-2</v>
      </c>
      <c r="S83">
        <v>3.7845866062556043E-2</v>
      </c>
      <c r="T83">
        <v>9.7661770920138488E-2</v>
      </c>
      <c r="U83">
        <v>3.8079508601995923E-2</v>
      </c>
      <c r="V83">
        <v>1.601212377485442E-2</v>
      </c>
      <c r="W83">
        <v>8.9219398866022467E-2</v>
      </c>
      <c r="Y83">
        <f t="shared" si="1"/>
        <v>0.23458920721285556</v>
      </c>
    </row>
    <row r="84" spans="3:25" x14ac:dyDescent="0.25">
      <c r="C84" s="1">
        <v>-1.3007688719341168</v>
      </c>
      <c r="D84" s="1">
        <v>-0.29717506486468825</v>
      </c>
      <c r="E84" s="1">
        <v>-2.8777823236097407E-2</v>
      </c>
      <c r="F84" s="1">
        <v>-0.48435853686524571</v>
      </c>
      <c r="G84" s="1">
        <v>3.64590782042735E-2</v>
      </c>
      <c r="H84" s="1">
        <v>5.9712752499498763E-2</v>
      </c>
      <c r="I84" s="1">
        <v>6.1569451755920546E-2</v>
      </c>
      <c r="J84" s="1">
        <v>-0.15521711279182288</v>
      </c>
      <c r="K84" s="1">
        <v>-4.95719513846428E-2</v>
      </c>
      <c r="L84" s="1">
        <v>-5.2083121942304376E-2</v>
      </c>
      <c r="N84">
        <v>4.5642772748055949E-2</v>
      </c>
      <c r="O84">
        <v>0.1494184871972683</v>
      </c>
      <c r="P84">
        <v>0.14390654437041533</v>
      </c>
      <c r="Q84">
        <v>0.10494811885391561</v>
      </c>
      <c r="R84">
        <v>0.16708004404040641</v>
      </c>
      <c r="S84">
        <v>6.9824297960388595E-2</v>
      </c>
      <c r="T84">
        <v>7.1865710915869518E-2</v>
      </c>
      <c r="U84">
        <v>5.8451912445750709E-2</v>
      </c>
      <c r="V84">
        <v>2.6579189563239538E-2</v>
      </c>
      <c r="W84">
        <v>0.15879890047504611</v>
      </c>
      <c r="Y84">
        <f t="shared" si="1"/>
        <v>0.16708004404040641</v>
      </c>
    </row>
    <row r="85" spans="3:25" x14ac:dyDescent="0.25">
      <c r="C85" s="1">
        <v>-1.2990273310497864</v>
      </c>
      <c r="D85" s="1">
        <v>-0.24251532854448235</v>
      </c>
      <c r="E85" s="1">
        <v>-0.15021958755876491</v>
      </c>
      <c r="F85" s="1">
        <v>-0.38626849096285476</v>
      </c>
      <c r="G85" s="1">
        <v>-0.13736805668140595</v>
      </c>
      <c r="H85" s="1">
        <v>-0.28039233346673997</v>
      </c>
      <c r="I85" s="1">
        <v>0.36279617322473723</v>
      </c>
      <c r="J85" s="1">
        <v>-0.29079948027923502</v>
      </c>
      <c r="K85" s="1">
        <v>-0.26891363261112727</v>
      </c>
      <c r="L85" s="1">
        <v>-0.17221345194346901</v>
      </c>
      <c r="N85">
        <v>1.2911384195313205E-2</v>
      </c>
      <c r="O85">
        <v>2.1766803090242658E-2</v>
      </c>
      <c r="P85">
        <v>2.4922460374569994E-2</v>
      </c>
      <c r="Q85">
        <v>0.52251585199440342</v>
      </c>
      <c r="R85">
        <v>3.0980637137722311E-2</v>
      </c>
      <c r="S85">
        <v>8.9085382457799751E-3</v>
      </c>
      <c r="T85">
        <v>3.8148213189805512E-2</v>
      </c>
      <c r="U85">
        <v>2.0456439224887889E-2</v>
      </c>
      <c r="V85">
        <v>0.27772038458422776</v>
      </c>
      <c r="W85">
        <v>2.8605541169100218E-2</v>
      </c>
      <c r="Y85">
        <f t="shared" si="1"/>
        <v>0.52251585199440342</v>
      </c>
    </row>
    <row r="86" spans="3:25" x14ac:dyDescent="0.25">
      <c r="C86" s="1">
        <v>5.8668205778285953E-5</v>
      </c>
      <c r="D86" s="1">
        <v>5.8652747852066942E-5</v>
      </c>
      <c r="E86" s="1">
        <v>-3.5116362006233755E-2</v>
      </c>
      <c r="F86" s="1">
        <v>-7.5131985102258547E-2</v>
      </c>
      <c r="G86" s="1">
        <v>-4.0530706147681533E-2</v>
      </c>
      <c r="H86" s="1">
        <v>-0.80500748998417737</v>
      </c>
      <c r="I86" s="1">
        <v>-4.7798996423069846E-2</v>
      </c>
      <c r="J86" s="1">
        <v>-2.7221947946285633E-2</v>
      </c>
      <c r="K86" s="1">
        <v>-0.30631019709799995</v>
      </c>
      <c r="L86" s="1">
        <v>-1.7887300538403143E-2</v>
      </c>
      <c r="N86">
        <v>4.6529628338698073E-2</v>
      </c>
      <c r="O86">
        <v>0.14817881529402216</v>
      </c>
      <c r="P86">
        <v>0.14667849593616827</v>
      </c>
      <c r="Q86">
        <v>9.5090890507241357E-2</v>
      </c>
      <c r="R86">
        <v>0.16584961343888152</v>
      </c>
      <c r="S86">
        <v>7.0061917145608194E-2</v>
      </c>
      <c r="T86">
        <v>7.1061309886022619E-2</v>
      </c>
      <c r="U86">
        <v>6.2632418007800755E-2</v>
      </c>
      <c r="V86">
        <v>2.6323807430415416E-2</v>
      </c>
      <c r="W86">
        <v>0.15852993485402495</v>
      </c>
      <c r="Y86">
        <f t="shared" si="1"/>
        <v>0.16584961343888152</v>
      </c>
    </row>
    <row r="87" spans="3:25" x14ac:dyDescent="0.25">
      <c r="C87" s="1">
        <v>8.3779434311397599E-3</v>
      </c>
      <c r="D87" s="1">
        <v>8.3989212695555013E-3</v>
      </c>
      <c r="E87" s="1">
        <v>6.5677560546166967E-3</v>
      </c>
      <c r="F87" s="1">
        <v>7.3346488576783008E-3</v>
      </c>
      <c r="G87" s="1">
        <v>1.0794671786145396E-2</v>
      </c>
      <c r="H87" s="1">
        <v>1.0906366957785843E-2</v>
      </c>
      <c r="I87" s="1">
        <v>-5.2902343080748461E-2</v>
      </c>
      <c r="J87" s="1">
        <v>-2.3370833386106123E-2</v>
      </c>
      <c r="K87" s="1">
        <v>-1.5287690071830429</v>
      </c>
      <c r="L87" s="1">
        <v>1.8455059358043625E-2</v>
      </c>
      <c r="N87">
        <v>1.5458137732828753E-2</v>
      </c>
      <c r="O87">
        <v>0.1523969189666867</v>
      </c>
      <c r="P87">
        <v>2.2249397305093128E-2</v>
      </c>
      <c r="Q87">
        <v>0.39123849700327584</v>
      </c>
      <c r="R87">
        <v>3.2676680142530203E-2</v>
      </c>
      <c r="S87">
        <v>6.2336841567806204E-3</v>
      </c>
      <c r="T87">
        <v>4.5775009288836592E-2</v>
      </c>
      <c r="U87">
        <v>8.9938824588275922E-3</v>
      </c>
      <c r="V87">
        <v>0.12466908984634639</v>
      </c>
      <c r="W87">
        <v>2.8747361356243409E-2</v>
      </c>
      <c r="Y87">
        <f t="shared" si="1"/>
        <v>0.39123849700327584</v>
      </c>
    </row>
    <row r="88" spans="3:25" x14ac:dyDescent="0.25">
      <c r="C88" s="1">
        <v>1.0754193149424879E-3</v>
      </c>
      <c r="D88" s="1">
        <v>1.0802931454795776E-3</v>
      </c>
      <c r="E88" s="1">
        <v>1.0573735274843671E-3</v>
      </c>
      <c r="F88" s="1">
        <v>1.1125155329598411E-3</v>
      </c>
      <c r="G88" s="1">
        <v>1.1710610321783389E-3</v>
      </c>
      <c r="H88" s="1">
        <v>0.22571673737324202</v>
      </c>
      <c r="I88" s="1">
        <v>-0.27290678358077208</v>
      </c>
      <c r="J88" s="1">
        <v>-0.66874031049792526</v>
      </c>
      <c r="K88" s="1">
        <v>-1.5058397636386718</v>
      </c>
      <c r="L88" s="1">
        <v>-0.1177792949131297</v>
      </c>
      <c r="N88">
        <v>3.9510785732711155E-2</v>
      </c>
      <c r="O88">
        <v>0.13264201087758201</v>
      </c>
      <c r="P88">
        <v>0.11390600882936608</v>
      </c>
      <c r="Q88">
        <v>0.2873139573259994</v>
      </c>
      <c r="R88">
        <v>0.12662297014125135</v>
      </c>
      <c r="S88">
        <v>5.713505388684173E-2</v>
      </c>
      <c r="T88">
        <v>5.8331389087321148E-2</v>
      </c>
      <c r="U88">
        <v>5.3723826859945936E-2</v>
      </c>
      <c r="V88">
        <v>2.4420781309345253E-2</v>
      </c>
      <c r="W88">
        <v>0.13139123774341518</v>
      </c>
      <c r="Y88">
        <f t="shared" si="1"/>
        <v>0.2873139573259994</v>
      </c>
    </row>
    <row r="89" spans="3:25" x14ac:dyDescent="0.25">
      <c r="C89" s="1">
        <v>3.2428286503699916E-2</v>
      </c>
      <c r="D89" s="1">
        <v>2.9068776975970979E-2</v>
      </c>
      <c r="E89" s="1">
        <v>-7.7169928366254081E-2</v>
      </c>
      <c r="F89" s="1">
        <v>-3.2256761217993556E-2</v>
      </c>
      <c r="G89" s="1">
        <v>-3.3955777059083175E-2</v>
      </c>
      <c r="H89" s="1">
        <v>-0.43375760741291552</v>
      </c>
      <c r="I89" s="1">
        <v>-2.9774592475465704E-2</v>
      </c>
      <c r="J89" s="1">
        <v>1.1656898198725638</v>
      </c>
      <c r="K89" s="1">
        <v>-0.95609716770817599</v>
      </c>
      <c r="L89" s="1">
        <v>-0.35702433400068156</v>
      </c>
      <c r="N89">
        <v>5.1846207532256126E-2</v>
      </c>
      <c r="O89">
        <v>0.16786842648383726</v>
      </c>
      <c r="P89">
        <v>9.34401768560017E-2</v>
      </c>
      <c r="Q89">
        <v>0.20116879861914364</v>
      </c>
      <c r="R89">
        <v>0.10886183316523243</v>
      </c>
      <c r="S89">
        <v>4.9044162959700016E-2</v>
      </c>
      <c r="T89">
        <v>7.0889694638493567E-2</v>
      </c>
      <c r="U89">
        <v>4.5914355459612193E-2</v>
      </c>
      <c r="V89">
        <v>2.2123997489378596E-2</v>
      </c>
      <c r="W89">
        <v>0.12327647093317748</v>
      </c>
      <c r="Y89">
        <f t="shared" si="1"/>
        <v>0.20116879861914364</v>
      </c>
    </row>
    <row r="90" spans="3:25" x14ac:dyDescent="0.25">
      <c r="C90" s="1">
        <v>-5.4025525719728365E-2</v>
      </c>
      <c r="D90" s="1">
        <v>-0.11048870114532719</v>
      </c>
      <c r="E90" s="1">
        <v>-0.17571862501317895</v>
      </c>
      <c r="F90" s="1">
        <v>-6.9391489402077733E-2</v>
      </c>
      <c r="G90" s="1">
        <v>-0.12523473417994596</v>
      </c>
      <c r="H90" s="1">
        <v>-1.0720129851193572</v>
      </c>
      <c r="I90" s="1">
        <v>-9.5921970592548658E-2</v>
      </c>
      <c r="J90" s="1">
        <v>0.62102060051979346</v>
      </c>
      <c r="K90" s="1">
        <v>-0.69060815067281101</v>
      </c>
      <c r="L90" s="1">
        <v>-0.18763463105736217</v>
      </c>
      <c r="N90">
        <v>5.2940161399691087E-3</v>
      </c>
      <c r="O90">
        <v>1.0810954325712876E-2</v>
      </c>
      <c r="P90">
        <v>1.2298598821787899E-2</v>
      </c>
      <c r="Q90">
        <v>0.35915496000382074</v>
      </c>
      <c r="R90">
        <v>1.3868791665237955E-2</v>
      </c>
      <c r="S90">
        <v>4.6399401704675571E-3</v>
      </c>
      <c r="T90">
        <v>6.8607496206272572E-2</v>
      </c>
      <c r="U90">
        <v>0.10376091462038062</v>
      </c>
      <c r="V90">
        <v>0.23041747718818828</v>
      </c>
      <c r="W90">
        <v>1.3271847539411378E-2</v>
      </c>
      <c r="Y90">
        <f t="shared" si="1"/>
        <v>0.35915496000382074</v>
      </c>
    </row>
    <row r="91" spans="3:25" x14ac:dyDescent="0.25">
      <c r="C91" s="1">
        <v>-0.23895574099869785</v>
      </c>
      <c r="D91" s="1">
        <v>-0.32269195294029374</v>
      </c>
      <c r="E91" s="1">
        <v>-1.0331194924779008</v>
      </c>
      <c r="F91" s="1">
        <v>-0.20919424783617169</v>
      </c>
      <c r="G91" s="1">
        <v>-0.37517787059047614</v>
      </c>
      <c r="H91" s="1">
        <v>1.3913876825883404</v>
      </c>
      <c r="I91" s="1">
        <v>-6.0675116862630746E-2</v>
      </c>
      <c r="J91" s="1">
        <v>-3.8385173739383362E-2</v>
      </c>
      <c r="K91" s="1">
        <v>-1.7653187781383327E-2</v>
      </c>
      <c r="L91" s="1">
        <v>-1.8763002741552261E-2</v>
      </c>
      <c r="N91">
        <v>5.4136889186532616E-2</v>
      </c>
      <c r="O91">
        <v>0.12354882816298865</v>
      </c>
      <c r="P91">
        <v>1.3203103401817193E-2</v>
      </c>
      <c r="Q91">
        <v>0.89936928690616968</v>
      </c>
      <c r="R91">
        <v>1.1923569768075081E-2</v>
      </c>
      <c r="S91">
        <v>1.167765299098298E-2</v>
      </c>
      <c r="T91">
        <v>3.8501851523326497E-2</v>
      </c>
      <c r="U91">
        <v>8.5797429316783521E-3</v>
      </c>
      <c r="V91">
        <v>6.3901263587223959E-3</v>
      </c>
      <c r="W91">
        <v>2.9077323058006959E-2</v>
      </c>
      <c r="Y91">
        <f t="shared" si="1"/>
        <v>0.89936928690616968</v>
      </c>
    </row>
    <row r="92" spans="3:25" x14ac:dyDescent="0.25">
      <c r="C92" s="1">
        <v>-4.3857643035896093E-2</v>
      </c>
      <c r="D92" s="1">
        <v>-4.6030452728346591E-2</v>
      </c>
      <c r="E92" s="1">
        <v>-2.6171987759816107E-2</v>
      </c>
      <c r="F92" s="1">
        <v>-3.8579906276444378E-2</v>
      </c>
      <c r="G92" s="1">
        <v>-1.8433790325808556E-2</v>
      </c>
      <c r="H92" s="1">
        <v>-1.9322648554810064E-2</v>
      </c>
      <c r="I92" s="1">
        <v>-2.2621462768141729E-2</v>
      </c>
      <c r="J92" s="1">
        <v>-2.5831217229445546E-2</v>
      </c>
      <c r="K92" s="1">
        <v>0.16461390085133024</v>
      </c>
      <c r="L92" s="1">
        <v>0.13064212956983273</v>
      </c>
      <c r="N92">
        <v>4.7065666746005104E-2</v>
      </c>
      <c r="O92">
        <v>0.14578339537370436</v>
      </c>
      <c r="P92">
        <v>0.15049762233450678</v>
      </c>
      <c r="Q92">
        <v>9.2587356113917163E-2</v>
      </c>
      <c r="R92">
        <v>0.16971418488224105</v>
      </c>
      <c r="S92">
        <v>7.2738632831122516E-2</v>
      </c>
      <c r="T92">
        <v>7.2228436130168522E-2</v>
      </c>
      <c r="U92">
        <v>6.5083028685538821E-2</v>
      </c>
      <c r="V92">
        <v>2.5885462590627024E-2</v>
      </c>
      <c r="W92">
        <v>0.16247440908083458</v>
      </c>
      <c r="Y92">
        <f t="shared" si="1"/>
        <v>0.16971418488224105</v>
      </c>
    </row>
    <row r="93" spans="3:25" x14ac:dyDescent="0.25">
      <c r="C93" s="1">
        <v>-1.1352256483069371E-2</v>
      </c>
      <c r="D93" s="1">
        <v>-1.1219775233564313E-2</v>
      </c>
      <c r="E93" s="1">
        <v>-5.0201512350205044E-3</v>
      </c>
      <c r="F93" s="1">
        <v>-5.0587565686567174E-3</v>
      </c>
      <c r="G93" s="1">
        <v>-5.3548731449532755E-3</v>
      </c>
      <c r="H93" s="1">
        <v>-5.3750927561162318E-3</v>
      </c>
      <c r="I93" s="1">
        <v>-5.3563486746360644E-3</v>
      </c>
      <c r="J93" s="1">
        <v>-5.2079976527271976E-3</v>
      </c>
      <c r="K93" s="1">
        <v>-5.229124564383297E-3</v>
      </c>
      <c r="L93" s="1">
        <v>-5.2349268512290638E-3</v>
      </c>
      <c r="N93">
        <v>4.5414785278452212E-2</v>
      </c>
      <c r="O93">
        <v>0.15347980683883752</v>
      </c>
      <c r="P93">
        <v>0.15091802529094375</v>
      </c>
      <c r="Q93">
        <v>9.7482605901665645E-2</v>
      </c>
      <c r="R93">
        <v>0.17050008357527363</v>
      </c>
      <c r="S93">
        <v>6.3856037597403215E-2</v>
      </c>
      <c r="T93">
        <v>7.2263098410215887E-2</v>
      </c>
      <c r="U93">
        <v>6.6122989182667458E-2</v>
      </c>
      <c r="V93">
        <v>2.611905946311369E-2</v>
      </c>
      <c r="W93">
        <v>0.16339956489926311</v>
      </c>
      <c r="Y93">
        <f t="shared" si="1"/>
        <v>0.17050008357527363</v>
      </c>
    </row>
    <row r="94" spans="3:25" x14ac:dyDescent="0.25">
      <c r="C94" s="1">
        <v>1.5069863978415501E-5</v>
      </c>
      <c r="D94" s="1">
        <v>1.5069864015546982E-5</v>
      </c>
      <c r="E94" s="1">
        <v>-5.0349298225650528E-7</v>
      </c>
      <c r="F94" s="1">
        <v>-4.9357582589217684E-7</v>
      </c>
      <c r="G94" s="1">
        <v>-4.2098977571331561E-7</v>
      </c>
      <c r="H94" s="1">
        <v>-5.0349684268487972E-7</v>
      </c>
      <c r="I94" s="1">
        <v>-5.0185468281197918E-7</v>
      </c>
      <c r="J94" s="1">
        <v>-4.5954936335929542E-7</v>
      </c>
      <c r="K94" s="1">
        <v>-5.510382127320241E-7</v>
      </c>
      <c r="L94" s="1">
        <v>-5.0766224211742255E-7</v>
      </c>
      <c r="N94">
        <v>6.639786732697997E-2</v>
      </c>
      <c r="O94">
        <v>9.0619290997784666E-3</v>
      </c>
      <c r="P94">
        <v>0.19133518464953875</v>
      </c>
      <c r="Q94">
        <v>7.5405124831675737E-3</v>
      </c>
      <c r="R94">
        <v>8.3543630672313265E-3</v>
      </c>
      <c r="S94">
        <v>0.18299102491401908</v>
      </c>
      <c r="T94">
        <v>2.760070975531671E-3</v>
      </c>
      <c r="U94">
        <v>0.37476002760773769</v>
      </c>
      <c r="V94">
        <v>6.9770507031420209E-2</v>
      </c>
      <c r="W94">
        <v>2.0442504814640817E-2</v>
      </c>
      <c r="Y94">
        <f t="shared" si="1"/>
        <v>0.37476002760773769</v>
      </c>
    </row>
    <row r="95" spans="3:25" x14ac:dyDescent="0.25">
      <c r="C95" s="1">
        <v>1.5069863978415501E-5</v>
      </c>
      <c r="D95" s="1">
        <v>1.5069864015546982E-5</v>
      </c>
      <c r="E95" s="1">
        <v>-5.0349298225650528E-7</v>
      </c>
      <c r="F95" s="1">
        <v>-4.9357582589217684E-7</v>
      </c>
      <c r="G95" s="1">
        <v>-4.2098977571331561E-7</v>
      </c>
      <c r="H95" s="1">
        <v>-5.0349684268487972E-7</v>
      </c>
      <c r="I95" s="1">
        <v>-5.0185468281197918E-7</v>
      </c>
      <c r="J95" s="1">
        <v>-4.5954936335929542E-7</v>
      </c>
      <c r="K95" s="1">
        <v>-5.510382127320241E-7</v>
      </c>
      <c r="L95" s="1">
        <v>-5.0766224211742255E-7</v>
      </c>
      <c r="N95">
        <v>4.5651421542614937E-2</v>
      </c>
      <c r="O95">
        <v>0.1614147561697227</v>
      </c>
      <c r="P95">
        <v>0.14720410806888504</v>
      </c>
      <c r="Q95">
        <v>0.10245541076360419</v>
      </c>
      <c r="R95">
        <v>0.17965713549448228</v>
      </c>
      <c r="S95">
        <v>6.9024982746458935E-2</v>
      </c>
      <c r="T95">
        <v>7.8419352772928608E-2</v>
      </c>
      <c r="U95">
        <v>5.8041571720405784E-2</v>
      </c>
      <c r="V95">
        <v>2.4328340409732321E-2</v>
      </c>
      <c r="W95">
        <v>0.16527939545352158</v>
      </c>
      <c r="Y95">
        <f t="shared" si="1"/>
        <v>0.17965713549448228</v>
      </c>
    </row>
    <row r="96" spans="3:25" x14ac:dyDescent="0.25">
      <c r="C96" s="1">
        <v>1.5422257292221362E-2</v>
      </c>
      <c r="D96" s="1">
        <v>1.5466986104809545E-2</v>
      </c>
      <c r="E96" s="1">
        <v>2.1150784401314234E-2</v>
      </c>
      <c r="F96" s="1">
        <v>2.19954673512676E-2</v>
      </c>
      <c r="G96" s="1">
        <v>2.3895281778792264E-2</v>
      </c>
      <c r="H96" s="1">
        <v>2.4261412295741712E-2</v>
      </c>
      <c r="I96" s="1">
        <v>2.8748576272948936E-2</v>
      </c>
      <c r="J96" s="1">
        <v>2.9316930720860061E-2</v>
      </c>
      <c r="K96" s="1">
        <v>0.13095055959662211</v>
      </c>
      <c r="L96" s="1">
        <v>0.10551910678235904</v>
      </c>
      <c r="N96">
        <v>4.6800418975685258E-2</v>
      </c>
      <c r="O96">
        <v>0.14440609740230304</v>
      </c>
      <c r="P96">
        <v>0.15350596474505498</v>
      </c>
      <c r="Q96">
        <v>9.0568099790982057E-2</v>
      </c>
      <c r="R96">
        <v>0.17324385052987654</v>
      </c>
      <c r="S96">
        <v>7.3812325988919444E-2</v>
      </c>
      <c r="T96">
        <v>7.2667084557309622E-2</v>
      </c>
      <c r="U96">
        <v>6.6221348684104744E-2</v>
      </c>
      <c r="V96">
        <v>2.6154164604049478E-2</v>
      </c>
      <c r="W96">
        <v>0.16376839318189698</v>
      </c>
      <c r="Y96">
        <f t="shared" si="1"/>
        <v>0.17324385052987654</v>
      </c>
    </row>
    <row r="97" spans="3:25" x14ac:dyDescent="0.25">
      <c r="C97" s="1">
        <v>-2.5930825634509617E-3</v>
      </c>
      <c r="D97" s="1">
        <v>-2.592742523330807E-3</v>
      </c>
      <c r="E97" s="1">
        <v>-2.5231508685326053E-3</v>
      </c>
      <c r="F97" s="1">
        <v>-2.5215908506054335E-3</v>
      </c>
      <c r="G97" s="1">
        <v>1.5142906122378058E-2</v>
      </c>
      <c r="H97" s="1">
        <v>0.18116595386161743</v>
      </c>
      <c r="I97" s="1">
        <v>-0.1608727629464323</v>
      </c>
      <c r="J97" s="1">
        <v>-0.70536099355037041</v>
      </c>
      <c r="K97" s="1">
        <v>0.24201292831929594</v>
      </c>
      <c r="L97" s="1">
        <v>8.8450932479659808E-2</v>
      </c>
      <c r="N97">
        <v>4.6213037764066274E-2</v>
      </c>
      <c r="O97">
        <v>0.15000666711446284</v>
      </c>
      <c r="P97">
        <v>0.15068586911901033</v>
      </c>
      <c r="Q97">
        <v>9.7389287707417824E-2</v>
      </c>
      <c r="R97">
        <v>0.1720660129455403</v>
      </c>
      <c r="S97">
        <v>7.2324375931178977E-2</v>
      </c>
      <c r="T97">
        <v>7.4356303079296041E-2</v>
      </c>
      <c r="U97">
        <v>5.8770031853188749E-2</v>
      </c>
      <c r="V97">
        <v>2.5073808357837388E-2</v>
      </c>
      <c r="W97">
        <v>0.15818950513947855</v>
      </c>
      <c r="Y97">
        <f t="shared" si="1"/>
        <v>0.1720660129455403</v>
      </c>
    </row>
    <row r="98" spans="3:25" x14ac:dyDescent="0.25">
      <c r="C98" s="1">
        <v>-0.14479034922303624</v>
      </c>
      <c r="D98" s="1">
        <v>-0.48909514504249219</v>
      </c>
      <c r="E98" s="1">
        <v>-0.54555356638685115</v>
      </c>
      <c r="F98" s="1">
        <v>-1.7677793675275879</v>
      </c>
      <c r="G98" s="1">
        <v>-0.60232614797254747</v>
      </c>
      <c r="H98" s="1">
        <v>-0.23069105867372486</v>
      </c>
      <c r="I98" s="1">
        <v>-1.5125404937926097</v>
      </c>
      <c r="J98" s="1">
        <v>1.8088522865296091</v>
      </c>
      <c r="K98" s="1">
        <v>1.0232836653253414</v>
      </c>
      <c r="L98" s="1">
        <v>-0.60443581252590262</v>
      </c>
      <c r="N98">
        <v>4.5968477188440646E-2</v>
      </c>
      <c r="O98">
        <v>0.14969808886249619</v>
      </c>
      <c r="P98">
        <v>0.17026558808360312</v>
      </c>
      <c r="Q98">
        <v>9.439053307872225E-2</v>
      </c>
      <c r="R98">
        <v>0.16778922580858222</v>
      </c>
      <c r="S98">
        <v>7.5346670817368636E-2</v>
      </c>
      <c r="T98">
        <v>7.2227444796884338E-2</v>
      </c>
      <c r="U98">
        <v>6.5212132787127161E-2</v>
      </c>
      <c r="V98">
        <v>1.9738401416177061E-2</v>
      </c>
      <c r="W98">
        <v>0.15490921427329896</v>
      </c>
      <c r="Y98">
        <f t="shared" si="1"/>
        <v>0.17026558808360312</v>
      </c>
    </row>
    <row r="99" spans="3:25" x14ac:dyDescent="0.25">
      <c r="C99" s="1">
        <v>-1.338460222196685</v>
      </c>
      <c r="D99" s="1">
        <v>-1.208079965257832</v>
      </c>
      <c r="E99" s="1">
        <v>-1.3556165438897168</v>
      </c>
      <c r="F99" s="1">
        <v>-0.52992635086185624</v>
      </c>
      <c r="G99" s="1">
        <v>-1.2056226391009106</v>
      </c>
      <c r="H99" s="1">
        <v>-1.5839336415549794</v>
      </c>
      <c r="I99" s="1">
        <v>-1.0567471811724209</v>
      </c>
      <c r="J99" s="1">
        <v>1.9679369759384604</v>
      </c>
      <c r="K99" s="1">
        <v>2.6436922980133213</v>
      </c>
      <c r="L99" s="1">
        <v>-1.1705080346846133</v>
      </c>
      <c r="N99">
        <v>4.6044268530647484E-2</v>
      </c>
      <c r="O99">
        <v>0.15601014513759831</v>
      </c>
      <c r="P99">
        <v>0.14040983213971683</v>
      </c>
      <c r="Q99">
        <v>9.9503096463708335E-2</v>
      </c>
      <c r="R99">
        <v>0.17227149050439031</v>
      </c>
      <c r="S99">
        <v>6.562642038561689E-2</v>
      </c>
      <c r="T99">
        <v>7.4397356527805159E-2</v>
      </c>
      <c r="U99">
        <v>5.9725166122332973E-2</v>
      </c>
      <c r="V99">
        <v>2.8158924192787503E-2</v>
      </c>
      <c r="W99">
        <v>0.16319878235685201</v>
      </c>
      <c r="Y99">
        <f t="shared" si="1"/>
        <v>0.17227149050439031</v>
      </c>
    </row>
    <row r="100" spans="3:25" x14ac:dyDescent="0.25">
      <c r="C100" s="1">
        <v>-0.90724600319002424</v>
      </c>
      <c r="D100" s="1">
        <v>-1.4631236370363134</v>
      </c>
      <c r="E100" s="1">
        <v>-1.1321718963098555</v>
      </c>
      <c r="F100" s="1">
        <v>3.130214036660329</v>
      </c>
      <c r="G100" s="1">
        <v>-1.1164175354148653</v>
      </c>
      <c r="H100" s="1">
        <v>-1.761649302714458</v>
      </c>
      <c r="I100" s="1">
        <v>-0.88714142361664838</v>
      </c>
      <c r="J100" s="1">
        <v>-1.2218982692379374</v>
      </c>
      <c r="K100" s="1">
        <v>1.6691032798830536</v>
      </c>
      <c r="L100" s="1">
        <v>-1.1229379710122813</v>
      </c>
      <c r="N100">
        <v>4.6197121555839028E-2</v>
      </c>
      <c r="O100">
        <v>0.1572352503952561</v>
      </c>
      <c r="P100">
        <v>0.14887713628915336</v>
      </c>
      <c r="Q100">
        <v>9.9837250451731183E-2</v>
      </c>
      <c r="R100">
        <v>0.17468274580789675</v>
      </c>
      <c r="S100">
        <v>6.7259838643706576E-2</v>
      </c>
      <c r="T100">
        <v>7.5919320530579204E-2</v>
      </c>
      <c r="U100">
        <v>6.1134248877504245E-2</v>
      </c>
      <c r="V100">
        <v>2.4669984320269078E-2</v>
      </c>
      <c r="W100">
        <v>0.16438252981311532</v>
      </c>
      <c r="Y100">
        <f t="shared" si="1"/>
        <v>0.17468274580789675</v>
      </c>
    </row>
    <row r="101" spans="3:25" x14ac:dyDescent="0.25">
      <c r="C101" s="1">
        <v>-0.31557787295692591</v>
      </c>
      <c r="D101" s="1">
        <v>0.9870800918605438</v>
      </c>
      <c r="E101" s="1">
        <v>-0.80352133768303491</v>
      </c>
      <c r="F101" s="1">
        <v>0.10552031080216692</v>
      </c>
      <c r="G101" s="1">
        <v>-0.67518474979998799</v>
      </c>
      <c r="H101" s="1">
        <v>-1.0772452590923622</v>
      </c>
      <c r="I101" s="1">
        <v>-0.30434902283565629</v>
      </c>
      <c r="J101" s="1">
        <v>-1.0804387295365026</v>
      </c>
      <c r="K101" s="1">
        <v>0.35158875720005811</v>
      </c>
      <c r="L101" s="1">
        <v>-0.91598389659726254</v>
      </c>
      <c r="N101">
        <v>4.5809260666149189E-2</v>
      </c>
      <c r="O101">
        <v>0.15617565151670426</v>
      </c>
      <c r="P101">
        <v>0.14293387523629317</v>
      </c>
      <c r="Q101">
        <v>9.950794767477808E-2</v>
      </c>
      <c r="R101">
        <v>0.17291186519066931</v>
      </c>
      <c r="S101">
        <v>6.8737331837969234E-2</v>
      </c>
      <c r="T101">
        <v>7.4774316792599674E-2</v>
      </c>
      <c r="U101">
        <v>5.8477052208471735E-2</v>
      </c>
      <c r="V101">
        <v>2.684620798846625E-2</v>
      </c>
      <c r="W101">
        <v>0.1613607475180581</v>
      </c>
      <c r="Y101">
        <f t="shared" si="1"/>
        <v>0.17291186519066931</v>
      </c>
    </row>
    <row r="102" spans="3:25" x14ac:dyDescent="0.25">
      <c r="C102" s="1">
        <v>0.33819737962055646</v>
      </c>
      <c r="D102" s="1">
        <v>1.6718984639782333</v>
      </c>
      <c r="E102" s="1">
        <v>-0.90751086558372451</v>
      </c>
      <c r="F102" s="1">
        <v>-0.39179409826055445</v>
      </c>
      <c r="G102" s="1">
        <v>-0.88328403922067467</v>
      </c>
      <c r="H102" s="1">
        <v>-0.50650726761316012</v>
      </c>
      <c r="I102" s="1">
        <v>-0.34594771585416151</v>
      </c>
      <c r="J102" s="1">
        <v>-0.82720492427852188</v>
      </c>
      <c r="K102" s="1">
        <v>-0.72426799751722715</v>
      </c>
      <c r="L102" s="1">
        <v>-0.19934226440616101</v>
      </c>
      <c r="N102">
        <v>4.6317878403806717E-2</v>
      </c>
      <c r="O102">
        <v>0.1506184397168687</v>
      </c>
      <c r="P102">
        <v>0.143723387207501</v>
      </c>
      <c r="Q102">
        <v>9.6138982945882537E-2</v>
      </c>
      <c r="R102">
        <v>0.1665687122061921</v>
      </c>
      <c r="S102">
        <v>6.8216966227747047E-2</v>
      </c>
      <c r="T102">
        <v>7.175376662807767E-2</v>
      </c>
      <c r="U102">
        <v>6.1665510205321059E-2</v>
      </c>
      <c r="V102">
        <v>2.69939180953957E-2</v>
      </c>
      <c r="W102">
        <v>0.15903375514305668</v>
      </c>
      <c r="Y102">
        <f t="shared" si="1"/>
        <v>0.1665687122061921</v>
      </c>
    </row>
    <row r="103" spans="3:25" x14ac:dyDescent="0.25">
      <c r="C103" s="1">
        <v>0.486436142961995</v>
      </c>
      <c r="D103" s="1">
        <v>-1.0721260348263135</v>
      </c>
      <c r="E103" s="1">
        <v>-1.0643747953623721</v>
      </c>
      <c r="F103" s="1">
        <v>2.7845035804128329</v>
      </c>
      <c r="G103" s="1">
        <v>-1.3405151354733269</v>
      </c>
      <c r="H103" s="1">
        <v>-0.94247615058930823</v>
      </c>
      <c r="I103" s="1">
        <v>0.2676380116561316</v>
      </c>
      <c r="J103" s="1">
        <v>-0.79771931038385235</v>
      </c>
      <c r="K103" s="1">
        <v>-0.541192664969394</v>
      </c>
      <c r="L103" s="1">
        <v>-1.0867435819840074</v>
      </c>
      <c r="N103">
        <v>5.5016110564583443E-2</v>
      </c>
      <c r="O103">
        <v>0.13148092238438688</v>
      </c>
      <c r="P103">
        <v>0.13178041479308153</v>
      </c>
      <c r="Q103">
        <v>0.10039866332431011</v>
      </c>
      <c r="R103">
        <v>0.14370163017637611</v>
      </c>
      <c r="S103">
        <v>5.6879494039577198E-2</v>
      </c>
      <c r="T103">
        <v>8.3647642003773018E-2</v>
      </c>
      <c r="U103">
        <v>5.6776118596071665E-2</v>
      </c>
      <c r="V103">
        <v>2.3147529100746845E-2</v>
      </c>
      <c r="W103">
        <v>0.1394806373585559</v>
      </c>
      <c r="Y103">
        <f t="shared" si="1"/>
        <v>0.14370163017637611</v>
      </c>
    </row>
    <row r="104" spans="3:25" x14ac:dyDescent="0.25">
      <c r="C104" s="1">
        <v>1.0774826944557283</v>
      </c>
      <c r="D104" s="1">
        <v>-0.5742577244212631</v>
      </c>
      <c r="E104" s="1">
        <v>-0.67877709519370322</v>
      </c>
      <c r="F104" s="1">
        <v>-0.94522853672229179</v>
      </c>
      <c r="G104" s="1">
        <v>-0.90875252349509261</v>
      </c>
      <c r="H104" s="1">
        <v>-1.0502369620205532</v>
      </c>
      <c r="I104" s="1">
        <v>1.2276549808733277</v>
      </c>
      <c r="J104" s="1">
        <v>-0.60163923236984562</v>
      </c>
      <c r="K104" s="1">
        <v>-1.0226505053438193</v>
      </c>
      <c r="L104" s="1">
        <v>-0.81283515400638917</v>
      </c>
      <c r="N104">
        <v>4.6743914213568535E-2</v>
      </c>
      <c r="O104">
        <v>0.14582850216740209</v>
      </c>
      <c r="P104">
        <v>0.14765963886375869</v>
      </c>
      <c r="Q104">
        <v>9.2845999705182078E-2</v>
      </c>
      <c r="R104">
        <v>0.16668328495795676</v>
      </c>
      <c r="S104">
        <v>6.9426032978335078E-2</v>
      </c>
      <c r="T104">
        <v>7.1793510787658971E-2</v>
      </c>
      <c r="U104">
        <v>6.253845534483278E-2</v>
      </c>
      <c r="V104">
        <v>2.649792012707728E-2</v>
      </c>
      <c r="W104">
        <v>0.15808874619386548</v>
      </c>
      <c r="Y104">
        <f t="shared" si="1"/>
        <v>0.16668328495795676</v>
      </c>
    </row>
    <row r="105" spans="3:25" x14ac:dyDescent="0.25">
      <c r="C105" s="1">
        <v>1.972363289000592</v>
      </c>
      <c r="D105" s="1">
        <v>-0.84681714696504329</v>
      </c>
      <c r="E105" s="1">
        <v>-0.67471727950749305</v>
      </c>
      <c r="F105" s="1">
        <v>-1.6685200825202575</v>
      </c>
      <c r="G105" s="1">
        <v>-1.0746419366721387</v>
      </c>
      <c r="H105" s="1">
        <v>-3.469135351005618</v>
      </c>
      <c r="I105" s="1">
        <v>2.2934370771489947</v>
      </c>
      <c r="J105" s="1">
        <v>-0.75579465903638487</v>
      </c>
      <c r="K105" s="1">
        <v>-1.2707499431364604</v>
      </c>
      <c r="L105" s="1">
        <v>-0.6447947000319999</v>
      </c>
      <c r="N105">
        <v>4.637446924436793E-2</v>
      </c>
      <c r="O105">
        <v>0.14910117708195103</v>
      </c>
      <c r="P105">
        <v>0.14567507833656615</v>
      </c>
      <c r="Q105">
        <v>9.5135085989682705E-2</v>
      </c>
      <c r="R105">
        <v>0.16497005119675467</v>
      </c>
      <c r="S105">
        <v>6.9419582455060483E-2</v>
      </c>
      <c r="T105">
        <v>7.0984589833427189E-2</v>
      </c>
      <c r="U105">
        <v>6.2104749676357575E-2</v>
      </c>
      <c r="V105">
        <v>2.6413564758229782E-2</v>
      </c>
      <c r="W105">
        <v>0.15737154245138918</v>
      </c>
      <c r="Y105">
        <f t="shared" si="1"/>
        <v>0.16497005119675467</v>
      </c>
    </row>
    <row r="106" spans="3:25" x14ac:dyDescent="0.25">
      <c r="C106" s="1">
        <v>1.6746286808154975</v>
      </c>
      <c r="D106" s="1">
        <v>-1.2708441033924074</v>
      </c>
      <c r="E106" s="1">
        <v>-1.3020209728190599</v>
      </c>
      <c r="F106" s="1">
        <v>-1.0706881614803707</v>
      </c>
      <c r="G106" s="1">
        <v>-1.5389357024510917</v>
      </c>
      <c r="H106" s="1">
        <v>-0.56936882878247441</v>
      </c>
      <c r="I106" s="1">
        <v>1.8493146187254501</v>
      </c>
      <c r="J106" s="1">
        <v>-0.8124622978653937</v>
      </c>
      <c r="K106" s="1">
        <v>-1.409041179079501</v>
      </c>
      <c r="L106" s="1">
        <v>-0.99077501655731781</v>
      </c>
      <c r="N106">
        <v>3.9657964863501906E-2</v>
      </c>
      <c r="O106">
        <v>0.21667184606928369</v>
      </c>
      <c r="P106">
        <v>0.114098875006484</v>
      </c>
      <c r="Q106">
        <v>0.17709541082124861</v>
      </c>
      <c r="R106">
        <v>0.13663615168306587</v>
      </c>
      <c r="S106">
        <v>5.8870297210934279E-2</v>
      </c>
      <c r="T106">
        <v>5.7629657387470876E-2</v>
      </c>
      <c r="U106">
        <v>5.6144439358571559E-2</v>
      </c>
      <c r="V106">
        <v>2.5838652651014499E-2</v>
      </c>
      <c r="W106">
        <v>0.14652343539786575</v>
      </c>
      <c r="Y106">
        <f t="shared" si="1"/>
        <v>0.21667184606928369</v>
      </c>
    </row>
    <row r="107" spans="3:25" x14ac:dyDescent="0.25">
      <c r="C107" s="1">
        <v>1.3089183974360046</v>
      </c>
      <c r="D107" s="1">
        <v>-1.7069548613460359</v>
      </c>
      <c r="E107" s="1">
        <v>-1.7781962169712782</v>
      </c>
      <c r="F107" s="1">
        <v>-1.3873613223699661</v>
      </c>
      <c r="G107" s="1">
        <v>-2.0206560748548474</v>
      </c>
      <c r="H107" s="1">
        <v>4.5236323843367243</v>
      </c>
      <c r="I107" s="1">
        <v>-1.6138532889284785</v>
      </c>
      <c r="J107" s="1">
        <v>-3.112056604901229</v>
      </c>
      <c r="K107" s="1">
        <v>1.5614326192438643</v>
      </c>
      <c r="L107" s="1">
        <v>-1.8913386317625569</v>
      </c>
      <c r="N107">
        <v>4.637446924436793E-2</v>
      </c>
      <c r="O107">
        <v>0.14910117708195103</v>
      </c>
      <c r="P107">
        <v>0.14567507833656615</v>
      </c>
      <c r="Q107">
        <v>9.5135085989682705E-2</v>
      </c>
      <c r="R107">
        <v>0.16497005119675467</v>
      </c>
      <c r="S107">
        <v>6.9419582455060483E-2</v>
      </c>
      <c r="T107">
        <v>7.0984589833427189E-2</v>
      </c>
      <c r="U107">
        <v>6.2104749676357575E-2</v>
      </c>
      <c r="V107">
        <v>2.6413564758229782E-2</v>
      </c>
      <c r="W107">
        <v>0.15737154245138918</v>
      </c>
      <c r="Y107">
        <f t="shared" si="1"/>
        <v>0.16497005119675467</v>
      </c>
    </row>
    <row r="108" spans="3:25" x14ac:dyDescent="0.25">
      <c r="C108" s="1">
        <v>-0.27493723279458332</v>
      </c>
      <c r="D108" s="1">
        <v>-1.6091950538467685</v>
      </c>
      <c r="E108" s="1">
        <v>-0.59694826091843045</v>
      </c>
      <c r="F108" s="1">
        <v>-1.4014269378041952</v>
      </c>
      <c r="G108" s="1">
        <v>-1.8938984487921973</v>
      </c>
      <c r="H108" s="1">
        <v>-0.17704937639604337</v>
      </c>
      <c r="I108" s="1">
        <v>-2.2112991045177397</v>
      </c>
      <c r="J108" s="1">
        <v>0.51877065367324682</v>
      </c>
      <c r="K108" s="1">
        <v>3.7305996148947682</v>
      </c>
      <c r="L108" s="1">
        <v>-1.6027135472030656</v>
      </c>
      <c r="N108">
        <v>4.4844211415875447E-2</v>
      </c>
      <c r="O108">
        <v>0.14734853909414014</v>
      </c>
      <c r="P108">
        <v>0.1513780239797532</v>
      </c>
      <c r="Q108">
        <v>9.5676701916323728E-2</v>
      </c>
      <c r="R108">
        <v>0.17235856278138315</v>
      </c>
      <c r="S108">
        <v>7.4734409884840397E-2</v>
      </c>
      <c r="T108">
        <v>6.9121187547539376E-2</v>
      </c>
      <c r="U108">
        <v>6.4671958576558691E-2</v>
      </c>
      <c r="V108">
        <v>2.7486691584936263E-2</v>
      </c>
      <c r="W108">
        <v>0.16122326180406388</v>
      </c>
      <c r="Y108">
        <f t="shared" si="1"/>
        <v>0.17235856278138315</v>
      </c>
    </row>
    <row r="109" spans="3:25" x14ac:dyDescent="0.25">
      <c r="C109" s="1">
        <v>0.57466742510969093</v>
      </c>
      <c r="D109" s="1">
        <v>-1.2498441995449774</v>
      </c>
      <c r="E109" s="1">
        <v>-0.51797560636712692</v>
      </c>
      <c r="F109" s="1">
        <v>-1.0476480743853804</v>
      </c>
      <c r="G109" s="1">
        <v>-1.2905182386830749</v>
      </c>
      <c r="H109" s="1">
        <v>-1.4699594061766448</v>
      </c>
      <c r="I109" s="1">
        <v>-1.1678975964386025</v>
      </c>
      <c r="J109" s="1">
        <v>2.4720351887443823</v>
      </c>
      <c r="K109" s="1">
        <v>0.78082993782119758</v>
      </c>
      <c r="L109" s="1">
        <v>0.19876967384940414</v>
      </c>
      <c r="N109">
        <v>4.637446924436793E-2</v>
      </c>
      <c r="O109">
        <v>0.14910117708195103</v>
      </c>
      <c r="P109">
        <v>0.14567507833656615</v>
      </c>
      <c r="Q109">
        <v>9.5135085989682705E-2</v>
      </c>
      <c r="R109">
        <v>0.16497005119675467</v>
      </c>
      <c r="S109">
        <v>6.9419582455060483E-2</v>
      </c>
      <c r="T109">
        <v>7.0984589833427189E-2</v>
      </c>
      <c r="U109">
        <v>6.2104749676357575E-2</v>
      </c>
      <c r="V109">
        <v>2.6413564758229782E-2</v>
      </c>
      <c r="W109">
        <v>0.15737154245138918</v>
      </c>
      <c r="Y109">
        <f t="shared" si="1"/>
        <v>0.16497005119675467</v>
      </c>
    </row>
    <row r="110" spans="3:25" x14ac:dyDescent="0.25">
      <c r="C110" s="1">
        <v>-1.7996899270316197E-2</v>
      </c>
      <c r="D110" s="1">
        <v>-0.80476875239466905</v>
      </c>
      <c r="E110" s="1">
        <v>1.7325625285199477</v>
      </c>
      <c r="F110" s="1">
        <v>-0.85930532531737303</v>
      </c>
      <c r="G110" s="1">
        <v>-0.82730010957178401</v>
      </c>
      <c r="H110" s="1">
        <v>1.9769333135078957</v>
      </c>
      <c r="I110" s="1">
        <v>-0.89482599766706405</v>
      </c>
      <c r="J110" s="1">
        <v>0.19562549324100725</v>
      </c>
      <c r="K110" s="1">
        <v>-2.2149890115667916</v>
      </c>
      <c r="L110" s="1">
        <v>-1.2764386267725731</v>
      </c>
      <c r="N110">
        <v>5.2503673817733014E-2</v>
      </c>
      <c r="O110">
        <v>0.43685313313112734</v>
      </c>
      <c r="P110">
        <v>4.46111188987822E-2</v>
      </c>
      <c r="Q110">
        <v>0.16464194094643436</v>
      </c>
      <c r="R110">
        <v>5.2279888023113112E-2</v>
      </c>
      <c r="S110">
        <v>2.2584567325268312E-2</v>
      </c>
      <c r="T110">
        <v>4.6280200811250553E-2</v>
      </c>
      <c r="U110">
        <v>1.5909175858668297E-2</v>
      </c>
      <c r="V110">
        <v>1.8564517028884921E-2</v>
      </c>
      <c r="W110">
        <v>7.3348824570204529E-2</v>
      </c>
      <c r="Y110">
        <f t="shared" si="1"/>
        <v>0.43685313313112734</v>
      </c>
    </row>
    <row r="111" spans="3:25" x14ac:dyDescent="0.25">
      <c r="C111" s="1">
        <v>-0.15175791729202309</v>
      </c>
      <c r="D111" s="1">
        <v>-0.59341415431404421</v>
      </c>
      <c r="E111" s="1">
        <v>-0.41517793118694807</v>
      </c>
      <c r="F111" s="1">
        <v>-0.45130130825873438</v>
      </c>
      <c r="G111" s="1">
        <v>-0.47028542484806196</v>
      </c>
      <c r="H111" s="1">
        <v>2.0118067758178206</v>
      </c>
      <c r="I111" s="1">
        <v>-0.33021760791815025</v>
      </c>
      <c r="J111" s="1">
        <v>-0.55479351852761771</v>
      </c>
      <c r="K111" s="1">
        <v>-0.65528094944377702</v>
      </c>
      <c r="L111" s="1">
        <v>-0.5911251481716806</v>
      </c>
      <c r="N111">
        <v>4.637446924436793E-2</v>
      </c>
      <c r="O111">
        <v>0.14910117708195103</v>
      </c>
      <c r="P111">
        <v>0.14567507833656615</v>
      </c>
      <c r="Q111">
        <v>9.5135085989682705E-2</v>
      </c>
      <c r="R111">
        <v>0.16497005119675467</v>
      </c>
      <c r="S111">
        <v>6.9419582455060483E-2</v>
      </c>
      <c r="T111">
        <v>7.0984589833427189E-2</v>
      </c>
      <c r="U111">
        <v>6.2104749676357575E-2</v>
      </c>
      <c r="V111">
        <v>2.6413564758229782E-2</v>
      </c>
      <c r="W111">
        <v>0.15737154245138918</v>
      </c>
      <c r="Y111">
        <f t="shared" si="1"/>
        <v>0.16497005119675467</v>
      </c>
    </row>
    <row r="112" spans="3:25" x14ac:dyDescent="0.25">
      <c r="C112" s="1">
        <v>-0.2991418689706693</v>
      </c>
      <c r="D112" s="1">
        <v>1.6766169836906977</v>
      </c>
      <c r="E112" s="1">
        <v>-0.6181862468553011</v>
      </c>
      <c r="F112" s="1">
        <v>0.66230780227213348</v>
      </c>
      <c r="G112" s="1">
        <v>-0.43970136574153051</v>
      </c>
      <c r="H112" s="1">
        <v>-0.21751074760741937</v>
      </c>
      <c r="I112" s="1">
        <v>-0.47911792093375294</v>
      </c>
      <c r="J112" s="1">
        <v>-0.21827267842394507</v>
      </c>
      <c r="K112" s="1">
        <v>-6.6087126351783251E-2</v>
      </c>
      <c r="L112" s="1">
        <v>-9.19721123002082E-2</v>
      </c>
      <c r="N112">
        <v>4.2920986738619805E-2</v>
      </c>
      <c r="O112">
        <v>0.15878398642342581</v>
      </c>
      <c r="P112">
        <v>0.15420894592532156</v>
      </c>
      <c r="Q112">
        <v>0.10219788419881962</v>
      </c>
      <c r="R112">
        <v>0.17784150126650547</v>
      </c>
      <c r="S112">
        <v>6.9269167414742705E-2</v>
      </c>
      <c r="T112">
        <v>6.8887833971810752E-2</v>
      </c>
      <c r="U112">
        <v>6.638606763923835E-2</v>
      </c>
      <c r="V112">
        <v>2.6371705338087192E-2</v>
      </c>
      <c r="W112">
        <v>0.16692939020293726</v>
      </c>
      <c r="Y112">
        <f t="shared" si="1"/>
        <v>0.17784150126650547</v>
      </c>
    </row>
    <row r="113" spans="3:12" x14ac:dyDescent="0.25">
      <c r="C113" s="1">
        <v>-0.5420642026269259</v>
      </c>
      <c r="D113" s="1">
        <v>-0.30234637698989902</v>
      </c>
      <c r="E113" s="1">
        <v>-0.68082939617392524</v>
      </c>
      <c r="F113" s="1">
        <v>3.3797725766611206</v>
      </c>
      <c r="G113" s="1">
        <v>-0.73159808449258468</v>
      </c>
      <c r="H113" s="1">
        <v>-0.37060830353025248</v>
      </c>
      <c r="I113" s="1">
        <v>-0.64270556481085583</v>
      </c>
      <c r="J113" s="1">
        <v>-0.37532494727927751</v>
      </c>
      <c r="K113" s="1">
        <v>-0.18783536301366999</v>
      </c>
      <c r="L113" s="1">
        <v>-0.50435613530608081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2016-07-18T15:45:00Z</dcterms:modified>
</cp:coreProperties>
</file>