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cls\Documents\documentation\raid-selection\sources\"/>
    </mc:Choice>
  </mc:AlternateContent>
  <xr:revisionPtr revIDLastSave="0" documentId="13_ncr:1_{66D3909C-C3D3-4004-8016-075EC476B715}" xr6:coauthVersionLast="47" xr6:coauthVersionMax="47" xr10:uidLastSave="{00000000-0000-0000-0000-000000000000}"/>
  <bookViews>
    <workbookView xWindow="-110" yWindow="-110" windowWidth="24220" windowHeight="15500" xr2:uid="{49B36DA6-3612-4DCA-8CD5-94159D03252F}"/>
  </bookViews>
  <sheets>
    <sheet name="Overview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J14" i="3"/>
  <c r="J13" i="3"/>
  <c r="J12" i="3"/>
  <c r="J11" i="3"/>
  <c r="I14" i="3"/>
  <c r="I13" i="3"/>
  <c r="I12" i="3"/>
  <c r="I11" i="3"/>
  <c r="K7" i="3"/>
  <c r="K14" i="3" s="1"/>
  <c r="K6" i="3"/>
  <c r="K13" i="3" s="1"/>
  <c r="H7" i="3"/>
  <c r="H14" i="3" s="1"/>
  <c r="H6" i="3"/>
  <c r="H13" i="3" s="1"/>
  <c r="H5" i="3"/>
  <c r="H12" i="3" s="1"/>
  <c r="H4" i="3"/>
  <c r="H11" i="3" s="1"/>
  <c r="G7" i="3"/>
  <c r="G14" i="3" s="1"/>
  <c r="G6" i="3"/>
  <c r="G13" i="3" s="1"/>
  <c r="G5" i="3"/>
  <c r="G12" i="3" s="1"/>
  <c r="G4" i="3"/>
  <c r="G11" i="3" s="1"/>
  <c r="F7" i="3"/>
  <c r="F14" i="3" s="1"/>
  <c r="F6" i="3"/>
  <c r="F13" i="3" s="1"/>
  <c r="F5" i="3"/>
  <c r="F12" i="3" s="1"/>
  <c r="F4" i="3"/>
  <c r="F11" i="3" s="1"/>
  <c r="E7" i="3"/>
  <c r="E14" i="3" s="1"/>
  <c r="E6" i="3"/>
  <c r="E13" i="3" s="1"/>
  <c r="E5" i="3"/>
  <c r="E12" i="3" s="1"/>
  <c r="E4" i="3"/>
  <c r="E11" i="3" s="1"/>
  <c r="D7" i="3"/>
  <c r="D14" i="3" s="1"/>
  <c r="D6" i="3"/>
  <c r="D13" i="3" s="1"/>
  <c r="D5" i="3"/>
  <c r="D12" i="3" s="1"/>
  <c r="D4" i="3"/>
  <c r="D11" i="3" s="1"/>
</calcChain>
</file>

<file path=xl/sharedStrings.xml><?xml version="1.0" encoding="utf-8"?>
<sst xmlns="http://schemas.openxmlformats.org/spreadsheetml/2006/main" count="31" uniqueCount="24">
  <si>
    <t>Level</t>
  </si>
  <si>
    <t>Reliability</t>
  </si>
  <si>
    <t>sread</t>
  </si>
  <si>
    <t>swrite</t>
  </si>
  <si>
    <t>rread</t>
  </si>
  <si>
    <t>rwrite</t>
  </si>
  <si>
    <t>rlatency</t>
  </si>
  <si>
    <t>wlatency</t>
  </si>
  <si>
    <t>sread Λ</t>
  </si>
  <si>
    <t>swrite Λ</t>
  </si>
  <si>
    <t>rread Λ</t>
  </si>
  <si>
    <t>rwrite Λ</t>
  </si>
  <si>
    <t>rlatency Λ</t>
  </si>
  <si>
    <t>wlatency Λ</t>
  </si>
  <si>
    <t>Storage Efficiency Λ</t>
  </si>
  <si>
    <t>Cost Storage Efficiency</t>
  </si>
  <si>
    <t>Cost Storage Efficiency Λ</t>
  </si>
  <si>
    <t>Storage</t>
  </si>
  <si>
    <t>wlateny</t>
  </si>
  <si>
    <t>Size</t>
  </si>
  <si>
    <t>MTTF</t>
  </si>
  <si>
    <t>Disk</t>
  </si>
  <si>
    <t>Amount</t>
  </si>
  <si>
    <t>Disk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</si>
</sst>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2FCA-2035-4C0B-8F49-81BAAA2F55A0}">
  <dimension ref="B3:K18"/>
  <sheetViews>
    <sheetView tabSelected="1" zoomScale="93" workbookViewId="0">
      <selection activeCell="B19" sqref="B19"/>
    </sheetView>
  </sheetViews>
  <sheetFormatPr defaultRowHeight="14.5" x14ac:dyDescent="0.35"/>
  <cols>
    <col min="3" max="3" width="12.54296875" customWidth="1"/>
    <col min="4" max="4" width="17.1796875" bestFit="1" customWidth="1"/>
    <col min="11" max="11" width="35" customWidth="1"/>
  </cols>
  <sheetData>
    <row r="3" spans="2:11" x14ac:dyDescent="0.35">
      <c r="B3" t="s">
        <v>0</v>
      </c>
      <c r="C3" t="s">
        <v>1</v>
      </c>
      <c r="D3" t="s">
        <v>14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16</v>
      </c>
    </row>
    <row r="4" spans="2:11" x14ac:dyDescent="0.35">
      <c r="B4">
        <v>0</v>
      </c>
      <c r="C4">
        <v>0</v>
      </c>
      <c r="D4">
        <f>C18</f>
        <v>40</v>
      </c>
      <c r="E4">
        <f>C18</f>
        <v>40</v>
      </c>
      <c r="F4">
        <f>C18</f>
        <v>40</v>
      </c>
      <c r="G4">
        <f>C18</f>
        <v>40</v>
      </c>
      <c r="H4">
        <f>C18</f>
        <v>40</v>
      </c>
      <c r="I4">
        <v>1</v>
      </c>
      <c r="J4">
        <v>1</v>
      </c>
      <c r="K4">
        <v>1</v>
      </c>
    </row>
    <row r="5" spans="2:11" x14ac:dyDescent="0.35">
      <c r="B5">
        <v>1</v>
      </c>
      <c r="C5">
        <v>1</v>
      </c>
      <c r="D5">
        <f>C18/2</f>
        <v>20</v>
      </c>
      <c r="E5">
        <f>C18/2</f>
        <v>20</v>
      </c>
      <c r="F5">
        <f>C18/2</f>
        <v>20</v>
      </c>
      <c r="G5">
        <f>C18</f>
        <v>40</v>
      </c>
      <c r="H5">
        <f>C18/2</f>
        <v>20</v>
      </c>
      <c r="I5">
        <v>1</v>
      </c>
      <c r="J5">
        <v>1</v>
      </c>
      <c r="K5" s="1">
        <v>0.5</v>
      </c>
    </row>
    <row r="6" spans="2:11" x14ac:dyDescent="0.35">
      <c r="B6">
        <v>5</v>
      </c>
      <c r="C6">
        <v>1</v>
      </c>
      <c r="D6">
        <f>C18-1</f>
        <v>39</v>
      </c>
      <c r="E6">
        <f>C18-1</f>
        <v>39</v>
      </c>
      <c r="F6">
        <f>C18-1</f>
        <v>39</v>
      </c>
      <c r="G6">
        <f>C18</f>
        <v>40</v>
      </c>
      <c r="H6">
        <f>C18/4</f>
        <v>10</v>
      </c>
      <c r="I6">
        <v>1</v>
      </c>
      <c r="J6">
        <v>2</v>
      </c>
      <c r="K6">
        <f>(C18-1)/C18</f>
        <v>0.97499999999999998</v>
      </c>
    </row>
    <row r="7" spans="2:11" x14ac:dyDescent="0.35">
      <c r="B7">
        <v>6</v>
      </c>
      <c r="C7">
        <v>2</v>
      </c>
      <c r="D7">
        <f>C18-2</f>
        <v>38</v>
      </c>
      <c r="E7">
        <f>C18-2</f>
        <v>38</v>
      </c>
      <c r="F7">
        <f>C18-2</f>
        <v>38</v>
      </c>
      <c r="G7">
        <f>C18</f>
        <v>40</v>
      </c>
      <c r="H7">
        <f>C18/6</f>
        <v>6.666666666666667</v>
      </c>
      <c r="I7">
        <v>1</v>
      </c>
      <c r="J7">
        <v>2</v>
      </c>
      <c r="K7">
        <f>(C18-2)/C18</f>
        <v>0.95</v>
      </c>
    </row>
    <row r="10" spans="2:11" x14ac:dyDescent="0.35">
      <c r="B10" t="s">
        <v>0</v>
      </c>
      <c r="C10" t="s">
        <v>1</v>
      </c>
      <c r="D10" t="s">
        <v>17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 t="s">
        <v>18</v>
      </c>
      <c r="K10" t="s">
        <v>15</v>
      </c>
    </row>
    <row r="11" spans="2:11" x14ac:dyDescent="0.35">
      <c r="B11">
        <v>0</v>
      </c>
      <c r="C11">
        <v>0</v>
      </c>
      <c r="D11">
        <f>D4*D18</f>
        <v>4000</v>
      </c>
      <c r="E11">
        <f>E4*E18</f>
        <v>4000</v>
      </c>
      <c r="F11">
        <f>F4*F18</f>
        <v>4000</v>
      </c>
      <c r="G11">
        <f>G4*G18</f>
        <v>4000</v>
      </c>
      <c r="H11">
        <f>H4*H18</f>
        <v>4000</v>
      </c>
      <c r="I11">
        <f>I4*I18</f>
        <v>11</v>
      </c>
      <c r="J11">
        <f>J4*J18</f>
        <v>12</v>
      </c>
      <c r="K11">
        <f>K4*100</f>
        <v>100</v>
      </c>
    </row>
    <row r="12" spans="2:11" x14ac:dyDescent="0.35">
      <c r="B12">
        <v>1</v>
      </c>
      <c r="C12">
        <v>1</v>
      </c>
      <c r="D12">
        <f>D5*D18</f>
        <v>2000</v>
      </c>
      <c r="E12">
        <f>E5*E18</f>
        <v>2000</v>
      </c>
      <c r="F12">
        <f>F5*F18</f>
        <v>2000</v>
      </c>
      <c r="G12">
        <f>G5*G18</f>
        <v>4000</v>
      </c>
      <c r="H12">
        <f>H5*H18</f>
        <v>2000</v>
      </c>
      <c r="I12">
        <f>I5*I18</f>
        <v>11</v>
      </c>
      <c r="J12">
        <f>J5*J18</f>
        <v>12</v>
      </c>
      <c r="K12">
        <f>K5*100</f>
        <v>50</v>
      </c>
    </row>
    <row r="13" spans="2:11" x14ac:dyDescent="0.35">
      <c r="B13">
        <v>5</v>
      </c>
      <c r="C13">
        <v>1</v>
      </c>
      <c r="D13">
        <f>D6*D18</f>
        <v>3900</v>
      </c>
      <c r="E13">
        <f>E6*E18</f>
        <v>3900</v>
      </c>
      <c r="F13">
        <f>F6*F18</f>
        <v>3900</v>
      </c>
      <c r="G13">
        <f>G6*G18</f>
        <v>4000</v>
      </c>
      <c r="H13">
        <f>H6*H18</f>
        <v>1000</v>
      </c>
      <c r="I13">
        <f>I6*I18</f>
        <v>11</v>
      </c>
      <c r="J13">
        <f>J6*J18</f>
        <v>24</v>
      </c>
      <c r="K13">
        <f>K6*100</f>
        <v>97.5</v>
      </c>
    </row>
    <row r="14" spans="2:11" x14ac:dyDescent="0.35">
      <c r="B14">
        <v>6</v>
      </c>
      <c r="C14">
        <v>2</v>
      </c>
      <c r="D14">
        <f>D7*D18</f>
        <v>3800</v>
      </c>
      <c r="E14">
        <f>E7*E18</f>
        <v>3800</v>
      </c>
      <c r="F14">
        <f>F7*F18</f>
        <v>3800</v>
      </c>
      <c r="G14">
        <f>G7*G18</f>
        <v>4000</v>
      </c>
      <c r="H14">
        <f>H7*H18</f>
        <v>666.66666666666674</v>
      </c>
      <c r="I14">
        <f>I7*I18</f>
        <v>11</v>
      </c>
      <c r="J14">
        <f>J7*J18</f>
        <v>24</v>
      </c>
      <c r="K14">
        <f>K7*100</f>
        <v>95</v>
      </c>
    </row>
    <row r="17" spans="2:11" x14ac:dyDescent="0.35">
      <c r="B17" t="s">
        <v>21</v>
      </c>
      <c r="C17" t="s">
        <v>22</v>
      </c>
      <c r="D17" t="s">
        <v>19</v>
      </c>
      <c r="E17" t="s">
        <v>2</v>
      </c>
      <c r="F17" t="s">
        <v>3</v>
      </c>
      <c r="G17" t="s">
        <v>4</v>
      </c>
      <c r="H17" t="s">
        <v>5</v>
      </c>
      <c r="I17" t="s">
        <v>6</v>
      </c>
      <c r="J17" t="s">
        <v>7</v>
      </c>
      <c r="K17" t="s">
        <v>20</v>
      </c>
    </row>
    <row r="18" spans="2:11" x14ac:dyDescent="0.35">
      <c r="B18" s="2" t="s">
        <v>23</v>
      </c>
      <c r="C18" s="2">
        <v>40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11</v>
      </c>
      <c r="J18" s="2">
        <v>12</v>
      </c>
      <c r="K18" s="2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Schubert</dc:creator>
  <cp:lastModifiedBy>Marcel Schubert</cp:lastModifiedBy>
  <dcterms:created xsi:type="dcterms:W3CDTF">2024-03-31T08:58:41Z</dcterms:created>
  <dcterms:modified xsi:type="dcterms:W3CDTF">2024-04-01T09:34:02Z</dcterms:modified>
</cp:coreProperties>
</file>