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iego\Documents\PycharmProjects\schcFox\results\"/>
    </mc:Choice>
  </mc:AlternateContent>
  <xr:revisionPtr revIDLastSave="0" documentId="8_{EADF5BDD-A7BF-4CB8-B093-A379DC9F2E1C}" xr6:coauthVersionLast="46" xr6:coauthVersionMax="46" xr10:uidLastSave="{00000000-0000-0000-0000-000000000000}"/>
  <bookViews>
    <workbookView xWindow="-120" yWindow="-120" windowWidth="29040" windowHeight="15840" tabRatio="901" xr2:uid="{00000000-000D-0000-FFFF-FFFF00000000}"/>
  </bookViews>
  <sheets>
    <sheet name="Case 77 FER 0" sheetId="1" r:id="rId1"/>
    <sheet name="Case 150 FER 0" sheetId="2" r:id="rId2"/>
    <sheet name="Case 231 FER 0" sheetId="3" r:id="rId3"/>
    <sheet name="Case 512 FER 0" sheetId="4" r:id="rId4"/>
    <sheet name="Case 77 FER 10" sheetId="5" r:id="rId5"/>
    <sheet name="Case 150 FER 10" sheetId="6" r:id="rId6"/>
    <sheet name="Case 231 FER 10" sheetId="7" r:id="rId7"/>
    <sheet name="Case 512 FER 10" sheetId="8" r:id="rId8"/>
    <sheet name="Case 77 FER 20" sheetId="9" r:id="rId9"/>
    <sheet name="Case 150 FER 20" sheetId="10" r:id="rId10"/>
    <sheet name="Case 231 FER 20" sheetId="11" r:id="rId11"/>
    <sheet name="Case 512 FER 20" sheetId="12" r:id="rId12"/>
    <sheet name="Summary" sheetId="13" r:id="rId13"/>
    <sheet name="Figur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2" l="1"/>
  <c r="O35" i="13" s="1"/>
  <c r="P34" i="12"/>
  <c r="O34" i="13" s="1"/>
  <c r="P6" i="14" s="1"/>
  <c r="N34" i="12"/>
  <c r="M34" i="12"/>
  <c r="L34" i="12"/>
  <c r="K34" i="12"/>
  <c r="J34" i="12"/>
  <c r="I34" i="12"/>
  <c r="H34" i="12"/>
  <c r="G34" i="12"/>
  <c r="F34" i="12"/>
  <c r="E34" i="12"/>
  <c r="O34" i="12" s="1"/>
  <c r="P33" i="12"/>
  <c r="O33" i="13" s="1"/>
  <c r="J6" i="14" s="1"/>
  <c r="N33" i="12"/>
  <c r="M33" i="12"/>
  <c r="L33" i="12"/>
  <c r="K33" i="12"/>
  <c r="J33" i="12"/>
  <c r="I33" i="12"/>
  <c r="H33" i="12"/>
  <c r="G33" i="12"/>
  <c r="F33" i="12"/>
  <c r="E33" i="12"/>
  <c r="P32" i="12"/>
  <c r="O32" i="13" s="1"/>
  <c r="M32" i="12"/>
  <c r="E32" i="12"/>
  <c r="O32" i="12" s="1"/>
  <c r="P31" i="12"/>
  <c r="O31" i="13" s="1"/>
  <c r="N31" i="12"/>
  <c r="N32" i="12" s="1"/>
  <c r="M31" i="12"/>
  <c r="L31" i="12"/>
  <c r="L32" i="12" s="1"/>
  <c r="K31" i="12"/>
  <c r="K32" i="12" s="1"/>
  <c r="J31" i="12"/>
  <c r="J32" i="12" s="1"/>
  <c r="I31" i="12"/>
  <c r="I32" i="12" s="1"/>
  <c r="H31" i="12"/>
  <c r="H32" i="12" s="1"/>
  <c r="G31" i="12"/>
  <c r="G32" i="12" s="1"/>
  <c r="F31" i="12"/>
  <c r="F32" i="12" s="1"/>
  <c r="E31" i="12"/>
  <c r="P30" i="12"/>
  <c r="O30" i="13" s="1"/>
  <c r="P29" i="12"/>
  <c r="O29" i="13" s="1"/>
  <c r="P28" i="12"/>
  <c r="O28" i="13" s="1"/>
  <c r="O28" i="12"/>
  <c r="P27" i="12"/>
  <c r="O27" i="13" s="1"/>
  <c r="D6" i="14" s="1"/>
  <c r="O27" i="12"/>
  <c r="P26" i="12"/>
  <c r="O26" i="13" s="1"/>
  <c r="O26" i="12"/>
  <c r="P25" i="12"/>
  <c r="O25" i="13" s="1"/>
  <c r="O25" i="12"/>
  <c r="P24" i="12"/>
  <c r="O24" i="13" s="1"/>
  <c r="O24" i="12"/>
  <c r="P23" i="12"/>
  <c r="O23" i="13" s="1"/>
  <c r="O23" i="12"/>
  <c r="P22" i="12"/>
  <c r="O22" i="13" s="1"/>
  <c r="O22" i="12"/>
  <c r="P21" i="12"/>
  <c r="O21" i="13" s="1"/>
  <c r="O21" i="12"/>
  <c r="P20" i="12"/>
  <c r="O20" i="13" s="1"/>
  <c r="O20" i="12"/>
  <c r="P19" i="12"/>
  <c r="O19" i="13" s="1"/>
  <c r="O19" i="12"/>
  <c r="P18" i="12"/>
  <c r="O18" i="13" s="1"/>
  <c r="O18" i="12"/>
  <c r="P17" i="12"/>
  <c r="O17" i="13" s="1"/>
  <c r="O17" i="12"/>
  <c r="P16" i="12"/>
  <c r="O16" i="13" s="1"/>
  <c r="O16" i="12"/>
  <c r="P15" i="12"/>
  <c r="O15" i="13" s="1"/>
  <c r="O15" i="12"/>
  <c r="P14" i="12"/>
  <c r="O14" i="13" s="1"/>
  <c r="O14" i="12"/>
  <c r="P13" i="12"/>
  <c r="O13" i="13" s="1"/>
  <c r="O13" i="12"/>
  <c r="P12" i="12"/>
  <c r="O12" i="13" s="1"/>
  <c r="O12" i="12"/>
  <c r="P11" i="12"/>
  <c r="O11" i="13" s="1"/>
  <c r="N11" i="12"/>
  <c r="M11" i="12"/>
  <c r="L11" i="12"/>
  <c r="K11" i="12"/>
  <c r="J11" i="12"/>
  <c r="I11" i="12"/>
  <c r="H11" i="12"/>
  <c r="G11" i="12"/>
  <c r="F11" i="12"/>
  <c r="O11" i="12" s="1"/>
  <c r="E11" i="12"/>
  <c r="P10" i="12"/>
  <c r="O10" i="13" s="1"/>
  <c r="O10" i="12"/>
  <c r="P9" i="12"/>
  <c r="O9" i="13" s="1"/>
  <c r="O9" i="12"/>
  <c r="P8" i="12"/>
  <c r="O8" i="13" s="1"/>
  <c r="O8" i="12"/>
  <c r="P7" i="12"/>
  <c r="O7" i="13" s="1"/>
  <c r="M7" i="12"/>
  <c r="M29" i="12" s="1"/>
  <c r="M30" i="12" s="1"/>
  <c r="J7" i="12"/>
  <c r="J29" i="12" s="1"/>
  <c r="J30" i="12" s="1"/>
  <c r="I7" i="12"/>
  <c r="I29" i="12" s="1"/>
  <c r="I30" i="12" s="1"/>
  <c r="H7" i="12"/>
  <c r="H29" i="12" s="1"/>
  <c r="H30" i="12" s="1"/>
  <c r="F7" i="12"/>
  <c r="F29" i="12" s="1"/>
  <c r="F30" i="12" s="1"/>
  <c r="E7" i="12"/>
  <c r="P6" i="12"/>
  <c r="O6" i="13" s="1"/>
  <c r="O6" i="12"/>
  <c r="P5" i="12"/>
  <c r="O5" i="13" s="1"/>
  <c r="N5" i="12"/>
  <c r="N7" i="12" s="1"/>
  <c r="N29" i="12" s="1"/>
  <c r="N30" i="12" s="1"/>
  <c r="M5" i="12"/>
  <c r="L5" i="12"/>
  <c r="L7" i="12" s="1"/>
  <c r="L29" i="12" s="1"/>
  <c r="L30" i="12" s="1"/>
  <c r="K5" i="12"/>
  <c r="K7" i="12" s="1"/>
  <c r="K29" i="12" s="1"/>
  <c r="K30" i="12" s="1"/>
  <c r="J5" i="12"/>
  <c r="I5" i="12"/>
  <c r="H5" i="12"/>
  <c r="G5" i="12"/>
  <c r="G7" i="12" s="1"/>
  <c r="G29" i="12" s="1"/>
  <c r="G30" i="12" s="1"/>
  <c r="F5" i="12"/>
  <c r="E5" i="12"/>
  <c r="P35" i="11"/>
  <c r="L35" i="13" s="1"/>
  <c r="P34" i="11"/>
  <c r="L34" i="13" s="1"/>
  <c r="P5" i="14" s="1"/>
  <c r="N34" i="11"/>
  <c r="M34" i="11"/>
  <c r="L34" i="11"/>
  <c r="L32" i="11" s="1"/>
  <c r="K34" i="11"/>
  <c r="J34" i="11"/>
  <c r="I34" i="11"/>
  <c r="H34" i="11"/>
  <c r="H32" i="11" s="1"/>
  <c r="G34" i="11"/>
  <c r="F34" i="11"/>
  <c r="E34" i="11"/>
  <c r="P33" i="11"/>
  <c r="L33" i="13" s="1"/>
  <c r="J5" i="14" s="1"/>
  <c r="N33" i="11"/>
  <c r="M33" i="11"/>
  <c r="L33" i="11"/>
  <c r="K33" i="11"/>
  <c r="J33" i="11"/>
  <c r="I33" i="11"/>
  <c r="H33" i="11"/>
  <c r="G33" i="11"/>
  <c r="F33" i="11"/>
  <c r="E33" i="11"/>
  <c r="P32" i="11"/>
  <c r="L32" i="13" s="1"/>
  <c r="K32" i="11"/>
  <c r="G32" i="11"/>
  <c r="P31" i="11"/>
  <c r="L31" i="13" s="1"/>
  <c r="N31" i="11"/>
  <c r="N32" i="11" s="1"/>
  <c r="M31" i="11"/>
  <c r="M32" i="11" s="1"/>
  <c r="L31" i="11"/>
  <c r="K31" i="11"/>
  <c r="J31" i="11"/>
  <c r="J32" i="11" s="1"/>
  <c r="I31" i="11"/>
  <c r="I32" i="11" s="1"/>
  <c r="H31" i="11"/>
  <c r="G31" i="11"/>
  <c r="F31" i="11"/>
  <c r="F32" i="11" s="1"/>
  <c r="E31" i="11"/>
  <c r="O31" i="11" s="1"/>
  <c r="P30" i="11"/>
  <c r="L30" i="13" s="1"/>
  <c r="P29" i="11"/>
  <c r="L29" i="13" s="1"/>
  <c r="P28" i="11"/>
  <c r="L28" i="13" s="1"/>
  <c r="O28" i="11"/>
  <c r="P27" i="11"/>
  <c r="L27" i="13" s="1"/>
  <c r="D5" i="14" s="1"/>
  <c r="O27" i="11"/>
  <c r="P26" i="11"/>
  <c r="L26" i="13" s="1"/>
  <c r="O26" i="11"/>
  <c r="P25" i="11"/>
  <c r="L25" i="13" s="1"/>
  <c r="O25" i="11"/>
  <c r="P24" i="11"/>
  <c r="L24" i="13" s="1"/>
  <c r="O24" i="11"/>
  <c r="P23" i="11"/>
  <c r="L23" i="13" s="1"/>
  <c r="O23" i="11"/>
  <c r="P22" i="11"/>
  <c r="L22" i="13" s="1"/>
  <c r="O22" i="11"/>
  <c r="P21" i="11"/>
  <c r="L21" i="13" s="1"/>
  <c r="O21" i="11"/>
  <c r="P20" i="11"/>
  <c r="L20" i="13" s="1"/>
  <c r="O20" i="11"/>
  <c r="P19" i="11"/>
  <c r="L19" i="13" s="1"/>
  <c r="O19" i="11"/>
  <c r="P18" i="11"/>
  <c r="L18" i="13" s="1"/>
  <c r="O18" i="11"/>
  <c r="P17" i="11"/>
  <c r="L17" i="13" s="1"/>
  <c r="O17" i="11"/>
  <c r="P16" i="11"/>
  <c r="L16" i="13" s="1"/>
  <c r="O16" i="11"/>
  <c r="P15" i="11"/>
  <c r="L15" i="13" s="1"/>
  <c r="O15" i="11"/>
  <c r="P14" i="11"/>
  <c r="L14" i="13" s="1"/>
  <c r="O14" i="11"/>
  <c r="P13" i="11"/>
  <c r="L13" i="13" s="1"/>
  <c r="O13" i="11"/>
  <c r="P12" i="11"/>
  <c r="L12" i="13" s="1"/>
  <c r="O12" i="11"/>
  <c r="P11" i="11"/>
  <c r="L11" i="13" s="1"/>
  <c r="N11" i="11"/>
  <c r="M11" i="11"/>
  <c r="L11" i="11"/>
  <c r="K11" i="11"/>
  <c r="J11" i="11"/>
  <c r="I11" i="11"/>
  <c r="H11" i="11"/>
  <c r="G11" i="11"/>
  <c r="F11" i="11"/>
  <c r="E11" i="11"/>
  <c r="P10" i="11"/>
  <c r="L10" i="13" s="1"/>
  <c r="O10" i="11"/>
  <c r="P9" i="11"/>
  <c r="L9" i="13" s="1"/>
  <c r="O9" i="11"/>
  <c r="P8" i="11"/>
  <c r="L8" i="13" s="1"/>
  <c r="O8" i="11"/>
  <c r="P7" i="11"/>
  <c r="L7" i="13" s="1"/>
  <c r="P6" i="11"/>
  <c r="L6" i="13" s="1"/>
  <c r="O6" i="11"/>
  <c r="P5" i="11"/>
  <c r="L5" i="13" s="1"/>
  <c r="P35" i="10"/>
  <c r="I35" i="13" s="1"/>
  <c r="P34" i="10"/>
  <c r="I34" i="13" s="1"/>
  <c r="P4" i="14" s="1"/>
  <c r="N34" i="10"/>
  <c r="M34" i="10"/>
  <c r="L34" i="10"/>
  <c r="K34" i="10"/>
  <c r="J34" i="10"/>
  <c r="I34" i="10"/>
  <c r="H34" i="10"/>
  <c r="G34" i="10"/>
  <c r="F34" i="10"/>
  <c r="E34" i="10"/>
  <c r="O34" i="10" s="1"/>
  <c r="P33" i="10"/>
  <c r="I33" i="13" s="1"/>
  <c r="J4" i="14" s="1"/>
  <c r="N33" i="10"/>
  <c r="M33" i="10"/>
  <c r="L33" i="10"/>
  <c r="K33" i="10"/>
  <c r="J33" i="10"/>
  <c r="I33" i="10"/>
  <c r="H33" i="10"/>
  <c r="G33" i="10"/>
  <c r="F33" i="10"/>
  <c r="E33" i="10"/>
  <c r="O33" i="10" s="1"/>
  <c r="P32" i="10"/>
  <c r="I32" i="13" s="1"/>
  <c r="M32" i="10"/>
  <c r="P31" i="10"/>
  <c r="I31" i="13" s="1"/>
  <c r="N31" i="10"/>
  <c r="N32" i="10" s="1"/>
  <c r="M31" i="10"/>
  <c r="L31" i="10"/>
  <c r="L32" i="10" s="1"/>
  <c r="K31" i="10"/>
  <c r="K32" i="10" s="1"/>
  <c r="J31" i="10"/>
  <c r="J32" i="10" s="1"/>
  <c r="I31" i="10"/>
  <c r="I32" i="10" s="1"/>
  <c r="H31" i="10"/>
  <c r="H32" i="10" s="1"/>
  <c r="G31" i="10"/>
  <c r="G32" i="10" s="1"/>
  <c r="F31" i="10"/>
  <c r="F32" i="10" s="1"/>
  <c r="E31" i="10"/>
  <c r="O31" i="10" s="1"/>
  <c r="P30" i="10"/>
  <c r="I30" i="13" s="1"/>
  <c r="P29" i="10"/>
  <c r="I29" i="13" s="1"/>
  <c r="I29" i="10"/>
  <c r="I30" i="10" s="1"/>
  <c r="P28" i="10"/>
  <c r="I28" i="13" s="1"/>
  <c r="O28" i="10"/>
  <c r="P27" i="10"/>
  <c r="I27" i="13" s="1"/>
  <c r="D4" i="14" s="1"/>
  <c r="O27" i="10"/>
  <c r="P26" i="10"/>
  <c r="I26" i="13" s="1"/>
  <c r="O26" i="10"/>
  <c r="P25" i="10"/>
  <c r="I25" i="13" s="1"/>
  <c r="O25" i="10"/>
  <c r="P24" i="10"/>
  <c r="I24" i="13" s="1"/>
  <c r="O24" i="10"/>
  <c r="P23" i="10"/>
  <c r="I23" i="13" s="1"/>
  <c r="O23" i="10"/>
  <c r="P22" i="10"/>
  <c r="I22" i="13" s="1"/>
  <c r="O22" i="10"/>
  <c r="P21" i="10"/>
  <c r="I21" i="13" s="1"/>
  <c r="O21" i="10"/>
  <c r="P20" i="10"/>
  <c r="I20" i="13" s="1"/>
  <c r="O20" i="10"/>
  <c r="P19" i="10"/>
  <c r="I19" i="13" s="1"/>
  <c r="O19" i="10"/>
  <c r="P18" i="10"/>
  <c r="I18" i="13" s="1"/>
  <c r="O18" i="10"/>
  <c r="P17" i="10"/>
  <c r="I17" i="13" s="1"/>
  <c r="O17" i="10"/>
  <c r="P16" i="10"/>
  <c r="I16" i="13" s="1"/>
  <c r="O16" i="10"/>
  <c r="P15" i="10"/>
  <c r="I15" i="13" s="1"/>
  <c r="O15" i="10"/>
  <c r="P14" i="10"/>
  <c r="I14" i="13" s="1"/>
  <c r="O14" i="10"/>
  <c r="P13" i="10"/>
  <c r="I13" i="13" s="1"/>
  <c r="O13" i="10"/>
  <c r="P12" i="10"/>
  <c r="I12" i="13" s="1"/>
  <c r="O12" i="10"/>
  <c r="P11" i="10"/>
  <c r="I11" i="13" s="1"/>
  <c r="N11" i="10"/>
  <c r="M11" i="10"/>
  <c r="L11" i="10"/>
  <c r="K11" i="10"/>
  <c r="J11" i="10"/>
  <c r="I11" i="10"/>
  <c r="H11" i="10"/>
  <c r="G11" i="10"/>
  <c r="O11" i="10" s="1"/>
  <c r="F11" i="10"/>
  <c r="E11" i="10"/>
  <c r="P10" i="10"/>
  <c r="I10" i="13" s="1"/>
  <c r="O10" i="10"/>
  <c r="P9" i="10"/>
  <c r="I9" i="13" s="1"/>
  <c r="O9" i="10"/>
  <c r="P8" i="10"/>
  <c r="I8" i="13" s="1"/>
  <c r="O8" i="10"/>
  <c r="P7" i="10"/>
  <c r="I7" i="13" s="1"/>
  <c r="N7" i="10"/>
  <c r="N29" i="10" s="1"/>
  <c r="N30" i="10" s="1"/>
  <c r="M7" i="10"/>
  <c r="M29" i="10" s="1"/>
  <c r="M30" i="10" s="1"/>
  <c r="J7" i="10"/>
  <c r="J29" i="10" s="1"/>
  <c r="J30" i="10" s="1"/>
  <c r="I7" i="10"/>
  <c r="F7" i="10"/>
  <c r="F29" i="10" s="1"/>
  <c r="F30" i="10" s="1"/>
  <c r="E7" i="10"/>
  <c r="P6" i="10"/>
  <c r="I6" i="13" s="1"/>
  <c r="O6" i="10"/>
  <c r="P5" i="10"/>
  <c r="I5" i="13" s="1"/>
  <c r="N5" i="10"/>
  <c r="M5" i="10"/>
  <c r="L5" i="10"/>
  <c r="L7" i="10" s="1"/>
  <c r="L29" i="10" s="1"/>
  <c r="L30" i="10" s="1"/>
  <c r="K5" i="10"/>
  <c r="K7" i="10" s="1"/>
  <c r="K29" i="10" s="1"/>
  <c r="K30" i="10" s="1"/>
  <c r="J5" i="10"/>
  <c r="I5" i="10"/>
  <c r="H5" i="10"/>
  <c r="H7" i="10" s="1"/>
  <c r="H29" i="10" s="1"/>
  <c r="H30" i="10" s="1"/>
  <c r="G5" i="10"/>
  <c r="G7" i="10" s="1"/>
  <c r="G29" i="10" s="1"/>
  <c r="G30" i="10" s="1"/>
  <c r="F5" i="10"/>
  <c r="E5" i="10"/>
  <c r="Z35" i="9"/>
  <c r="F35" i="13" s="1"/>
  <c r="Z34" i="9"/>
  <c r="F34" i="13" s="1"/>
  <c r="P3" i="14" s="1"/>
  <c r="X34" i="9"/>
  <c r="W34" i="9"/>
  <c r="V34" i="9"/>
  <c r="U34" i="9"/>
  <c r="T34" i="9"/>
  <c r="S34" i="9"/>
  <c r="R34" i="9"/>
  <c r="R32" i="9" s="1"/>
  <c r="Q34" i="9"/>
  <c r="P34" i="9"/>
  <c r="O34" i="9"/>
  <c r="N34" i="9"/>
  <c r="M34" i="9"/>
  <c r="L34" i="9"/>
  <c r="K34" i="9"/>
  <c r="J34" i="9"/>
  <c r="J32" i="9" s="1"/>
  <c r="I34" i="9"/>
  <c r="H34" i="9"/>
  <c r="G34" i="9"/>
  <c r="F34" i="9"/>
  <c r="E34" i="9"/>
  <c r="Y34" i="9" s="1"/>
  <c r="Z33" i="9"/>
  <c r="F33" i="13" s="1"/>
  <c r="J3" i="14" s="1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Y33" i="9" s="1"/>
  <c r="Z32" i="9"/>
  <c r="F32" i="13" s="1"/>
  <c r="W32" i="9"/>
  <c r="V32" i="9"/>
  <c r="S32" i="9"/>
  <c r="O32" i="9"/>
  <c r="N32" i="9"/>
  <c r="K32" i="9"/>
  <c r="G32" i="9"/>
  <c r="F32" i="9"/>
  <c r="Z31" i="9"/>
  <c r="F31" i="13" s="1"/>
  <c r="X31" i="9"/>
  <c r="X32" i="9" s="1"/>
  <c r="W31" i="9"/>
  <c r="V31" i="9"/>
  <c r="U31" i="9"/>
  <c r="U32" i="9" s="1"/>
  <c r="T31" i="9"/>
  <c r="T32" i="9" s="1"/>
  <c r="S31" i="9"/>
  <c r="R31" i="9"/>
  <c r="Q31" i="9"/>
  <c r="Q32" i="9" s="1"/>
  <c r="P31" i="9"/>
  <c r="P32" i="9" s="1"/>
  <c r="O31" i="9"/>
  <c r="N31" i="9"/>
  <c r="M31" i="9"/>
  <c r="M32" i="9" s="1"/>
  <c r="L31" i="9"/>
  <c r="L32" i="9" s="1"/>
  <c r="K31" i="9"/>
  <c r="J31" i="9"/>
  <c r="I31" i="9"/>
  <c r="I32" i="9" s="1"/>
  <c r="H31" i="9"/>
  <c r="H32" i="9" s="1"/>
  <c r="G31" i="9"/>
  <c r="F31" i="9"/>
  <c r="E31" i="9"/>
  <c r="E32" i="9" s="1"/>
  <c r="Y32" i="9" s="1"/>
  <c r="Z30" i="9"/>
  <c r="F30" i="13" s="1"/>
  <c r="N30" i="9"/>
  <c r="Z29" i="9"/>
  <c r="F29" i="13" s="1"/>
  <c r="Z28" i="9"/>
  <c r="F28" i="13" s="1"/>
  <c r="Y28" i="9"/>
  <c r="Z27" i="9"/>
  <c r="F27" i="13" s="1"/>
  <c r="D3" i="14" s="1"/>
  <c r="Y27" i="9"/>
  <c r="Z26" i="9"/>
  <c r="F26" i="13" s="1"/>
  <c r="Y26" i="9"/>
  <c r="Z25" i="9"/>
  <c r="F25" i="13" s="1"/>
  <c r="Y25" i="9"/>
  <c r="Z24" i="9"/>
  <c r="F24" i="13" s="1"/>
  <c r="Y24" i="9"/>
  <c r="Z23" i="9"/>
  <c r="F23" i="13" s="1"/>
  <c r="Y23" i="9"/>
  <c r="Z22" i="9"/>
  <c r="F22" i="13" s="1"/>
  <c r="Y22" i="9"/>
  <c r="Z21" i="9"/>
  <c r="F21" i="13" s="1"/>
  <c r="Y21" i="9"/>
  <c r="Z20" i="9"/>
  <c r="F20" i="13" s="1"/>
  <c r="Y20" i="9"/>
  <c r="Z19" i="9"/>
  <c r="F19" i="13" s="1"/>
  <c r="Y19" i="9"/>
  <c r="Z18" i="9"/>
  <c r="F18" i="13" s="1"/>
  <c r="Y18" i="9"/>
  <c r="Z17" i="9"/>
  <c r="F17" i="13" s="1"/>
  <c r="Y17" i="9"/>
  <c r="Z16" i="9"/>
  <c r="F16" i="13" s="1"/>
  <c r="Y16" i="9"/>
  <c r="Z15" i="9"/>
  <c r="F15" i="13" s="1"/>
  <c r="Y15" i="9"/>
  <c r="Z14" i="9"/>
  <c r="F14" i="13" s="1"/>
  <c r="Y14" i="9"/>
  <c r="Z13" i="9"/>
  <c r="F13" i="13" s="1"/>
  <c r="Y13" i="9"/>
  <c r="Z12" i="9"/>
  <c r="F12" i="13" s="1"/>
  <c r="Y12" i="9"/>
  <c r="Z11" i="9"/>
  <c r="F11" i="13" s="1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W5" i="9" s="1"/>
  <c r="W7" i="9" s="1"/>
  <c r="W29" i="9" s="1"/>
  <c r="W30" i="9" s="1"/>
  <c r="Z10" i="9"/>
  <c r="F10" i="13" s="1"/>
  <c r="Y10" i="9"/>
  <c r="Z9" i="9"/>
  <c r="F9" i="13" s="1"/>
  <c r="Y9" i="9"/>
  <c r="Z8" i="9"/>
  <c r="F8" i="13" s="1"/>
  <c r="Y8" i="9"/>
  <c r="Z7" i="9"/>
  <c r="F7" i="13" s="1"/>
  <c r="T7" i="9"/>
  <c r="T29" i="9" s="1"/>
  <c r="T30" i="9" s="1"/>
  <c r="Z6" i="9"/>
  <c r="F6" i="13" s="1"/>
  <c r="Y6" i="9"/>
  <c r="Z5" i="9"/>
  <c r="F5" i="13" s="1"/>
  <c r="X5" i="9"/>
  <c r="X7" i="9" s="1"/>
  <c r="X29" i="9" s="1"/>
  <c r="X30" i="9" s="1"/>
  <c r="V5" i="9"/>
  <c r="V7" i="9" s="1"/>
  <c r="V29" i="9" s="1"/>
  <c r="V30" i="9" s="1"/>
  <c r="U5" i="9"/>
  <c r="U7" i="9" s="1"/>
  <c r="U29" i="9" s="1"/>
  <c r="U30" i="9" s="1"/>
  <c r="T5" i="9"/>
  <c r="R5" i="9"/>
  <c r="R7" i="9" s="1"/>
  <c r="R29" i="9" s="1"/>
  <c r="R30" i="9" s="1"/>
  <c r="Q5" i="9"/>
  <c r="Q7" i="9" s="1"/>
  <c r="Q29" i="9" s="1"/>
  <c r="Q30" i="9" s="1"/>
  <c r="P5" i="9"/>
  <c r="P7" i="9" s="1"/>
  <c r="P29" i="9" s="1"/>
  <c r="P30" i="9" s="1"/>
  <c r="N5" i="9"/>
  <c r="N7" i="9" s="1"/>
  <c r="N29" i="9" s="1"/>
  <c r="M5" i="9"/>
  <c r="M7" i="9" s="1"/>
  <c r="M29" i="9" s="1"/>
  <c r="M30" i="9" s="1"/>
  <c r="L5" i="9"/>
  <c r="L7" i="9" s="1"/>
  <c r="L29" i="9" s="1"/>
  <c r="L30" i="9" s="1"/>
  <c r="J5" i="9"/>
  <c r="J7" i="9" s="1"/>
  <c r="J29" i="9" s="1"/>
  <c r="J30" i="9" s="1"/>
  <c r="I5" i="9"/>
  <c r="I7" i="9" s="1"/>
  <c r="I29" i="9" s="1"/>
  <c r="I30" i="9" s="1"/>
  <c r="H5" i="9"/>
  <c r="H7" i="9" s="1"/>
  <c r="H29" i="9" s="1"/>
  <c r="H30" i="9" s="1"/>
  <c r="F5" i="9"/>
  <c r="F7" i="9" s="1"/>
  <c r="F29" i="9" s="1"/>
  <c r="F30" i="9" s="1"/>
  <c r="E5" i="9"/>
  <c r="E7" i="9" s="1"/>
  <c r="P35" i="8"/>
  <c r="N35" i="13" s="1"/>
  <c r="P34" i="8"/>
  <c r="N34" i="13" s="1"/>
  <c r="O6" i="14" s="1"/>
  <c r="N34" i="8"/>
  <c r="M34" i="8"/>
  <c r="L34" i="8"/>
  <c r="K34" i="8"/>
  <c r="J34" i="8"/>
  <c r="I34" i="8"/>
  <c r="H34" i="8"/>
  <c r="G34" i="8"/>
  <c r="F34" i="8"/>
  <c r="E34" i="8"/>
  <c r="O34" i="8" s="1"/>
  <c r="P33" i="8"/>
  <c r="N33" i="13" s="1"/>
  <c r="I6" i="14" s="1"/>
  <c r="N33" i="8"/>
  <c r="M33" i="8"/>
  <c r="L33" i="8"/>
  <c r="K33" i="8"/>
  <c r="J33" i="8"/>
  <c r="I33" i="8"/>
  <c r="H33" i="8"/>
  <c r="G33" i="8"/>
  <c r="F33" i="8"/>
  <c r="E33" i="8"/>
  <c r="O33" i="8" s="1"/>
  <c r="P32" i="8"/>
  <c r="N32" i="13" s="1"/>
  <c r="P31" i="8"/>
  <c r="N31" i="13" s="1"/>
  <c r="N31" i="8"/>
  <c r="N32" i="8" s="1"/>
  <c r="M31" i="8"/>
  <c r="M32" i="8" s="1"/>
  <c r="L31" i="8"/>
  <c r="L32" i="8" s="1"/>
  <c r="K31" i="8"/>
  <c r="K32" i="8" s="1"/>
  <c r="J31" i="8"/>
  <c r="J32" i="8" s="1"/>
  <c r="I31" i="8"/>
  <c r="I32" i="8" s="1"/>
  <c r="H31" i="8"/>
  <c r="H32" i="8" s="1"/>
  <c r="G31" i="8"/>
  <c r="G32" i="8" s="1"/>
  <c r="F31" i="8"/>
  <c r="F32" i="8" s="1"/>
  <c r="E31" i="8"/>
  <c r="O31" i="8" s="1"/>
  <c r="P30" i="8"/>
  <c r="N30" i="13" s="1"/>
  <c r="P29" i="8"/>
  <c r="N29" i="13" s="1"/>
  <c r="P28" i="8"/>
  <c r="N28" i="13" s="1"/>
  <c r="O28" i="8"/>
  <c r="P27" i="8"/>
  <c r="N27" i="13" s="1"/>
  <c r="C6" i="14" s="1"/>
  <c r="O27" i="8"/>
  <c r="P26" i="8"/>
  <c r="N26" i="13" s="1"/>
  <c r="O26" i="8"/>
  <c r="P25" i="8"/>
  <c r="N25" i="13" s="1"/>
  <c r="O25" i="8"/>
  <c r="P24" i="8"/>
  <c r="N24" i="13" s="1"/>
  <c r="O24" i="8"/>
  <c r="P23" i="8"/>
  <c r="N23" i="13" s="1"/>
  <c r="O23" i="8"/>
  <c r="P22" i="8"/>
  <c r="N22" i="13" s="1"/>
  <c r="O22" i="8"/>
  <c r="P21" i="8"/>
  <c r="N21" i="13" s="1"/>
  <c r="O21" i="8"/>
  <c r="P20" i="8"/>
  <c r="N20" i="13" s="1"/>
  <c r="O20" i="8"/>
  <c r="P19" i="8"/>
  <c r="N19" i="13" s="1"/>
  <c r="O19" i="8"/>
  <c r="P18" i="8"/>
  <c r="N18" i="13" s="1"/>
  <c r="O18" i="8"/>
  <c r="P17" i="8"/>
  <c r="N17" i="13" s="1"/>
  <c r="O17" i="8"/>
  <c r="P16" i="8"/>
  <c r="N16" i="13" s="1"/>
  <c r="O16" i="8"/>
  <c r="P15" i="8"/>
  <c r="N15" i="13" s="1"/>
  <c r="O15" i="8"/>
  <c r="P14" i="8"/>
  <c r="N14" i="13" s="1"/>
  <c r="O14" i="8"/>
  <c r="P13" i="8"/>
  <c r="N13" i="13" s="1"/>
  <c r="O13" i="8"/>
  <c r="P12" i="8"/>
  <c r="N12" i="13" s="1"/>
  <c r="O12" i="8"/>
  <c r="P11" i="8"/>
  <c r="N11" i="13" s="1"/>
  <c r="N11" i="8"/>
  <c r="M11" i="8"/>
  <c r="L11" i="8"/>
  <c r="K11" i="8"/>
  <c r="J11" i="8"/>
  <c r="I11" i="8"/>
  <c r="H11" i="8"/>
  <c r="G11" i="8"/>
  <c r="O11" i="8" s="1"/>
  <c r="F11" i="8"/>
  <c r="E11" i="8"/>
  <c r="P10" i="8"/>
  <c r="N10" i="13" s="1"/>
  <c r="O10" i="8"/>
  <c r="P9" i="8"/>
  <c r="N9" i="13" s="1"/>
  <c r="O9" i="8"/>
  <c r="P8" i="8"/>
  <c r="N8" i="13" s="1"/>
  <c r="O8" i="8"/>
  <c r="P7" i="8"/>
  <c r="N7" i="13" s="1"/>
  <c r="M7" i="8"/>
  <c r="M29" i="8" s="1"/>
  <c r="M30" i="8" s="1"/>
  <c r="I7" i="8"/>
  <c r="I29" i="8" s="1"/>
  <c r="I30" i="8" s="1"/>
  <c r="E7" i="8"/>
  <c r="P6" i="8"/>
  <c r="N6" i="13" s="1"/>
  <c r="O6" i="8"/>
  <c r="P5" i="8"/>
  <c r="N5" i="13" s="1"/>
  <c r="N5" i="8"/>
  <c r="N7" i="8" s="1"/>
  <c r="N29" i="8" s="1"/>
  <c r="N30" i="8" s="1"/>
  <c r="M5" i="8"/>
  <c r="L5" i="8"/>
  <c r="L7" i="8" s="1"/>
  <c r="L29" i="8" s="1"/>
  <c r="L30" i="8" s="1"/>
  <c r="K5" i="8"/>
  <c r="K7" i="8" s="1"/>
  <c r="K29" i="8" s="1"/>
  <c r="K30" i="8" s="1"/>
  <c r="J5" i="8"/>
  <c r="J7" i="8" s="1"/>
  <c r="J29" i="8" s="1"/>
  <c r="J30" i="8" s="1"/>
  <c r="I5" i="8"/>
  <c r="H5" i="8"/>
  <c r="H7" i="8" s="1"/>
  <c r="H29" i="8" s="1"/>
  <c r="H30" i="8" s="1"/>
  <c r="G5" i="8"/>
  <c r="G7" i="8" s="1"/>
  <c r="G29" i="8" s="1"/>
  <c r="G30" i="8" s="1"/>
  <c r="F5" i="8"/>
  <c r="F7" i="8" s="1"/>
  <c r="F29" i="8" s="1"/>
  <c r="F30" i="8" s="1"/>
  <c r="E5" i="8"/>
  <c r="P35" i="7"/>
  <c r="K35" i="13" s="1"/>
  <c r="P34" i="7"/>
  <c r="K34" i="13" s="1"/>
  <c r="O5" i="14" s="1"/>
  <c r="N34" i="7"/>
  <c r="M34" i="7"/>
  <c r="L34" i="7"/>
  <c r="K34" i="7"/>
  <c r="J34" i="7"/>
  <c r="I34" i="7"/>
  <c r="H34" i="7"/>
  <c r="G34" i="7"/>
  <c r="F34" i="7"/>
  <c r="E34" i="7"/>
  <c r="O34" i="7" s="1"/>
  <c r="P33" i="7"/>
  <c r="K33" i="13" s="1"/>
  <c r="I5" i="14" s="1"/>
  <c r="N33" i="7"/>
  <c r="M33" i="7"/>
  <c r="L33" i="7"/>
  <c r="K33" i="7"/>
  <c r="J33" i="7"/>
  <c r="I33" i="7"/>
  <c r="H33" i="7"/>
  <c r="G33" i="7"/>
  <c r="F33" i="7"/>
  <c r="E33" i="7"/>
  <c r="O33" i="7" s="1"/>
  <c r="P32" i="7"/>
  <c r="K32" i="13" s="1"/>
  <c r="P31" i="7"/>
  <c r="K31" i="13" s="1"/>
  <c r="N31" i="7"/>
  <c r="N32" i="7" s="1"/>
  <c r="M31" i="7"/>
  <c r="M32" i="7" s="1"/>
  <c r="L31" i="7"/>
  <c r="L32" i="7" s="1"/>
  <c r="K31" i="7"/>
  <c r="K32" i="7" s="1"/>
  <c r="J31" i="7"/>
  <c r="J32" i="7" s="1"/>
  <c r="I31" i="7"/>
  <c r="I32" i="7" s="1"/>
  <c r="H31" i="7"/>
  <c r="H32" i="7" s="1"/>
  <c r="G31" i="7"/>
  <c r="G32" i="7" s="1"/>
  <c r="F31" i="7"/>
  <c r="F32" i="7" s="1"/>
  <c r="E31" i="7"/>
  <c r="P30" i="7"/>
  <c r="K30" i="13" s="1"/>
  <c r="P29" i="7"/>
  <c r="K29" i="13" s="1"/>
  <c r="L29" i="7"/>
  <c r="L30" i="7" s="1"/>
  <c r="H29" i="7"/>
  <c r="H30" i="7" s="1"/>
  <c r="P28" i="7"/>
  <c r="K28" i="13" s="1"/>
  <c r="O28" i="7"/>
  <c r="P27" i="7"/>
  <c r="K27" i="13" s="1"/>
  <c r="C5" i="14" s="1"/>
  <c r="O27" i="7"/>
  <c r="P26" i="7"/>
  <c r="K26" i="13" s="1"/>
  <c r="O26" i="7"/>
  <c r="P25" i="7"/>
  <c r="K25" i="13" s="1"/>
  <c r="O25" i="7"/>
  <c r="P24" i="7"/>
  <c r="K24" i="13" s="1"/>
  <c r="O24" i="7"/>
  <c r="P23" i="7"/>
  <c r="K23" i="13" s="1"/>
  <c r="O23" i="7"/>
  <c r="P22" i="7"/>
  <c r="K22" i="13" s="1"/>
  <c r="O22" i="7"/>
  <c r="P21" i="7"/>
  <c r="K21" i="13" s="1"/>
  <c r="O21" i="7"/>
  <c r="P20" i="7"/>
  <c r="K20" i="13" s="1"/>
  <c r="O20" i="7"/>
  <c r="P19" i="7"/>
  <c r="K19" i="13" s="1"/>
  <c r="O19" i="7"/>
  <c r="P18" i="7"/>
  <c r="K18" i="13" s="1"/>
  <c r="O18" i="7"/>
  <c r="P17" i="7"/>
  <c r="K17" i="13" s="1"/>
  <c r="O17" i="7"/>
  <c r="P16" i="7"/>
  <c r="K16" i="13" s="1"/>
  <c r="O16" i="7"/>
  <c r="P15" i="7"/>
  <c r="K15" i="13" s="1"/>
  <c r="O15" i="7"/>
  <c r="P14" i="7"/>
  <c r="K14" i="13" s="1"/>
  <c r="O14" i="7"/>
  <c r="P13" i="7"/>
  <c r="K13" i="13" s="1"/>
  <c r="O13" i="7"/>
  <c r="P12" i="7"/>
  <c r="K12" i="13" s="1"/>
  <c r="O12" i="7"/>
  <c r="P11" i="7"/>
  <c r="K11" i="13" s="1"/>
  <c r="N11" i="7"/>
  <c r="M11" i="7"/>
  <c r="L11" i="7"/>
  <c r="K11" i="7"/>
  <c r="J11" i="7"/>
  <c r="I11" i="7"/>
  <c r="H11" i="7"/>
  <c r="G11" i="7"/>
  <c r="F11" i="7"/>
  <c r="E11" i="7"/>
  <c r="O11" i="7" s="1"/>
  <c r="P10" i="7"/>
  <c r="K10" i="13" s="1"/>
  <c r="O10" i="7"/>
  <c r="P9" i="7"/>
  <c r="K9" i="13" s="1"/>
  <c r="O9" i="7"/>
  <c r="P8" i="7"/>
  <c r="K8" i="13" s="1"/>
  <c r="O8" i="7"/>
  <c r="P7" i="7"/>
  <c r="K7" i="13" s="1"/>
  <c r="L7" i="7"/>
  <c r="H7" i="7"/>
  <c r="P6" i="7"/>
  <c r="K6" i="13" s="1"/>
  <c r="O6" i="7"/>
  <c r="P5" i="7"/>
  <c r="K5" i="13" s="1"/>
  <c r="N5" i="7"/>
  <c r="N7" i="7" s="1"/>
  <c r="N29" i="7" s="1"/>
  <c r="N30" i="7" s="1"/>
  <c r="M5" i="7"/>
  <c r="M7" i="7" s="1"/>
  <c r="M29" i="7" s="1"/>
  <c r="M30" i="7" s="1"/>
  <c r="L5" i="7"/>
  <c r="K5" i="7"/>
  <c r="K7" i="7" s="1"/>
  <c r="K29" i="7" s="1"/>
  <c r="K30" i="7" s="1"/>
  <c r="J5" i="7"/>
  <c r="J7" i="7" s="1"/>
  <c r="J29" i="7" s="1"/>
  <c r="J30" i="7" s="1"/>
  <c r="I5" i="7"/>
  <c r="I7" i="7" s="1"/>
  <c r="I29" i="7" s="1"/>
  <c r="I30" i="7" s="1"/>
  <c r="H5" i="7"/>
  <c r="G5" i="7"/>
  <c r="G7" i="7" s="1"/>
  <c r="G29" i="7" s="1"/>
  <c r="G30" i="7" s="1"/>
  <c r="F5" i="7"/>
  <c r="F7" i="7" s="1"/>
  <c r="F29" i="7" s="1"/>
  <c r="F30" i="7" s="1"/>
  <c r="E5" i="7"/>
  <c r="E7" i="7" s="1"/>
  <c r="P35" i="6"/>
  <c r="H35" i="13" s="1"/>
  <c r="P34" i="6"/>
  <c r="H34" i="13" s="1"/>
  <c r="O4" i="14" s="1"/>
  <c r="N34" i="6"/>
  <c r="M34" i="6"/>
  <c r="L34" i="6"/>
  <c r="K34" i="6"/>
  <c r="J34" i="6"/>
  <c r="I34" i="6"/>
  <c r="H34" i="6"/>
  <c r="G34" i="6"/>
  <c r="O34" i="6" s="1"/>
  <c r="F34" i="6"/>
  <c r="E34" i="6"/>
  <c r="P33" i="6"/>
  <c r="H33" i="13" s="1"/>
  <c r="I4" i="14" s="1"/>
  <c r="N33" i="6"/>
  <c r="M33" i="6"/>
  <c r="L33" i="6"/>
  <c r="K33" i="6"/>
  <c r="J33" i="6"/>
  <c r="I33" i="6"/>
  <c r="H33" i="6"/>
  <c r="G33" i="6"/>
  <c r="O33" i="6" s="1"/>
  <c r="F33" i="6"/>
  <c r="E33" i="6"/>
  <c r="P32" i="6"/>
  <c r="H32" i="13" s="1"/>
  <c r="K32" i="6"/>
  <c r="G32" i="6"/>
  <c r="P31" i="6"/>
  <c r="H31" i="13" s="1"/>
  <c r="N31" i="6"/>
  <c r="N32" i="6" s="1"/>
  <c r="M31" i="6"/>
  <c r="M32" i="6" s="1"/>
  <c r="L31" i="6"/>
  <c r="L32" i="6" s="1"/>
  <c r="K31" i="6"/>
  <c r="J31" i="6"/>
  <c r="J32" i="6" s="1"/>
  <c r="I31" i="6"/>
  <c r="I32" i="6" s="1"/>
  <c r="H31" i="6"/>
  <c r="H32" i="6" s="1"/>
  <c r="G31" i="6"/>
  <c r="O31" i="6" s="1"/>
  <c r="F31" i="6"/>
  <c r="F32" i="6" s="1"/>
  <c r="E31" i="6"/>
  <c r="E32" i="6" s="1"/>
  <c r="O32" i="6" s="1"/>
  <c r="P30" i="6"/>
  <c r="H30" i="13" s="1"/>
  <c r="P29" i="6"/>
  <c r="H29" i="13" s="1"/>
  <c r="P28" i="6"/>
  <c r="H28" i="13" s="1"/>
  <c r="O28" i="6"/>
  <c r="P27" i="6"/>
  <c r="H27" i="13" s="1"/>
  <c r="C4" i="14" s="1"/>
  <c r="O27" i="6"/>
  <c r="P26" i="6"/>
  <c r="H26" i="13" s="1"/>
  <c r="O26" i="6"/>
  <c r="P25" i="6"/>
  <c r="H25" i="13" s="1"/>
  <c r="O25" i="6"/>
  <c r="P24" i="6"/>
  <c r="H24" i="13" s="1"/>
  <c r="O24" i="6"/>
  <c r="P23" i="6"/>
  <c r="H23" i="13" s="1"/>
  <c r="O23" i="6"/>
  <c r="P22" i="6"/>
  <c r="H22" i="13" s="1"/>
  <c r="O22" i="6"/>
  <c r="P21" i="6"/>
  <c r="H21" i="13" s="1"/>
  <c r="O21" i="6"/>
  <c r="P20" i="6"/>
  <c r="H20" i="13" s="1"/>
  <c r="O20" i="6"/>
  <c r="P19" i="6"/>
  <c r="H19" i="13" s="1"/>
  <c r="O19" i="6"/>
  <c r="P18" i="6"/>
  <c r="H18" i="13" s="1"/>
  <c r="O18" i="6"/>
  <c r="P17" i="6"/>
  <c r="H17" i="13" s="1"/>
  <c r="O17" i="6"/>
  <c r="P16" i="6"/>
  <c r="H16" i="13" s="1"/>
  <c r="O16" i="6"/>
  <c r="P15" i="6"/>
  <c r="H15" i="13" s="1"/>
  <c r="O15" i="6"/>
  <c r="P14" i="6"/>
  <c r="H14" i="13" s="1"/>
  <c r="O14" i="6"/>
  <c r="P13" i="6"/>
  <c r="H13" i="13" s="1"/>
  <c r="O13" i="6"/>
  <c r="P12" i="6"/>
  <c r="H12" i="13" s="1"/>
  <c r="O12" i="6"/>
  <c r="P11" i="6"/>
  <c r="H11" i="13" s="1"/>
  <c r="N11" i="6"/>
  <c r="M11" i="6"/>
  <c r="L11" i="6"/>
  <c r="K11" i="6"/>
  <c r="J11" i="6"/>
  <c r="I11" i="6"/>
  <c r="H11" i="6"/>
  <c r="G11" i="6"/>
  <c r="O11" i="6" s="1"/>
  <c r="F11" i="6"/>
  <c r="E11" i="6"/>
  <c r="L5" i="6" s="1"/>
  <c r="L7" i="6" s="1"/>
  <c r="L29" i="6" s="1"/>
  <c r="L30" i="6" s="1"/>
  <c r="P10" i="6"/>
  <c r="H10" i="13" s="1"/>
  <c r="O10" i="6"/>
  <c r="P9" i="6"/>
  <c r="H9" i="13" s="1"/>
  <c r="O9" i="6"/>
  <c r="P8" i="6"/>
  <c r="H8" i="13" s="1"/>
  <c r="O8" i="6"/>
  <c r="P7" i="6"/>
  <c r="H7" i="13" s="1"/>
  <c r="M7" i="6"/>
  <c r="M29" i="6" s="1"/>
  <c r="M30" i="6" s="1"/>
  <c r="I7" i="6"/>
  <c r="I29" i="6" s="1"/>
  <c r="I30" i="6" s="1"/>
  <c r="E7" i="6"/>
  <c r="P6" i="6"/>
  <c r="H6" i="13" s="1"/>
  <c r="O6" i="6"/>
  <c r="P5" i="6"/>
  <c r="H5" i="13" s="1"/>
  <c r="N5" i="6"/>
  <c r="N7" i="6" s="1"/>
  <c r="N29" i="6" s="1"/>
  <c r="N30" i="6" s="1"/>
  <c r="M5" i="6"/>
  <c r="K5" i="6"/>
  <c r="K7" i="6" s="1"/>
  <c r="K29" i="6" s="1"/>
  <c r="K30" i="6" s="1"/>
  <c r="J5" i="6"/>
  <c r="J7" i="6" s="1"/>
  <c r="J29" i="6" s="1"/>
  <c r="J30" i="6" s="1"/>
  <c r="I5" i="6"/>
  <c r="G5" i="6"/>
  <c r="G7" i="6" s="1"/>
  <c r="G29" i="6" s="1"/>
  <c r="G30" i="6" s="1"/>
  <c r="F5" i="6"/>
  <c r="F7" i="6" s="1"/>
  <c r="F29" i="6" s="1"/>
  <c r="F30" i="6" s="1"/>
  <c r="E5" i="6"/>
  <c r="Z35" i="5"/>
  <c r="E35" i="13" s="1"/>
  <c r="Z34" i="5"/>
  <c r="E34" i="13" s="1"/>
  <c r="O3" i="14" s="1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Y34" i="5" s="1"/>
  <c r="Z33" i="5"/>
  <c r="E33" i="13" s="1"/>
  <c r="I3" i="14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Y33" i="5" s="1"/>
  <c r="Z32" i="5"/>
  <c r="E32" i="13" s="1"/>
  <c r="V32" i="5"/>
  <c r="U32" i="5"/>
  <c r="R32" i="5"/>
  <c r="Q32" i="5"/>
  <c r="N32" i="5"/>
  <c r="M32" i="5"/>
  <c r="J32" i="5"/>
  <c r="I32" i="5"/>
  <c r="F32" i="5"/>
  <c r="E32" i="5"/>
  <c r="Y32" i="5" s="1"/>
  <c r="Z31" i="5"/>
  <c r="E31" i="13" s="1"/>
  <c r="X31" i="5"/>
  <c r="X32" i="5" s="1"/>
  <c r="W31" i="5"/>
  <c r="W32" i="5" s="1"/>
  <c r="V31" i="5"/>
  <c r="U31" i="5"/>
  <c r="T31" i="5"/>
  <c r="T32" i="5" s="1"/>
  <c r="S31" i="5"/>
  <c r="S32" i="5" s="1"/>
  <c r="R31" i="5"/>
  <c r="Q31" i="5"/>
  <c r="P31" i="5"/>
  <c r="P32" i="5" s="1"/>
  <c r="O31" i="5"/>
  <c r="O32" i="5" s="1"/>
  <c r="N31" i="5"/>
  <c r="M31" i="5"/>
  <c r="L31" i="5"/>
  <c r="L32" i="5" s="1"/>
  <c r="K31" i="5"/>
  <c r="K32" i="5" s="1"/>
  <c r="J31" i="5"/>
  <c r="I31" i="5"/>
  <c r="H31" i="5"/>
  <c r="H32" i="5" s="1"/>
  <c r="G31" i="5"/>
  <c r="G32" i="5" s="1"/>
  <c r="F31" i="5"/>
  <c r="E31" i="5"/>
  <c r="Y31" i="5" s="1"/>
  <c r="Z30" i="5"/>
  <c r="E30" i="13" s="1"/>
  <c r="Z29" i="5"/>
  <c r="E29" i="13" s="1"/>
  <c r="Z28" i="5"/>
  <c r="E28" i="13" s="1"/>
  <c r="Y28" i="5"/>
  <c r="Z27" i="5"/>
  <c r="E27" i="13" s="1"/>
  <c r="C3" i="14" s="1"/>
  <c r="Y27" i="5"/>
  <c r="Z26" i="5"/>
  <c r="E26" i="13" s="1"/>
  <c r="Y26" i="5"/>
  <c r="Z25" i="5"/>
  <c r="E25" i="13" s="1"/>
  <c r="Y25" i="5"/>
  <c r="Z24" i="5"/>
  <c r="E24" i="13" s="1"/>
  <c r="Y24" i="5"/>
  <c r="Z23" i="5"/>
  <c r="E23" i="13" s="1"/>
  <c r="Y23" i="5"/>
  <c r="Z22" i="5"/>
  <c r="E22" i="13" s="1"/>
  <c r="Y22" i="5"/>
  <c r="Z21" i="5"/>
  <c r="E21" i="13" s="1"/>
  <c r="Y21" i="5"/>
  <c r="Z20" i="5"/>
  <c r="E20" i="13" s="1"/>
  <c r="Y20" i="5"/>
  <c r="Z19" i="5"/>
  <c r="E19" i="13" s="1"/>
  <c r="Y19" i="5"/>
  <c r="Z18" i="5"/>
  <c r="E18" i="13" s="1"/>
  <c r="Y18" i="5"/>
  <c r="Z17" i="5"/>
  <c r="E17" i="13" s="1"/>
  <c r="Y17" i="5"/>
  <c r="Z16" i="5"/>
  <c r="E16" i="13" s="1"/>
  <c r="Y16" i="5"/>
  <c r="Z15" i="5"/>
  <c r="E15" i="13" s="1"/>
  <c r="Y15" i="5"/>
  <c r="Z14" i="5"/>
  <c r="E14" i="13" s="1"/>
  <c r="Y14" i="5"/>
  <c r="Z13" i="5"/>
  <c r="E13" i="13" s="1"/>
  <c r="Y13" i="5"/>
  <c r="Z12" i="5"/>
  <c r="E12" i="13" s="1"/>
  <c r="Y12" i="5"/>
  <c r="Z11" i="5"/>
  <c r="E11" i="13" s="1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Y11" i="5" s="1"/>
  <c r="Z10" i="5"/>
  <c r="E10" i="13" s="1"/>
  <c r="Y10" i="5"/>
  <c r="Z9" i="5"/>
  <c r="E9" i="13" s="1"/>
  <c r="Y9" i="5"/>
  <c r="Z8" i="5"/>
  <c r="E8" i="13" s="1"/>
  <c r="Y8" i="5"/>
  <c r="Z7" i="5"/>
  <c r="E7" i="13" s="1"/>
  <c r="Z6" i="5"/>
  <c r="E6" i="13" s="1"/>
  <c r="Y6" i="5"/>
  <c r="Z5" i="5"/>
  <c r="E5" i="13" s="1"/>
  <c r="X5" i="5"/>
  <c r="X7" i="5" s="1"/>
  <c r="X29" i="5" s="1"/>
  <c r="X30" i="5" s="1"/>
  <c r="W5" i="5"/>
  <c r="W7" i="5" s="1"/>
  <c r="W29" i="5" s="1"/>
  <c r="W30" i="5" s="1"/>
  <c r="V5" i="5"/>
  <c r="V7" i="5" s="1"/>
  <c r="V29" i="5" s="1"/>
  <c r="V30" i="5" s="1"/>
  <c r="U5" i="5"/>
  <c r="U7" i="5" s="1"/>
  <c r="U29" i="5" s="1"/>
  <c r="U30" i="5" s="1"/>
  <c r="T5" i="5"/>
  <c r="T7" i="5" s="1"/>
  <c r="T29" i="5" s="1"/>
  <c r="T30" i="5" s="1"/>
  <c r="S5" i="5"/>
  <c r="S7" i="5" s="1"/>
  <c r="S29" i="5" s="1"/>
  <c r="S30" i="5" s="1"/>
  <c r="R5" i="5"/>
  <c r="R7" i="5" s="1"/>
  <c r="R29" i="5" s="1"/>
  <c r="R30" i="5" s="1"/>
  <c r="Q5" i="5"/>
  <c r="Q7" i="5" s="1"/>
  <c r="Q29" i="5" s="1"/>
  <c r="Q30" i="5" s="1"/>
  <c r="P5" i="5"/>
  <c r="P7" i="5" s="1"/>
  <c r="P29" i="5" s="1"/>
  <c r="P30" i="5" s="1"/>
  <c r="O5" i="5"/>
  <c r="O7" i="5" s="1"/>
  <c r="O29" i="5" s="1"/>
  <c r="O30" i="5" s="1"/>
  <c r="N5" i="5"/>
  <c r="N7" i="5" s="1"/>
  <c r="N29" i="5" s="1"/>
  <c r="N30" i="5" s="1"/>
  <c r="M5" i="5"/>
  <c r="M7" i="5" s="1"/>
  <c r="M29" i="5" s="1"/>
  <c r="M30" i="5" s="1"/>
  <c r="L5" i="5"/>
  <c r="L7" i="5" s="1"/>
  <c r="L29" i="5" s="1"/>
  <c r="L30" i="5" s="1"/>
  <c r="K5" i="5"/>
  <c r="K7" i="5" s="1"/>
  <c r="K29" i="5" s="1"/>
  <c r="K30" i="5" s="1"/>
  <c r="J5" i="5"/>
  <c r="J7" i="5" s="1"/>
  <c r="J29" i="5" s="1"/>
  <c r="J30" i="5" s="1"/>
  <c r="I5" i="5"/>
  <c r="I7" i="5" s="1"/>
  <c r="I29" i="5" s="1"/>
  <c r="I30" i="5" s="1"/>
  <c r="H5" i="5"/>
  <c r="H7" i="5" s="1"/>
  <c r="H29" i="5" s="1"/>
  <c r="H30" i="5" s="1"/>
  <c r="G5" i="5"/>
  <c r="G7" i="5" s="1"/>
  <c r="G29" i="5" s="1"/>
  <c r="G30" i="5" s="1"/>
  <c r="F5" i="5"/>
  <c r="F7" i="5" s="1"/>
  <c r="F29" i="5" s="1"/>
  <c r="F30" i="5" s="1"/>
  <c r="E5" i="5"/>
  <c r="E7" i="5" s="1"/>
  <c r="P35" i="4"/>
  <c r="M35" i="13" s="1"/>
  <c r="N34" i="4"/>
  <c r="M34" i="4"/>
  <c r="L34" i="4"/>
  <c r="K34" i="4"/>
  <c r="J34" i="4"/>
  <c r="I34" i="4"/>
  <c r="H34" i="4"/>
  <c r="G34" i="4"/>
  <c r="F34" i="4"/>
  <c r="E34" i="4"/>
  <c r="P34" i="4" s="1"/>
  <c r="M34" i="13" s="1"/>
  <c r="N6" i="14" s="1"/>
  <c r="N33" i="4"/>
  <c r="M33" i="4"/>
  <c r="L33" i="4"/>
  <c r="K33" i="4"/>
  <c r="J33" i="4"/>
  <c r="I33" i="4"/>
  <c r="H33" i="4"/>
  <c r="G33" i="4"/>
  <c r="F33" i="4"/>
  <c r="E33" i="4"/>
  <c r="P33" i="4" s="1"/>
  <c r="M33" i="13" s="1"/>
  <c r="H6" i="14" s="1"/>
  <c r="N31" i="4"/>
  <c r="N32" i="4" s="1"/>
  <c r="M31" i="4"/>
  <c r="M32" i="4" s="1"/>
  <c r="L31" i="4"/>
  <c r="L32" i="4" s="1"/>
  <c r="K31" i="4"/>
  <c r="K32" i="4" s="1"/>
  <c r="J31" i="4"/>
  <c r="J32" i="4" s="1"/>
  <c r="I31" i="4"/>
  <c r="I32" i="4" s="1"/>
  <c r="H31" i="4"/>
  <c r="H32" i="4" s="1"/>
  <c r="G31" i="4"/>
  <c r="G32" i="4" s="1"/>
  <c r="F31" i="4"/>
  <c r="F32" i="4" s="1"/>
  <c r="E31" i="4"/>
  <c r="P31" i="4" s="1"/>
  <c r="M31" i="13" s="1"/>
  <c r="P28" i="4"/>
  <c r="M28" i="13" s="1"/>
  <c r="O28" i="4"/>
  <c r="P27" i="4"/>
  <c r="M27" i="13" s="1"/>
  <c r="B6" i="14" s="1"/>
  <c r="O27" i="4"/>
  <c r="P26" i="4"/>
  <c r="M26" i="13" s="1"/>
  <c r="O26" i="4"/>
  <c r="P25" i="4"/>
  <c r="M25" i="13" s="1"/>
  <c r="O25" i="4"/>
  <c r="P24" i="4"/>
  <c r="M24" i="13" s="1"/>
  <c r="O24" i="4"/>
  <c r="P23" i="4"/>
  <c r="M23" i="13" s="1"/>
  <c r="O23" i="4"/>
  <c r="P22" i="4"/>
  <c r="M22" i="13" s="1"/>
  <c r="O22" i="4"/>
  <c r="P21" i="4"/>
  <c r="M21" i="13" s="1"/>
  <c r="O21" i="4"/>
  <c r="P20" i="4"/>
  <c r="M20" i="13" s="1"/>
  <c r="O20" i="4"/>
  <c r="P19" i="4"/>
  <c r="M19" i="13" s="1"/>
  <c r="O19" i="4"/>
  <c r="P18" i="4"/>
  <c r="M18" i="13" s="1"/>
  <c r="O18" i="4"/>
  <c r="P17" i="4"/>
  <c r="M17" i="13" s="1"/>
  <c r="O17" i="4"/>
  <c r="P16" i="4"/>
  <c r="M16" i="13" s="1"/>
  <c r="O16" i="4"/>
  <c r="P15" i="4"/>
  <c r="M15" i="13" s="1"/>
  <c r="O15" i="4"/>
  <c r="P14" i="4"/>
  <c r="M14" i="13" s="1"/>
  <c r="O14" i="4"/>
  <c r="P13" i="4"/>
  <c r="M13" i="13" s="1"/>
  <c r="O13" i="4"/>
  <c r="P12" i="4"/>
  <c r="M12" i="13" s="1"/>
  <c r="O12" i="4"/>
  <c r="N11" i="4"/>
  <c r="M11" i="4"/>
  <c r="L11" i="4"/>
  <c r="K11" i="4"/>
  <c r="J11" i="4"/>
  <c r="I11" i="4"/>
  <c r="H11" i="4"/>
  <c r="G11" i="4"/>
  <c r="O11" i="4" s="1"/>
  <c r="F11" i="4"/>
  <c r="E11" i="4"/>
  <c r="P11" i="4" s="1"/>
  <c r="M11" i="13" s="1"/>
  <c r="P10" i="4"/>
  <c r="M10" i="13" s="1"/>
  <c r="O10" i="4"/>
  <c r="P9" i="4"/>
  <c r="M9" i="13" s="1"/>
  <c r="O9" i="4"/>
  <c r="P8" i="4"/>
  <c r="M8" i="13" s="1"/>
  <c r="O8" i="4"/>
  <c r="M7" i="4"/>
  <c r="M29" i="4" s="1"/>
  <c r="M30" i="4" s="1"/>
  <c r="I7" i="4"/>
  <c r="I29" i="4" s="1"/>
  <c r="I30" i="4" s="1"/>
  <c r="E7" i="4"/>
  <c r="P7" i="4" s="1"/>
  <c r="M7" i="13" s="1"/>
  <c r="P6" i="4"/>
  <c r="M6" i="13" s="1"/>
  <c r="O6" i="4"/>
  <c r="N5" i="4"/>
  <c r="N7" i="4" s="1"/>
  <c r="N29" i="4" s="1"/>
  <c r="N30" i="4" s="1"/>
  <c r="M5" i="4"/>
  <c r="K5" i="4"/>
  <c r="K7" i="4" s="1"/>
  <c r="K29" i="4" s="1"/>
  <c r="J5" i="4"/>
  <c r="J7" i="4" s="1"/>
  <c r="J29" i="4" s="1"/>
  <c r="J30" i="4" s="1"/>
  <c r="I5" i="4"/>
  <c r="G5" i="4"/>
  <c r="G7" i="4" s="1"/>
  <c r="G29" i="4" s="1"/>
  <c r="F5" i="4"/>
  <c r="F7" i="4" s="1"/>
  <c r="F29" i="4" s="1"/>
  <c r="F30" i="4" s="1"/>
  <c r="E5" i="4"/>
  <c r="P5" i="4" s="1"/>
  <c r="M5" i="13" s="1"/>
  <c r="P35" i="3"/>
  <c r="J35" i="13" s="1"/>
  <c r="N34" i="3"/>
  <c r="M34" i="3"/>
  <c r="P34" i="3" s="1"/>
  <c r="J34" i="13" s="1"/>
  <c r="N5" i="14" s="1"/>
  <c r="L34" i="3"/>
  <c r="K34" i="3"/>
  <c r="J34" i="3"/>
  <c r="I34" i="3"/>
  <c r="H34" i="3"/>
  <c r="G34" i="3"/>
  <c r="F34" i="3"/>
  <c r="E34" i="3"/>
  <c r="N33" i="3"/>
  <c r="M33" i="3"/>
  <c r="P33" i="3" s="1"/>
  <c r="J33" i="13" s="1"/>
  <c r="H5" i="14" s="1"/>
  <c r="L33" i="3"/>
  <c r="K33" i="3"/>
  <c r="J33" i="3"/>
  <c r="I33" i="3"/>
  <c r="H33" i="3"/>
  <c r="G33" i="3"/>
  <c r="F33" i="3"/>
  <c r="E33" i="3"/>
  <c r="N31" i="3"/>
  <c r="N32" i="3" s="1"/>
  <c r="M31" i="3"/>
  <c r="M32" i="3" s="1"/>
  <c r="P32" i="3" s="1"/>
  <c r="J32" i="13" s="1"/>
  <c r="L31" i="3"/>
  <c r="K31" i="3"/>
  <c r="K32" i="3" s="1"/>
  <c r="J31" i="3"/>
  <c r="J32" i="3" s="1"/>
  <c r="I31" i="3"/>
  <c r="I32" i="3" s="1"/>
  <c r="H31" i="3"/>
  <c r="G31" i="3"/>
  <c r="G32" i="3" s="1"/>
  <c r="F31" i="3"/>
  <c r="F32" i="3" s="1"/>
  <c r="E31" i="3"/>
  <c r="E32" i="3" s="1"/>
  <c r="P28" i="3"/>
  <c r="J28" i="13" s="1"/>
  <c r="O28" i="3"/>
  <c r="P27" i="3"/>
  <c r="J27" i="13" s="1"/>
  <c r="B5" i="14" s="1"/>
  <c r="O27" i="3"/>
  <c r="P26" i="3"/>
  <c r="J26" i="13" s="1"/>
  <c r="O26" i="3"/>
  <c r="P25" i="3"/>
  <c r="J25" i="13" s="1"/>
  <c r="O25" i="3"/>
  <c r="P24" i="3"/>
  <c r="J24" i="13" s="1"/>
  <c r="O24" i="3"/>
  <c r="P23" i="3"/>
  <c r="J23" i="13" s="1"/>
  <c r="O23" i="3"/>
  <c r="P22" i="3"/>
  <c r="J22" i="13" s="1"/>
  <c r="O22" i="3"/>
  <c r="P21" i="3"/>
  <c r="J21" i="13" s="1"/>
  <c r="O21" i="3"/>
  <c r="P20" i="3"/>
  <c r="J20" i="13" s="1"/>
  <c r="O20" i="3"/>
  <c r="P19" i="3"/>
  <c r="J19" i="13" s="1"/>
  <c r="O19" i="3"/>
  <c r="P18" i="3"/>
  <c r="J18" i="13" s="1"/>
  <c r="O18" i="3"/>
  <c r="P17" i="3"/>
  <c r="J17" i="13" s="1"/>
  <c r="O17" i="3"/>
  <c r="P16" i="3"/>
  <c r="J16" i="13" s="1"/>
  <c r="O16" i="3"/>
  <c r="P15" i="3"/>
  <c r="J15" i="13" s="1"/>
  <c r="O15" i="3"/>
  <c r="P14" i="3"/>
  <c r="J14" i="13" s="1"/>
  <c r="O14" i="3"/>
  <c r="P13" i="3"/>
  <c r="J13" i="13" s="1"/>
  <c r="O13" i="3"/>
  <c r="P12" i="3"/>
  <c r="J12" i="13" s="1"/>
  <c r="O12" i="3"/>
  <c r="N11" i="3"/>
  <c r="M11" i="3"/>
  <c r="P11" i="3" s="1"/>
  <c r="J11" i="13" s="1"/>
  <c r="L11" i="3"/>
  <c r="K11" i="3"/>
  <c r="J11" i="3"/>
  <c r="I11" i="3"/>
  <c r="H11" i="3"/>
  <c r="G11" i="3"/>
  <c r="F11" i="3"/>
  <c r="E11" i="3"/>
  <c r="O11" i="3" s="1"/>
  <c r="P10" i="3"/>
  <c r="J10" i="13" s="1"/>
  <c r="O10" i="3"/>
  <c r="P9" i="3"/>
  <c r="J9" i="13" s="1"/>
  <c r="O9" i="3"/>
  <c r="P8" i="3"/>
  <c r="J8" i="13" s="1"/>
  <c r="O8" i="3"/>
  <c r="L7" i="3"/>
  <c r="L29" i="3" s="1"/>
  <c r="L30" i="3" s="1"/>
  <c r="H7" i="3"/>
  <c r="H29" i="3" s="1"/>
  <c r="P6" i="3"/>
  <c r="J6" i="13" s="1"/>
  <c r="O6" i="3"/>
  <c r="P5" i="3"/>
  <c r="J5" i="13" s="1"/>
  <c r="N5" i="3"/>
  <c r="N7" i="3" s="1"/>
  <c r="N29" i="3" s="1"/>
  <c r="N30" i="3" s="1"/>
  <c r="M5" i="3"/>
  <c r="M7" i="3" s="1"/>
  <c r="L5" i="3"/>
  <c r="J5" i="3"/>
  <c r="J7" i="3" s="1"/>
  <c r="J29" i="3" s="1"/>
  <c r="I5" i="3"/>
  <c r="I7" i="3" s="1"/>
  <c r="I29" i="3" s="1"/>
  <c r="H5" i="3"/>
  <c r="F5" i="3"/>
  <c r="F7" i="3" s="1"/>
  <c r="F29" i="3" s="1"/>
  <c r="E5" i="3"/>
  <c r="E7" i="3" s="1"/>
  <c r="P35" i="2"/>
  <c r="G35" i="13" s="1"/>
  <c r="N34" i="2"/>
  <c r="M34" i="2"/>
  <c r="L34" i="2"/>
  <c r="K34" i="2"/>
  <c r="J34" i="2"/>
  <c r="I34" i="2"/>
  <c r="H34" i="2"/>
  <c r="G34" i="2"/>
  <c r="F34" i="2"/>
  <c r="P34" i="2" s="1"/>
  <c r="G34" i="13" s="1"/>
  <c r="N4" i="14" s="1"/>
  <c r="E34" i="2"/>
  <c r="N33" i="2"/>
  <c r="M33" i="2"/>
  <c r="L33" i="2"/>
  <c r="K33" i="2"/>
  <c r="J33" i="2"/>
  <c r="I33" i="2"/>
  <c r="H33" i="2"/>
  <c r="G33" i="2"/>
  <c r="F33" i="2"/>
  <c r="P33" i="2" s="1"/>
  <c r="G33" i="13" s="1"/>
  <c r="H4" i="14" s="1"/>
  <c r="E33" i="2"/>
  <c r="N31" i="2"/>
  <c r="N32" i="2" s="1"/>
  <c r="M31" i="2"/>
  <c r="M32" i="2" s="1"/>
  <c r="L31" i="2"/>
  <c r="L32" i="2" s="1"/>
  <c r="K31" i="2"/>
  <c r="K32" i="2" s="1"/>
  <c r="J31" i="2"/>
  <c r="J32" i="2" s="1"/>
  <c r="I31" i="2"/>
  <c r="I32" i="2" s="1"/>
  <c r="H31" i="2"/>
  <c r="H32" i="2" s="1"/>
  <c r="G31" i="2"/>
  <c r="G32" i="2" s="1"/>
  <c r="F31" i="2"/>
  <c r="F32" i="2" s="1"/>
  <c r="E31" i="2"/>
  <c r="E32" i="2" s="1"/>
  <c r="P28" i="2"/>
  <c r="G28" i="13" s="1"/>
  <c r="O28" i="2"/>
  <c r="P27" i="2"/>
  <c r="G27" i="13" s="1"/>
  <c r="B4" i="14" s="1"/>
  <c r="O27" i="2"/>
  <c r="P26" i="2"/>
  <c r="G26" i="13" s="1"/>
  <c r="O26" i="2"/>
  <c r="P25" i="2"/>
  <c r="G25" i="13" s="1"/>
  <c r="O25" i="2"/>
  <c r="P24" i="2"/>
  <c r="G24" i="13" s="1"/>
  <c r="O24" i="2"/>
  <c r="P23" i="2"/>
  <c r="G23" i="13" s="1"/>
  <c r="O23" i="2"/>
  <c r="P22" i="2"/>
  <c r="G22" i="13" s="1"/>
  <c r="O22" i="2"/>
  <c r="P21" i="2"/>
  <c r="G21" i="13" s="1"/>
  <c r="O21" i="2"/>
  <c r="P20" i="2"/>
  <c r="G20" i="13" s="1"/>
  <c r="O20" i="2"/>
  <c r="P19" i="2"/>
  <c r="G19" i="13" s="1"/>
  <c r="O19" i="2"/>
  <c r="P18" i="2"/>
  <c r="G18" i="13" s="1"/>
  <c r="O18" i="2"/>
  <c r="P17" i="2"/>
  <c r="G17" i="13" s="1"/>
  <c r="O17" i="2"/>
  <c r="P16" i="2"/>
  <c r="G16" i="13" s="1"/>
  <c r="O16" i="2"/>
  <c r="P15" i="2"/>
  <c r="G15" i="13" s="1"/>
  <c r="O15" i="2"/>
  <c r="P14" i="2"/>
  <c r="G14" i="13" s="1"/>
  <c r="O14" i="2"/>
  <c r="P13" i="2"/>
  <c r="G13" i="13" s="1"/>
  <c r="O13" i="2"/>
  <c r="P12" i="2"/>
  <c r="G12" i="13" s="1"/>
  <c r="O12" i="2"/>
  <c r="N11" i="2"/>
  <c r="M11" i="2"/>
  <c r="L11" i="2"/>
  <c r="K11" i="2"/>
  <c r="J11" i="2"/>
  <c r="I11" i="2"/>
  <c r="H11" i="2"/>
  <c r="P11" i="2" s="1"/>
  <c r="G11" i="13" s="1"/>
  <c r="G11" i="2"/>
  <c r="F11" i="2"/>
  <c r="E11" i="2"/>
  <c r="L5" i="2" s="1"/>
  <c r="L7" i="2" s="1"/>
  <c r="L29" i="2" s="1"/>
  <c r="P10" i="2"/>
  <c r="G10" i="13" s="1"/>
  <c r="O10" i="2"/>
  <c r="P9" i="2"/>
  <c r="G9" i="13" s="1"/>
  <c r="O9" i="2"/>
  <c r="P8" i="2"/>
  <c r="G8" i="13" s="1"/>
  <c r="O8" i="2"/>
  <c r="P6" i="2"/>
  <c r="G6" i="13" s="1"/>
  <c r="O6" i="2"/>
  <c r="M5" i="2"/>
  <c r="M7" i="2" s="1"/>
  <c r="M29" i="2" s="1"/>
  <c r="M30" i="2" s="1"/>
  <c r="I5" i="2"/>
  <c r="I7" i="2" s="1"/>
  <c r="I29" i="2" s="1"/>
  <c r="I30" i="2" s="1"/>
  <c r="E5" i="2"/>
  <c r="E7" i="2" s="1"/>
  <c r="Z35" i="1"/>
  <c r="D35" i="13" s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S32" i="1"/>
  <c r="X31" i="1"/>
  <c r="W31" i="1"/>
  <c r="W32" i="1" s="1"/>
  <c r="V31" i="1"/>
  <c r="V32" i="1" s="1"/>
  <c r="U31" i="1"/>
  <c r="U32" i="1" s="1"/>
  <c r="T31" i="1"/>
  <c r="S31" i="1"/>
  <c r="R31" i="1"/>
  <c r="R32" i="1" s="1"/>
  <c r="Q31" i="1"/>
  <c r="Q32" i="1" s="1"/>
  <c r="P31" i="1"/>
  <c r="O31" i="1"/>
  <c r="O32" i="1" s="1"/>
  <c r="N31" i="1"/>
  <c r="N32" i="1" s="1"/>
  <c r="M31" i="1"/>
  <c r="M32" i="1" s="1"/>
  <c r="L31" i="1"/>
  <c r="K31" i="1"/>
  <c r="K32" i="1" s="1"/>
  <c r="J31" i="1"/>
  <c r="J32" i="1" s="1"/>
  <c r="I31" i="1"/>
  <c r="I32" i="1" s="1"/>
  <c r="H31" i="1"/>
  <c r="G31" i="1"/>
  <c r="G32" i="1" s="1"/>
  <c r="F31" i="1"/>
  <c r="F32" i="1" s="1"/>
  <c r="E31" i="1"/>
  <c r="Z28" i="1"/>
  <c r="D28" i="13" s="1"/>
  <c r="Y28" i="1"/>
  <c r="Z27" i="1"/>
  <c r="D27" i="13" s="1"/>
  <c r="B3" i="14" s="1"/>
  <c r="Y27" i="1"/>
  <c r="Z26" i="1"/>
  <c r="D26" i="13" s="1"/>
  <c r="Y26" i="1"/>
  <c r="Z25" i="1"/>
  <c r="D25" i="13" s="1"/>
  <c r="Y25" i="1"/>
  <c r="Z24" i="1"/>
  <c r="D24" i="13" s="1"/>
  <c r="Y24" i="1"/>
  <c r="Z23" i="1"/>
  <c r="D23" i="13" s="1"/>
  <c r="Y23" i="1"/>
  <c r="Z22" i="1"/>
  <c r="D22" i="13" s="1"/>
  <c r="Y22" i="1"/>
  <c r="Z21" i="1"/>
  <c r="D21" i="13" s="1"/>
  <c r="Y21" i="1"/>
  <c r="Z20" i="1"/>
  <c r="D20" i="13" s="1"/>
  <c r="Y20" i="1"/>
  <c r="Z19" i="1"/>
  <c r="D19" i="13" s="1"/>
  <c r="Y19" i="1"/>
  <c r="Z18" i="1"/>
  <c r="D18" i="13" s="1"/>
  <c r="Y18" i="1"/>
  <c r="Z17" i="1"/>
  <c r="D17" i="13" s="1"/>
  <c r="Y17" i="1"/>
  <c r="Z16" i="1"/>
  <c r="D16" i="13" s="1"/>
  <c r="Y16" i="1"/>
  <c r="Z15" i="1"/>
  <c r="D15" i="13" s="1"/>
  <c r="Y15" i="1"/>
  <c r="Z14" i="1"/>
  <c r="D14" i="13" s="1"/>
  <c r="Y14" i="1"/>
  <c r="Z13" i="1"/>
  <c r="D13" i="13" s="1"/>
  <c r="Y13" i="1"/>
  <c r="Z12" i="1"/>
  <c r="D12" i="13" s="1"/>
  <c r="Y12" i="1"/>
  <c r="Z11" i="1"/>
  <c r="D11" i="13" s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Y11" i="1" s="1"/>
  <c r="Z10" i="1"/>
  <c r="D10" i="13" s="1"/>
  <c r="Y10" i="1"/>
  <c r="Z9" i="1"/>
  <c r="D9" i="13" s="1"/>
  <c r="Y9" i="1"/>
  <c r="Z8" i="1"/>
  <c r="D8" i="13" s="1"/>
  <c r="Y8" i="1"/>
  <c r="Z6" i="1"/>
  <c r="D6" i="13" s="1"/>
  <c r="Y6" i="1"/>
  <c r="Z5" i="1"/>
  <c r="D5" i="13" s="1"/>
  <c r="X5" i="1"/>
  <c r="X7" i="1" s="1"/>
  <c r="X29" i="1" s="1"/>
  <c r="W5" i="1"/>
  <c r="W7" i="1" s="1"/>
  <c r="W29" i="1" s="1"/>
  <c r="W30" i="1" s="1"/>
  <c r="V5" i="1"/>
  <c r="V7" i="1" s="1"/>
  <c r="V29" i="1" s="1"/>
  <c r="U5" i="1"/>
  <c r="U7" i="1" s="1"/>
  <c r="U29" i="1" s="1"/>
  <c r="T5" i="1"/>
  <c r="T7" i="1" s="1"/>
  <c r="T29" i="1" s="1"/>
  <c r="S5" i="1"/>
  <c r="S7" i="1" s="1"/>
  <c r="S29" i="1" s="1"/>
  <c r="S30" i="1" s="1"/>
  <c r="R5" i="1"/>
  <c r="R7" i="1" s="1"/>
  <c r="R29" i="1" s="1"/>
  <c r="Q5" i="1"/>
  <c r="Q7" i="1" s="1"/>
  <c r="Q29" i="1" s="1"/>
  <c r="P5" i="1"/>
  <c r="P7" i="1" s="1"/>
  <c r="P29" i="1" s="1"/>
  <c r="O5" i="1"/>
  <c r="O7" i="1" s="1"/>
  <c r="O29" i="1" s="1"/>
  <c r="O30" i="1" s="1"/>
  <c r="N5" i="1"/>
  <c r="N7" i="1" s="1"/>
  <c r="N29" i="1" s="1"/>
  <c r="M5" i="1"/>
  <c r="M7" i="1" s="1"/>
  <c r="M29" i="1" s="1"/>
  <c r="L5" i="1"/>
  <c r="L7" i="1" s="1"/>
  <c r="L29" i="1" s="1"/>
  <c r="K5" i="1"/>
  <c r="K7" i="1" s="1"/>
  <c r="K29" i="1" s="1"/>
  <c r="K30" i="1" s="1"/>
  <c r="J5" i="1"/>
  <c r="J7" i="1" s="1"/>
  <c r="J29" i="1" s="1"/>
  <c r="I5" i="1"/>
  <c r="I7" i="1" s="1"/>
  <c r="I29" i="1" s="1"/>
  <c r="H5" i="1"/>
  <c r="H7" i="1" s="1"/>
  <c r="H29" i="1" s="1"/>
  <c r="G5" i="1"/>
  <c r="G7" i="1" s="1"/>
  <c r="F5" i="1"/>
  <c r="F7" i="1" s="1"/>
  <c r="F29" i="1" s="1"/>
  <c r="E5" i="1"/>
  <c r="E7" i="1" s="1"/>
  <c r="K30" i="4" l="1"/>
  <c r="G30" i="4"/>
  <c r="H30" i="3"/>
  <c r="J30" i="3"/>
  <c r="F30" i="3"/>
  <c r="P31" i="3"/>
  <c r="J31" i="13" s="1"/>
  <c r="H32" i="3"/>
  <c r="L32" i="3"/>
  <c r="O34" i="3"/>
  <c r="O33" i="3"/>
  <c r="I30" i="3"/>
  <c r="L30" i="2"/>
  <c r="O33" i="2"/>
  <c r="O34" i="2"/>
  <c r="Y33" i="1"/>
  <c r="Z33" i="1"/>
  <c r="D33" i="13" s="1"/>
  <c r="H3" i="14" s="1"/>
  <c r="H30" i="1"/>
  <c r="L30" i="1"/>
  <c r="T30" i="1"/>
  <c r="X30" i="1"/>
  <c r="H32" i="1"/>
  <c r="L32" i="1"/>
  <c r="P32" i="1"/>
  <c r="T32" i="1"/>
  <c r="X32" i="1"/>
  <c r="P30" i="1"/>
  <c r="I30" i="1"/>
  <c r="Q30" i="1"/>
  <c r="Y31" i="1"/>
  <c r="J30" i="1"/>
  <c r="V30" i="1"/>
  <c r="M30" i="1"/>
  <c r="U30" i="1"/>
  <c r="Z31" i="1"/>
  <c r="D31" i="13" s="1"/>
  <c r="Y34" i="1"/>
  <c r="F30" i="1"/>
  <c r="N30" i="1"/>
  <c r="R30" i="1"/>
  <c r="Z34" i="1"/>
  <c r="D34" i="13" s="1"/>
  <c r="N3" i="14" s="1"/>
  <c r="E29" i="3"/>
  <c r="O32" i="2"/>
  <c r="E29" i="1"/>
  <c r="Y7" i="1"/>
  <c r="Z32" i="1"/>
  <c r="D32" i="13" s="1"/>
  <c r="E29" i="2"/>
  <c r="P32" i="2"/>
  <c r="G32" i="13" s="1"/>
  <c r="M29" i="3"/>
  <c r="P7" i="3"/>
  <c r="J7" i="13" s="1"/>
  <c r="G29" i="1"/>
  <c r="Z7" i="1"/>
  <c r="D7" i="13" s="1"/>
  <c r="O32" i="3"/>
  <c r="E29" i="5"/>
  <c r="Y7" i="5"/>
  <c r="E32" i="4"/>
  <c r="E29" i="6"/>
  <c r="O7" i="7"/>
  <c r="E29" i="7"/>
  <c r="O5" i="8"/>
  <c r="O7" i="8"/>
  <c r="E29" i="8"/>
  <c r="O5" i="10"/>
  <c r="O7" i="10"/>
  <c r="K5" i="11"/>
  <c r="K7" i="11" s="1"/>
  <c r="K29" i="11" s="1"/>
  <c r="K30" i="11" s="1"/>
  <c r="G5" i="11"/>
  <c r="G7" i="11" s="1"/>
  <c r="G29" i="11" s="1"/>
  <c r="G30" i="11" s="1"/>
  <c r="O11" i="11"/>
  <c r="N5" i="11"/>
  <c r="N7" i="11" s="1"/>
  <c r="N29" i="11" s="1"/>
  <c r="N30" i="11" s="1"/>
  <c r="J5" i="11"/>
  <c r="J7" i="11" s="1"/>
  <c r="J29" i="11" s="1"/>
  <c r="J30" i="11" s="1"/>
  <c r="F5" i="11"/>
  <c r="F7" i="11" s="1"/>
  <c r="F29" i="11" s="1"/>
  <c r="F30" i="11" s="1"/>
  <c r="M5" i="11"/>
  <c r="M7" i="11" s="1"/>
  <c r="M29" i="11" s="1"/>
  <c r="M30" i="11" s="1"/>
  <c r="I5" i="11"/>
  <c r="I7" i="11" s="1"/>
  <c r="I29" i="11" s="1"/>
  <c r="I30" i="11" s="1"/>
  <c r="E5" i="11"/>
  <c r="E32" i="1"/>
  <c r="Y32" i="1" s="1"/>
  <c r="F5" i="2"/>
  <c r="J5" i="2"/>
  <c r="J7" i="2" s="1"/>
  <c r="J29" i="2" s="1"/>
  <c r="J30" i="2" s="1"/>
  <c r="N5" i="2"/>
  <c r="N7" i="2" s="1"/>
  <c r="N29" i="2" s="1"/>
  <c r="N30" i="2" s="1"/>
  <c r="P31" i="2"/>
  <c r="G31" i="13" s="1"/>
  <c r="G5" i="3"/>
  <c r="G7" i="3" s="1"/>
  <c r="G29" i="3" s="1"/>
  <c r="G30" i="3" s="1"/>
  <c r="K5" i="3"/>
  <c r="K7" i="3" s="1"/>
  <c r="K29" i="3" s="1"/>
  <c r="K30" i="3" s="1"/>
  <c r="O5" i="3"/>
  <c r="H5" i="4"/>
  <c r="H7" i="4" s="1"/>
  <c r="H29" i="4" s="1"/>
  <c r="H30" i="4" s="1"/>
  <c r="L5" i="4"/>
  <c r="L7" i="4" s="1"/>
  <c r="L29" i="4" s="1"/>
  <c r="L30" i="4" s="1"/>
  <c r="Y5" i="5"/>
  <c r="H5" i="6"/>
  <c r="H7" i="6" s="1"/>
  <c r="H29" i="6" s="1"/>
  <c r="H30" i="6" s="1"/>
  <c r="O31" i="7"/>
  <c r="H5" i="11"/>
  <c r="H7" i="11" s="1"/>
  <c r="H29" i="11" s="1"/>
  <c r="H30" i="11" s="1"/>
  <c r="O34" i="11"/>
  <c r="O31" i="2"/>
  <c r="G5" i="2"/>
  <c r="G7" i="2" s="1"/>
  <c r="G29" i="2" s="1"/>
  <c r="G30" i="2" s="1"/>
  <c r="K5" i="2"/>
  <c r="K7" i="2" s="1"/>
  <c r="K29" i="2" s="1"/>
  <c r="K30" i="2" s="1"/>
  <c r="O11" i="2"/>
  <c r="O31" i="4"/>
  <c r="O33" i="4"/>
  <c r="O34" i="4"/>
  <c r="E29" i="9"/>
  <c r="E32" i="10"/>
  <c r="O32" i="10" s="1"/>
  <c r="L5" i="11"/>
  <c r="L7" i="11" s="1"/>
  <c r="L29" i="11" s="1"/>
  <c r="L30" i="11" s="1"/>
  <c r="E32" i="11"/>
  <c r="O32" i="11" s="1"/>
  <c r="O33" i="11"/>
  <c r="E29" i="4"/>
  <c r="Y5" i="1"/>
  <c r="H5" i="2"/>
  <c r="H7" i="2" s="1"/>
  <c r="H29" i="2" s="1"/>
  <c r="H30" i="2" s="1"/>
  <c r="O31" i="3"/>
  <c r="E32" i="8"/>
  <c r="O32" i="8" s="1"/>
  <c r="E29" i="10"/>
  <c r="O5" i="12"/>
  <c r="O7" i="12"/>
  <c r="E29" i="12"/>
  <c r="O5" i="7"/>
  <c r="E32" i="7"/>
  <c r="O32" i="7" s="1"/>
  <c r="Y11" i="9"/>
  <c r="Y31" i="9"/>
  <c r="O31" i="12"/>
  <c r="O33" i="12"/>
  <c r="G5" i="9"/>
  <c r="G7" i="9" s="1"/>
  <c r="G29" i="9" s="1"/>
  <c r="G30" i="9" s="1"/>
  <c r="K5" i="9"/>
  <c r="K7" i="9" s="1"/>
  <c r="K29" i="9" s="1"/>
  <c r="K30" i="9" s="1"/>
  <c r="O5" i="9"/>
  <c r="O7" i="9" s="1"/>
  <c r="O29" i="9" s="1"/>
  <c r="O30" i="9" s="1"/>
  <c r="S5" i="9"/>
  <c r="S7" i="9" s="1"/>
  <c r="S29" i="9" s="1"/>
  <c r="S30" i="9" s="1"/>
  <c r="O7" i="4" l="1"/>
  <c r="E7" i="11"/>
  <c r="O5" i="11"/>
  <c r="O29" i="12"/>
  <c r="E30" i="12"/>
  <c r="O30" i="12" s="1"/>
  <c r="P29" i="4"/>
  <c r="M29" i="13" s="1"/>
  <c r="E30" i="4"/>
  <c r="O29" i="4"/>
  <c r="O5" i="2"/>
  <c r="O5" i="6"/>
  <c r="E30" i="5"/>
  <c r="Y30" i="5" s="1"/>
  <c r="Y29" i="5"/>
  <c r="E30" i="2"/>
  <c r="O29" i="10"/>
  <c r="E30" i="10"/>
  <c r="O30" i="10" s="1"/>
  <c r="Y5" i="9"/>
  <c r="Y7" i="9"/>
  <c r="F7" i="2"/>
  <c r="P5" i="2"/>
  <c r="G5" i="13" s="1"/>
  <c r="O29" i="7"/>
  <c r="E30" i="7"/>
  <c r="O30" i="7" s="1"/>
  <c r="P32" i="4"/>
  <c r="M32" i="13" s="1"/>
  <c r="O32" i="4"/>
  <c r="M30" i="3"/>
  <c r="P30" i="3" s="1"/>
  <c r="J30" i="13" s="1"/>
  <c r="P29" i="3"/>
  <c r="J29" i="13" s="1"/>
  <c r="O7" i="6"/>
  <c r="E30" i="9"/>
  <c r="Y30" i="9" s="1"/>
  <c r="Y29" i="9"/>
  <c r="O29" i="8"/>
  <c r="E30" i="8"/>
  <c r="O30" i="8" s="1"/>
  <c r="O5" i="4"/>
  <c r="O29" i="3"/>
  <c r="E30" i="3"/>
  <c r="E30" i="6"/>
  <c r="O30" i="6" s="1"/>
  <c r="O29" i="6"/>
  <c r="G30" i="1"/>
  <c r="Z30" i="1" s="1"/>
  <c r="D30" i="13" s="1"/>
  <c r="Z29" i="1"/>
  <c r="D29" i="13" s="1"/>
  <c r="Y29" i="1"/>
  <c r="E30" i="1"/>
  <c r="O7" i="3"/>
  <c r="Y30" i="1" l="1"/>
  <c r="F29" i="2"/>
  <c r="P7" i="2"/>
  <c r="G7" i="13" s="1"/>
  <c r="O7" i="2"/>
  <c r="P30" i="4"/>
  <c r="M30" i="13" s="1"/>
  <c r="O30" i="4"/>
  <c r="O30" i="3"/>
  <c r="E29" i="11"/>
  <c r="O7" i="11"/>
  <c r="F30" i="2" l="1"/>
  <c r="P29" i="2"/>
  <c r="G29" i="13" s="1"/>
  <c r="O29" i="2"/>
  <c r="E30" i="11"/>
  <c r="O30" i="11" s="1"/>
  <c r="O29" i="11"/>
  <c r="P30" i="2" l="1"/>
  <c r="G30" i="13" s="1"/>
  <c r="O30" i="2"/>
</calcChain>
</file>

<file path=xl/sharedStrings.xml><?xml version="1.0" encoding="utf-8"?>
<sst xmlns="http://schemas.openxmlformats.org/spreadsheetml/2006/main" count="967" uniqueCount="71">
  <si>
    <t>SCHC Packet length (bytes)</t>
  </si>
  <si>
    <t>COMMENT</t>
  </si>
  <si>
    <t xml:space="preserve">Fragments </t>
  </si>
  <si>
    <t xml:space="preserve">Windows </t>
  </si>
  <si>
    <t>Repetition</t>
  </si>
  <si>
    <t>Average</t>
  </si>
  <si>
    <t>Average (Not aborted)</t>
  </si>
  <si>
    <t>Transmission duration (seconds)</t>
  </si>
  <si>
    <t>Regular Fragments</t>
  </si>
  <si>
    <t>Amount</t>
  </si>
  <si>
    <t>How many Regular fragments are supposed to be sent (manually added-&gt; Fragments - Windows)</t>
  </si>
  <si>
    <t>Sent</t>
  </si>
  <si>
    <t>How many Regular fragments are sent (measured from LoPy analytics)</t>
  </si>
  <si>
    <t>Errors</t>
  </si>
  <si>
    <t>How many errors happened (automatically added -&gt; Sent - Amount)</t>
  </si>
  <si>
    <t>Total</t>
  </si>
  <si>
    <t>How much time in total was needed (measured from LoPy analytics)</t>
  </si>
  <si>
    <t>Mean</t>
  </si>
  <si>
    <t>What was the mean of Regular fragments (measured from LoPy analtytics)</t>
  </si>
  <si>
    <t>St. Deviation</t>
  </si>
  <si>
    <t>What was the st.dev. of Regular fragments (measured from LoPy analtytics)</t>
  </si>
  <si>
    <t>All-0 Fragments</t>
  </si>
  <si>
    <t>How many All-0 fragments are supposed to be sent (manually added-&gt; number of Windows -1)</t>
  </si>
  <si>
    <t>How many All-0 fragments are sent (measured from LoPy analytics)</t>
  </si>
  <si>
    <t>UL Errors</t>
  </si>
  <si>
    <t>How many UL Errors happened (number of errors measured by LoPy analytics - DL Errors of all-0 measured from Logs)</t>
  </si>
  <si>
    <t>DL Errors</t>
  </si>
  <si>
    <t>How many DL Errors happened (DL Errors of all-0 measured from Logs)</t>
  </si>
  <si>
    <t>DL Received</t>
  </si>
  <si>
    <t>How many DL All-0 were received (measured from LoPy analytics)</t>
  </si>
  <si>
    <t>How much time in total was needed for all-0 (measured from LoPy analytics)</t>
  </si>
  <si>
    <t>What was the mean of all-0 fragments (measured from LoPy analtytics)</t>
  </si>
  <si>
    <t>What was the st.dev. of all-0 fragments (measured from LoPy analtytics)</t>
  </si>
  <si>
    <t>All-1 Fragments</t>
  </si>
  <si>
    <t>Amount
(No Error)</t>
  </si>
  <si>
    <t>How many All-1 fragments are supposed to be sent (it is always 1)</t>
  </si>
  <si>
    <t>How many All-1 fragments are sent (measured from LoPy analytics)</t>
  </si>
  <si>
    <t>How many UL Errors happened (number of errors measured by LoPy analytics - DL Errors of all-1 measured from Logs)</t>
  </si>
  <si>
    <t>How many DL Errors happened (DL Errors of all-1 measured from Logs)</t>
  </si>
  <si>
    <t>How many DL All-1 were received (measured from LoPy analytics)</t>
  </si>
  <si>
    <t>How much time in total was needed for all-1 (measured from LoPy analytics)</t>
  </si>
  <si>
    <t>What was the mean of all-1 fragments (measured from LoPy analtytics)</t>
  </si>
  <si>
    <t>What was the st.dev. of all-1 fragments (measured from LoPy analtytics)</t>
  </si>
  <si>
    <t>Total Duration (Network)</t>
  </si>
  <si>
    <t>How much time in total was needed for all the transmission(sum of messages, measured from LoPy analytics)</t>
  </si>
  <si>
    <t>Total Duration (Code)</t>
  </si>
  <si>
    <t>How much time in total was needed for all the transmission(measured from LoPy analytics)</t>
  </si>
  <si>
    <t>Total UL Errors</t>
  </si>
  <si>
    <t>(C7+C13+C21)</t>
  </si>
  <si>
    <t>Total UL Errors %</t>
  </si>
  <si>
    <t>(C28/C32)</t>
  </si>
  <si>
    <t>Total DL Errors</t>
  </si>
  <si>
    <t>(C14+C22)</t>
  </si>
  <si>
    <t>Total DL Errors %</t>
  </si>
  <si>
    <t>(C30/C33)</t>
  </si>
  <si>
    <t>Network Messages Exchanged</t>
  </si>
  <si>
    <t>UL</t>
  </si>
  <si>
    <t>Total Uls exhancged (C6+C12+C20)</t>
  </si>
  <si>
    <t>DL</t>
  </si>
  <si>
    <t>Total DLs exchanged (C14+C15+C22+C23)</t>
  </si>
  <si>
    <t>Success</t>
  </si>
  <si>
    <t>If the transmission was not aborted</t>
  </si>
  <si>
    <t>Success rate:</t>
  </si>
  <si>
    <t>Case</t>
  </si>
  <si>
    <t>No Errors</t>
  </si>
  <si>
    <t xml:space="preserve">10% UL Errors </t>
  </si>
  <si>
    <t>20% UL Errors</t>
  </si>
  <si>
    <t>Success rate</t>
  </si>
  <si>
    <t>Transmission Duration</t>
  </si>
  <si>
    <t>UL Messages</t>
  </si>
  <si>
    <t>DL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</si>
</sst>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.000"/>
    <numFmt numFmtId="165" formatCode="0.000000"/>
    <numFmt numFmtId="166" formatCode="0.0000"/>
  </numFmts>
  <fonts count="17" x14ac:knownFonts="1">
    <font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000000"/>
      <name val="Arial"/>
    </font>
    <font>
      <i/>
      <sz val="9"/>
      <color rgb="FF000000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12"/>
    <xf numFmtId="9" fontId="9" fillId="0" borderId="12"/>
    <xf numFmtId="41" fontId="9" fillId="0" borderId="12"/>
  </cellStyleXfs>
  <cellXfs count="155">
    <xf numFmtId="0" fontId="0" fillId="0" borderId="0" xfId="0" applyBorder="1"/>
    <xf numFmtId="0" fontId="2" fillId="2" borderId="7" xfId="0" applyFont="1" applyFill="1" applyBorder="1" applyAlignment="1">
      <alignment horizontal="center"/>
    </xf>
    <xf numFmtId="0" fontId="7" fillId="0" borderId="3" xfId="0" applyFont="1" applyBorder="1"/>
    <xf numFmtId="10" fontId="6" fillId="0" borderId="7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1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0" xfId="0" applyFont="1" applyBorder="1"/>
    <xf numFmtId="2" fontId="6" fillId="0" borderId="7" xfId="0" applyNumberFormat="1" applyFont="1" applyBorder="1" applyAlignment="1">
      <alignment horizontal="center"/>
    </xf>
    <xf numFmtId="0" fontId="8" fillId="0" borderId="0" xfId="0" applyFont="1" applyBorder="1"/>
    <xf numFmtId="9" fontId="6" fillId="0" borderId="7" xfId="1" applyFont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1" fontId="6" fillId="0" borderId="16" xfId="0" applyNumberFormat="1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7" fillId="0" borderId="10" xfId="0" applyFont="1" applyBorder="1"/>
    <xf numFmtId="0" fontId="2" fillId="2" borderId="16" xfId="0" applyFont="1" applyFill="1" applyBorder="1" applyAlignment="1">
      <alignment horizontal="center"/>
    </xf>
    <xf numFmtId="0" fontId="7" fillId="0" borderId="23" xfId="0" applyFont="1" applyBorder="1"/>
    <xf numFmtId="1" fontId="10" fillId="0" borderId="7" xfId="0" applyNumberFormat="1" applyFont="1" applyBorder="1" applyAlignment="1">
      <alignment horizontal="center"/>
    </xf>
    <xf numFmtId="0" fontId="11" fillId="2" borderId="7" xfId="0" applyFont="1" applyFill="1" applyBorder="1" applyAlignment="1">
      <alignment horizontal="center" wrapText="1"/>
    </xf>
    <xf numFmtId="1" fontId="12" fillId="0" borderId="7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1" fontId="6" fillId="0" borderId="4" xfId="0" applyNumberFormat="1" applyFont="1" applyBorder="1" applyAlignment="1">
      <alignment horizontal="center"/>
    </xf>
    <xf numFmtId="0" fontId="15" fillId="0" borderId="0" xfId="0" applyFont="1" applyBorder="1"/>
    <xf numFmtId="0" fontId="1" fillId="0" borderId="7" xfId="0" applyFont="1" applyBorder="1" applyAlignment="1">
      <alignment horizontal="center" wrapText="1"/>
    </xf>
    <xf numFmtId="0" fontId="14" fillId="5" borderId="30" xfId="0" applyFon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1" fillId="2" borderId="7" xfId="0" applyFont="1" applyFill="1" applyBorder="1" applyAlignment="1">
      <alignment horizontal="center" wrapText="1"/>
    </xf>
    <xf numFmtId="0" fontId="0" fillId="0" borderId="0" xfId="0" applyBorder="1"/>
    <xf numFmtId="0" fontId="2" fillId="2" borderId="7" xfId="0" applyFont="1" applyFill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1" fontId="6" fillId="0" borderId="36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" fontId="6" fillId="0" borderId="35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" fontId="5" fillId="0" borderId="44" xfId="0" applyNumberFormat="1" applyFont="1" applyBorder="1" applyAlignment="1">
      <alignment horizontal="center"/>
    </xf>
    <xf numFmtId="1" fontId="5" fillId="0" borderId="46" xfId="0" applyNumberFormat="1" applyFont="1" applyBorder="1" applyAlignment="1">
      <alignment horizontal="center"/>
    </xf>
    <xf numFmtId="1" fontId="5" fillId="0" borderId="48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9" fontId="5" fillId="0" borderId="46" xfId="0" applyNumberFormat="1" applyFont="1" applyBorder="1" applyAlignment="1">
      <alignment horizontal="center"/>
    </xf>
    <xf numFmtId="0" fontId="13" fillId="0" borderId="29" xfId="0" applyFont="1" applyBorder="1"/>
    <xf numFmtId="1" fontId="5" fillId="0" borderId="50" xfId="0" applyNumberFormat="1" applyFont="1" applyBorder="1" applyAlignment="1">
      <alignment horizontal="center"/>
    </xf>
    <xf numFmtId="1" fontId="13" fillId="0" borderId="45" xfId="2" applyNumberFormat="1" applyFont="1" applyBorder="1"/>
    <xf numFmtId="1" fontId="13" fillId="0" borderId="47" xfId="2" applyNumberFormat="1" applyFont="1" applyBorder="1"/>
    <xf numFmtId="1" fontId="13" fillId="0" borderId="49" xfId="2" applyNumberFormat="1" applyFont="1" applyBorder="1"/>
    <xf numFmtId="1" fontId="13" fillId="0" borderId="51" xfId="2" applyNumberFormat="1" applyFont="1" applyBorder="1"/>
    <xf numFmtId="1" fontId="13" fillId="0" borderId="29" xfId="2" applyNumberFormat="1" applyFont="1" applyBorder="1"/>
    <xf numFmtId="9" fontId="13" fillId="0" borderId="40" xfId="1" applyFont="1" applyBorder="1"/>
    <xf numFmtId="0" fontId="13" fillId="7" borderId="31" xfId="0" applyFont="1" applyFill="1" applyBorder="1"/>
    <xf numFmtId="9" fontId="13" fillId="7" borderId="52" xfId="1" applyFont="1" applyFill="1" applyBorder="1"/>
    <xf numFmtId="1" fontId="16" fillId="0" borderId="47" xfId="2" applyNumberFormat="1" applyFont="1" applyBorder="1"/>
    <xf numFmtId="0" fontId="0" fillId="0" borderId="12" xfId="0"/>
    <xf numFmtId="0" fontId="2" fillId="2" borderId="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9" fontId="0" fillId="7" borderId="31" xfId="0" applyNumberFormat="1" applyFill="1" applyBorder="1"/>
    <xf numFmtId="9" fontId="0" fillId="7" borderId="33" xfId="0" applyNumberFormat="1" applyFill="1" applyBorder="1"/>
    <xf numFmtId="9" fontId="0" fillId="7" borderId="52" xfId="0" applyNumberFormat="1" applyFill="1" applyBorder="1"/>
    <xf numFmtId="1" fontId="6" fillId="0" borderId="25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" fontId="6" fillId="0" borderId="42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6" fillId="0" borderId="39" xfId="0" applyNumberFormat="1" applyFont="1" applyBorder="1" applyAlignment="1">
      <alignment horizontal="center" vertical="center"/>
    </xf>
    <xf numFmtId="1" fontId="6" fillId="0" borderId="55" xfId="0" applyNumberFormat="1" applyFont="1" applyBorder="1" applyAlignment="1">
      <alignment horizontal="center" vertical="center"/>
    </xf>
    <xf numFmtId="1" fontId="6" fillId="0" borderId="56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165" fontId="6" fillId="0" borderId="37" xfId="0" applyNumberFormat="1" applyFont="1" applyBorder="1" applyAlignment="1">
      <alignment horizontal="center"/>
    </xf>
    <xf numFmtId="166" fontId="5" fillId="0" borderId="48" xfId="0" applyNumberFormat="1" applyFont="1" applyBorder="1" applyAlignment="1">
      <alignment horizontal="center"/>
    </xf>
    <xf numFmtId="166" fontId="13" fillId="0" borderId="49" xfId="2" applyNumberFormat="1" applyFont="1" applyBorder="1"/>
    <xf numFmtId="164" fontId="6" fillId="0" borderId="20" xfId="0" applyNumberFormat="1" applyFont="1" applyBorder="1" applyAlignment="1">
      <alignment horizontal="center"/>
    </xf>
    <xf numFmtId="164" fontId="6" fillId="0" borderId="37" xfId="0" applyNumberFormat="1" applyFont="1" applyBorder="1" applyAlignment="1">
      <alignment horizontal="center"/>
    </xf>
    <xf numFmtId="164" fontId="10" fillId="3" borderId="24" xfId="0" applyNumberFormat="1" applyFont="1" applyFill="1" applyBorder="1" applyAlignment="1">
      <alignment horizontal="center"/>
    </xf>
    <xf numFmtId="164" fontId="6" fillId="3" borderId="24" xfId="0" applyNumberFormat="1" applyFont="1" applyFill="1" applyBorder="1" applyAlignment="1">
      <alignment horizontal="center"/>
    </xf>
    <xf numFmtId="164" fontId="6" fillId="3" borderId="38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0" fillId="0" borderId="0" xfId="0" applyBorder="1"/>
    <xf numFmtId="0" fontId="13" fillId="5" borderId="27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2" fillId="2" borderId="7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6" xfId="0" applyFont="1" applyFill="1" applyBorder="1" applyAlignment="1">
      <alignment horizontal="center" wrapText="1"/>
    </xf>
    <xf numFmtId="0" fontId="0" fillId="0" borderId="13" xfId="0" applyBorder="1"/>
    <xf numFmtId="0" fontId="1" fillId="2" borderId="7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2" borderId="4" xfId="0" applyFont="1" applyFill="1" applyBorder="1" applyAlignment="1">
      <alignment horizontal="center" wrapText="1"/>
    </xf>
    <xf numFmtId="0" fontId="0" fillId="0" borderId="14" xfId="0" applyBorder="1"/>
    <xf numFmtId="0" fontId="2" fillId="2" borderId="32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0" fillId="0" borderId="23" xfId="0" applyBorder="1"/>
    <xf numFmtId="0" fontId="2" fillId="2" borderId="15" xfId="0" applyFont="1" applyFill="1" applyBorder="1" applyAlignment="1">
      <alignment horizontal="center" wrapText="1"/>
    </xf>
    <xf numFmtId="0" fontId="0" fillId="0" borderId="18" xfId="0" applyBorder="1"/>
    <xf numFmtId="0" fontId="0" fillId="0" borderId="25" xfId="0" applyBorder="1"/>
    <xf numFmtId="0" fontId="2" fillId="2" borderId="22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3" fillId="7" borderId="43" xfId="0" applyFont="1" applyFill="1" applyBorder="1" applyAlignment="1">
      <alignment horizontal="center"/>
    </xf>
    <xf numFmtId="0" fontId="0" fillId="0" borderId="60" xfId="0" applyBorder="1"/>
    <xf numFmtId="0" fontId="0" fillId="0" borderId="61" xfId="0" applyBorder="1"/>
    <xf numFmtId="0" fontId="3" fillId="0" borderId="53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32" xfId="0" applyBorder="1"/>
    <xf numFmtId="0" fontId="0" fillId="0" borderId="62" xfId="0" applyBorder="1"/>
    <xf numFmtId="0" fontId="3" fillId="0" borderId="41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0" fillId="0" borderId="58" xfId="0" applyBorder="1"/>
    <xf numFmtId="0" fontId="0" fillId="0" borderId="63" xfId="0" applyBorder="1"/>
    <xf numFmtId="0" fontId="2" fillId="2" borderId="6" xfId="0" applyFont="1" applyFill="1" applyBorder="1" applyAlignment="1">
      <alignment horizontal="center" vertical="center" wrapText="1"/>
    </xf>
    <xf numFmtId="0" fontId="0" fillId="0" borderId="26" xfId="0" applyBorder="1"/>
    <xf numFmtId="0" fontId="2" fillId="2" borderId="18" xfId="0" applyFont="1" applyFill="1" applyBorder="1" applyAlignment="1">
      <alignment horizontal="center" wrapText="1"/>
    </xf>
    <xf numFmtId="0" fontId="11" fillId="6" borderId="39" xfId="0" applyFont="1" applyFill="1" applyBorder="1" applyAlignment="1">
      <alignment horizontal="center" wrapText="1"/>
    </xf>
    <xf numFmtId="0" fontId="0" fillId="0" borderId="59" xfId="0" applyBorder="1"/>
    <xf numFmtId="0" fontId="5" fillId="3" borderId="7" xfId="0" applyFont="1" applyFill="1" applyBorder="1" applyAlignment="1">
      <alignment horizontal="center"/>
    </xf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Transmission Durations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Figures!$A$3:$A$6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Figures!$B$3:$B$6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A-4956-A3DE-A53160A59FE2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10% UL Errors 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Figures!$C$3:$C$6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A-4956-A3DE-A53160A59FE2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20% UL Errors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Figures!$D$3:$D$6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A-4956-A3DE-A53160A59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515230"/>
        <c:axId val="2056228905"/>
      </c:barChart>
      <c:catAx>
        <c:axId val="15075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56228905"/>
        <c:crosses val="autoZero"/>
        <c:auto val="0"/>
        <c:lblAlgn val="ctr"/>
        <c:lblOffset val="100"/>
        <c:noMultiLvlLbl val="0"/>
      </c:catAx>
      <c:valAx>
        <c:axId val="2056228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07515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UL Messages Exchanged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Figures!$H$3:$H$6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C-4C02-9BAB-8624A353ACC9}"/>
            </c:ext>
          </c:extLst>
        </c:ser>
        <c:ser>
          <c:idx val="1"/>
          <c:order val="1"/>
          <c:tx>
            <c:strRef>
              <c:f>Figures!$I$2</c:f>
              <c:strCache>
                <c:ptCount val="1"/>
                <c:pt idx="0">
                  <c:v>10% UL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Figures!$I$3:$I$6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C-4C02-9BAB-8624A353ACC9}"/>
            </c:ext>
          </c:extLst>
        </c:ser>
        <c:ser>
          <c:idx val="2"/>
          <c:order val="2"/>
          <c:tx>
            <c:strRef>
              <c:f>Figures!$J$2</c:f>
              <c:strCache>
                <c:ptCount val="1"/>
                <c:pt idx="0">
                  <c:v>20% UL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Figures!$J$3:$J$6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C-4C02-9BAB-8624A353A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4748"/>
        <c:axId val="2036875370"/>
      </c:barChart>
      <c:catAx>
        <c:axId val="15464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36875370"/>
        <c:crosses val="autoZero"/>
        <c:auto val="0"/>
        <c:lblAlgn val="ctr"/>
        <c:lblOffset val="100"/>
        <c:noMultiLvlLbl val="0"/>
      </c:catAx>
      <c:valAx>
        <c:axId val="2036875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647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DL Messages Exchanged vs Packet Size</a:t>
            </a:r>
          </a:p>
        </c:rich>
      </c:tx>
      <c:layout>
        <c:manualLayout>
          <c:xMode val="edge"/>
          <c:yMode val="edge"/>
          <c:x val="3.0956521739130431E-2"/>
          <c:y val="4.719101123595505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Figures!$N$3:$N$6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B-4760-A17D-B4DCD0EC32D3}"/>
            </c:ext>
          </c:extLst>
        </c:ser>
        <c:ser>
          <c:idx val="1"/>
          <c:order val="1"/>
          <c:tx>
            <c:strRef>
              <c:f>Figures!$O$2</c:f>
              <c:strCache>
                <c:ptCount val="1"/>
                <c:pt idx="0">
                  <c:v>10% UL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Figures!$O$3:$O$6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B-4760-A17D-B4DCD0EC32D3}"/>
            </c:ext>
          </c:extLst>
        </c:ser>
        <c:ser>
          <c:idx val="2"/>
          <c:order val="2"/>
          <c:tx>
            <c:strRef>
              <c:f>Figures!$P$2</c:f>
              <c:strCache>
                <c:ptCount val="1"/>
                <c:pt idx="0">
                  <c:v>20% UL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Figures!$P$3:$P$6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B-4760-A17D-B4DCD0EC3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04692"/>
        <c:axId val="1210759008"/>
      </c:barChart>
      <c:catAx>
        <c:axId val="1833504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10759008"/>
        <c:crosses val="autoZero"/>
        <c:auto val="0"/>
        <c:lblAlgn val="ctr"/>
        <c:lblOffset val="100"/>
        <c:noMultiLvlLbl val="0"/>
      </c:catAx>
      <c:valAx>
        <c:axId val="121075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33504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85725</xdr:rowOff>
    </xdr:from>
    <xdr:ext cx="5381625" cy="3333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228600</xdr:colOff>
      <xdr:row>6</xdr:row>
      <xdr:rowOff>142875</xdr:rowOff>
    </xdr:from>
    <xdr:ext cx="5476875" cy="3390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561975</xdr:colOff>
      <xdr:row>7</xdr:row>
      <xdr:rowOff>0</xdr:rowOff>
    </xdr:from>
    <xdr:ext cx="5476875" cy="33909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E35" sqref="E35:X35"/>
    </sheetView>
  </sheetViews>
  <sheetFormatPr baseColWidth="10" defaultColWidth="14.42578125" defaultRowHeight="15" customHeight="1" x14ac:dyDescent="0.2"/>
  <cols>
    <col min="1" max="2" width="14.42578125" style="32" customWidth="1"/>
    <col min="3" max="3" width="16.5703125" style="32" bestFit="1" customWidth="1"/>
    <col min="4" max="4" width="95.7109375" style="32" customWidth="1"/>
    <col min="5" max="25" width="14.42578125" style="32" customWidth="1"/>
    <col min="26" max="26" width="21" style="32" bestFit="1" customWidth="1"/>
    <col min="27" max="28" width="14.42578125" style="32" customWidth="1"/>
    <col min="29" max="16384" width="14.42578125" style="32"/>
  </cols>
  <sheetData>
    <row r="1" spans="1:26" ht="15.75" customHeight="1" x14ac:dyDescent="0.2">
      <c r="A1" s="117" t="s">
        <v>0</v>
      </c>
      <c r="B1" s="110"/>
      <c r="C1" s="111"/>
      <c r="D1" s="118" t="s">
        <v>1</v>
      </c>
      <c r="E1" s="130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17" t="s">
        <v>2</v>
      </c>
      <c r="B2" s="110"/>
      <c r="C2" s="111"/>
      <c r="D2" s="119"/>
      <c r="E2" s="104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17" t="s">
        <v>3</v>
      </c>
      <c r="B3" s="110"/>
      <c r="C3" s="111"/>
      <c r="D3" s="119"/>
      <c r="E3" s="104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4">
        <v>20</v>
      </c>
      <c r="Y4" s="41" t="s">
        <v>5</v>
      </c>
      <c r="Z4" s="47" t="s">
        <v>6</v>
      </c>
    </row>
    <row r="5" spans="1:2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5">
        <f>E2-E11-E19</f>
        <v>6</v>
      </c>
      <c r="Y5" s="42">
        <f t="shared" ref="Y5:Y34" si="0">AVERAGE(E5:X5)</f>
        <v>6</v>
      </c>
      <c r="Z5" s="49" t="e">
        <f t="shared" ref="Z5:Z34" si="1">AVERAGEIF($E$35:$X$35, TRUE,E5:X5)</f>
        <v>#DIV/0!</v>
      </c>
    </row>
    <row r="6" spans="1:2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6"/>
      <c r="Y6" s="43" t="e">
        <f t="shared" si="0"/>
        <v>#DIV/0!</v>
      </c>
      <c r="Z6" s="50" t="e">
        <f t="shared" si="1"/>
        <v>#DIV/0!</v>
      </c>
    </row>
    <row r="7" spans="1:26" ht="15.75" customHeight="1" x14ac:dyDescent="0.2">
      <c r="A7" s="105"/>
      <c r="B7" s="127"/>
      <c r="C7" s="1" t="s">
        <v>13</v>
      </c>
      <c r="D7" s="1" t="s">
        <v>14</v>
      </c>
      <c r="E7" s="5">
        <f t="shared" ref="E7:X7" si="2">E6-E5</f>
        <v>-6</v>
      </c>
      <c r="F7" s="5">
        <f t="shared" si="2"/>
        <v>-6</v>
      </c>
      <c r="G7" s="5">
        <f t="shared" si="2"/>
        <v>-6</v>
      </c>
      <c r="H7" s="5">
        <f t="shared" si="2"/>
        <v>-6</v>
      </c>
      <c r="I7" s="5">
        <f t="shared" si="2"/>
        <v>-6</v>
      </c>
      <c r="J7" s="5">
        <f t="shared" si="2"/>
        <v>-6</v>
      </c>
      <c r="K7" s="5">
        <f t="shared" si="2"/>
        <v>-6</v>
      </c>
      <c r="L7" s="5">
        <f t="shared" si="2"/>
        <v>-6</v>
      </c>
      <c r="M7" s="5">
        <f t="shared" si="2"/>
        <v>-6</v>
      </c>
      <c r="N7" s="5">
        <f t="shared" si="2"/>
        <v>-6</v>
      </c>
      <c r="O7" s="5">
        <f t="shared" si="2"/>
        <v>-6</v>
      </c>
      <c r="P7" s="5">
        <f t="shared" si="2"/>
        <v>-6</v>
      </c>
      <c r="Q7" s="5">
        <f t="shared" si="2"/>
        <v>-6</v>
      </c>
      <c r="R7" s="5">
        <f t="shared" si="2"/>
        <v>-6</v>
      </c>
      <c r="S7" s="5">
        <f t="shared" si="2"/>
        <v>-6</v>
      </c>
      <c r="T7" s="5">
        <f t="shared" si="2"/>
        <v>-6</v>
      </c>
      <c r="U7" s="5">
        <f t="shared" si="2"/>
        <v>-6</v>
      </c>
      <c r="V7" s="5">
        <f t="shared" si="2"/>
        <v>-6</v>
      </c>
      <c r="W7" s="5">
        <f t="shared" si="2"/>
        <v>-6</v>
      </c>
      <c r="X7" s="36">
        <f t="shared" si="2"/>
        <v>-6</v>
      </c>
      <c r="Y7" s="43">
        <f t="shared" si="0"/>
        <v>-6</v>
      </c>
      <c r="Z7" s="50" t="e">
        <f t="shared" si="1"/>
        <v>#DIV/0!</v>
      </c>
    </row>
    <row r="8" spans="1:2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5"/>
      <c r="P8" s="93"/>
      <c r="Q8" s="93"/>
      <c r="R8" s="93"/>
      <c r="S8" s="93"/>
      <c r="T8" s="93"/>
      <c r="U8" s="93"/>
      <c r="V8" s="93"/>
      <c r="W8" s="93"/>
      <c r="X8" s="94"/>
      <c r="Y8" s="43" t="e">
        <f t="shared" si="0"/>
        <v>#DIV/0!</v>
      </c>
      <c r="Z8" s="50" t="e">
        <f t="shared" si="1"/>
        <v>#DIV/0!</v>
      </c>
    </row>
    <row r="9" spans="1:2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4"/>
      <c r="Y9" s="43" t="e">
        <f t="shared" si="0"/>
        <v>#DIV/0!</v>
      </c>
      <c r="Z9" s="50" t="e">
        <f t="shared" si="1"/>
        <v>#DIV/0!</v>
      </c>
    </row>
    <row r="10" spans="1:2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6"/>
      <c r="Y10" s="97" t="e">
        <f t="shared" si="0"/>
        <v>#DIV/0!</v>
      </c>
      <c r="Z10" s="98" t="e">
        <f t="shared" si="1"/>
        <v>#DIV/0!</v>
      </c>
    </row>
    <row r="11" spans="1:2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5">
        <f>E3-1</f>
        <v>0</v>
      </c>
      <c r="Y11" s="42">
        <f t="shared" si="0"/>
        <v>0</v>
      </c>
      <c r="Z11" s="49" t="e">
        <f t="shared" si="1"/>
        <v>#DIV/0!</v>
      </c>
    </row>
    <row r="12" spans="1:2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36"/>
      <c r="Y12" s="43" t="e">
        <f t="shared" si="0"/>
        <v>#DIV/0!</v>
      </c>
      <c r="Z12" s="50" t="e">
        <f t="shared" si="1"/>
        <v>#DIV/0!</v>
      </c>
    </row>
    <row r="13" spans="1:2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36"/>
      <c r="Y13" s="43" t="e">
        <f t="shared" si="0"/>
        <v>#DIV/0!</v>
      </c>
      <c r="Z13" s="50" t="e">
        <f t="shared" si="1"/>
        <v>#DIV/0!</v>
      </c>
    </row>
    <row r="14" spans="1:2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6"/>
      <c r="Y14" s="43" t="e">
        <f t="shared" si="0"/>
        <v>#DIV/0!</v>
      </c>
      <c r="Z14" s="50" t="e">
        <f t="shared" si="1"/>
        <v>#DIV/0!</v>
      </c>
    </row>
    <row r="15" spans="1:2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36"/>
      <c r="Y15" s="43" t="e">
        <f t="shared" si="0"/>
        <v>#DIV/0!</v>
      </c>
      <c r="Z15" s="50" t="e">
        <f t="shared" si="1"/>
        <v>#DIV/0!</v>
      </c>
    </row>
    <row r="16" spans="1:2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4"/>
      <c r="Y16" s="43" t="e">
        <f t="shared" si="0"/>
        <v>#DIV/0!</v>
      </c>
      <c r="Z16" s="50" t="e">
        <f t="shared" si="1"/>
        <v>#DIV/0!</v>
      </c>
    </row>
    <row r="17" spans="1:2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4"/>
      <c r="Y17" s="43" t="e">
        <f t="shared" si="0"/>
        <v>#DIV/0!</v>
      </c>
      <c r="Z17" s="50" t="e">
        <f t="shared" si="1"/>
        <v>#DIV/0!</v>
      </c>
    </row>
    <row r="18" spans="1:2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6"/>
      <c r="Y18" s="44" t="e">
        <f t="shared" si="0"/>
        <v>#DIV/0!</v>
      </c>
      <c r="Z18" s="51" t="e">
        <f t="shared" si="1"/>
        <v>#DIV/0!</v>
      </c>
    </row>
    <row r="19" spans="1:2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5">
        <v>1</v>
      </c>
      <c r="Y19" s="42">
        <f t="shared" si="0"/>
        <v>1</v>
      </c>
      <c r="Z19" s="49" t="e">
        <f t="shared" si="1"/>
        <v>#DIV/0!</v>
      </c>
    </row>
    <row r="20" spans="1:2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36"/>
      <c r="Y20" s="43" t="e">
        <f t="shared" si="0"/>
        <v>#DIV/0!</v>
      </c>
      <c r="Z20" s="50" t="e">
        <f t="shared" si="1"/>
        <v>#DIV/0!</v>
      </c>
    </row>
    <row r="21" spans="1:2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37"/>
      <c r="Y21" s="43" t="e">
        <f t="shared" si="0"/>
        <v>#DIV/0!</v>
      </c>
      <c r="Z21" s="50" t="e">
        <f t="shared" si="1"/>
        <v>#DIV/0!</v>
      </c>
    </row>
    <row r="22" spans="1:2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6"/>
      <c r="Y22" s="43" t="e">
        <f t="shared" si="0"/>
        <v>#DIV/0!</v>
      </c>
      <c r="Z22" s="50" t="e">
        <f t="shared" si="1"/>
        <v>#DIV/0!</v>
      </c>
    </row>
    <row r="23" spans="1:2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36"/>
      <c r="Y23" s="43" t="e">
        <f t="shared" si="0"/>
        <v>#DIV/0!</v>
      </c>
      <c r="Z23" s="50" t="e">
        <f t="shared" si="1"/>
        <v>#DIV/0!</v>
      </c>
    </row>
    <row r="24" spans="1:2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4"/>
      <c r="Y24" s="43" t="e">
        <f t="shared" si="0"/>
        <v>#DIV/0!</v>
      </c>
      <c r="Z24" s="50" t="e">
        <f t="shared" si="1"/>
        <v>#DIV/0!</v>
      </c>
    </row>
    <row r="25" spans="1:2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4"/>
      <c r="Y25" s="43" t="e">
        <f t="shared" si="0"/>
        <v>#DIV/0!</v>
      </c>
      <c r="Z25" s="50" t="e">
        <f t="shared" si="1"/>
        <v>#DIV/0!</v>
      </c>
    </row>
    <row r="26" spans="1:2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00"/>
      <c r="Y26" s="44" t="e">
        <f t="shared" si="0"/>
        <v>#DIV/0!</v>
      </c>
      <c r="Z26" s="51" t="e">
        <f t="shared" si="1"/>
        <v>#DIV/0!</v>
      </c>
    </row>
    <row r="27" spans="1:2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3"/>
      <c r="Y27" s="48" t="e">
        <f t="shared" si="0"/>
        <v>#DIV/0!</v>
      </c>
      <c r="Z27" s="52" t="e">
        <f t="shared" si="1"/>
        <v>#DIV/0!</v>
      </c>
    </row>
    <row r="28" spans="1:26" s="58" customFormat="1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3"/>
      <c r="Y28" s="45" t="e">
        <f t="shared" si="0"/>
        <v>#DIV/0!</v>
      </c>
      <c r="Z28" s="53" t="e">
        <f t="shared" si="1"/>
        <v>#DIV/0!</v>
      </c>
    </row>
    <row r="29" spans="1:2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X29" si="3">E7+E13+E21</f>
        <v>-6</v>
      </c>
      <c r="F29" s="13">
        <f t="shared" si="3"/>
        <v>-6</v>
      </c>
      <c r="G29" s="13">
        <f t="shared" si="3"/>
        <v>-6</v>
      </c>
      <c r="H29" s="13">
        <f t="shared" si="3"/>
        <v>-6</v>
      </c>
      <c r="I29" s="13">
        <f t="shared" si="3"/>
        <v>-6</v>
      </c>
      <c r="J29" s="13">
        <f t="shared" si="3"/>
        <v>-6</v>
      </c>
      <c r="K29" s="13">
        <f t="shared" si="3"/>
        <v>-6</v>
      </c>
      <c r="L29" s="13">
        <f t="shared" si="3"/>
        <v>-6</v>
      </c>
      <c r="M29" s="13">
        <f t="shared" si="3"/>
        <v>-6</v>
      </c>
      <c r="N29" s="13">
        <f t="shared" si="3"/>
        <v>-6</v>
      </c>
      <c r="O29" s="13">
        <f t="shared" si="3"/>
        <v>-6</v>
      </c>
      <c r="P29" s="13">
        <f t="shared" si="3"/>
        <v>-6</v>
      </c>
      <c r="Q29" s="13">
        <f t="shared" si="3"/>
        <v>-6</v>
      </c>
      <c r="R29" s="13">
        <f t="shared" si="3"/>
        <v>-6</v>
      </c>
      <c r="S29" s="13">
        <f t="shared" si="3"/>
        <v>-6</v>
      </c>
      <c r="T29" s="13">
        <f t="shared" si="3"/>
        <v>-6</v>
      </c>
      <c r="U29" s="13">
        <f t="shared" si="3"/>
        <v>-6</v>
      </c>
      <c r="V29" s="13">
        <f t="shared" si="3"/>
        <v>-6</v>
      </c>
      <c r="W29" s="13">
        <f t="shared" si="3"/>
        <v>-6</v>
      </c>
      <c r="X29" s="38">
        <f t="shared" si="3"/>
        <v>-6</v>
      </c>
      <c r="Y29" s="42">
        <f t="shared" si="0"/>
        <v>-6</v>
      </c>
      <c r="Z29" s="49" t="e">
        <f t="shared" si="1"/>
        <v>#DIV/0!</v>
      </c>
    </row>
    <row r="30" spans="1:2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X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3" t="e">
        <f t="shared" si="4"/>
        <v>#DIV/0!</v>
      </c>
      <c r="P30" s="3" t="e">
        <f t="shared" si="4"/>
        <v>#DIV/0!</v>
      </c>
      <c r="Q30" s="3" t="e">
        <f t="shared" si="4"/>
        <v>#DIV/0!</v>
      </c>
      <c r="R30" s="3" t="e">
        <f t="shared" si="4"/>
        <v>#DIV/0!</v>
      </c>
      <c r="S30" s="3" t="e">
        <f t="shared" si="4"/>
        <v>#DIV/0!</v>
      </c>
      <c r="T30" s="3" t="e">
        <f t="shared" si="4"/>
        <v>#DIV/0!</v>
      </c>
      <c r="U30" s="3" t="e">
        <f t="shared" si="4"/>
        <v>#DIV/0!</v>
      </c>
      <c r="V30" s="3" t="e">
        <f t="shared" si="4"/>
        <v>#DIV/0!</v>
      </c>
      <c r="W30" s="3" t="e">
        <f t="shared" si="4"/>
        <v>#DIV/0!</v>
      </c>
      <c r="X30" s="39" t="e">
        <f t="shared" si="4"/>
        <v>#DIV/0!</v>
      </c>
      <c r="Y30" s="46" t="e">
        <f t="shared" si="0"/>
        <v>#DIV/0!</v>
      </c>
      <c r="Z30" s="54" t="e">
        <f t="shared" si="1"/>
        <v>#DIV/0!</v>
      </c>
    </row>
    <row r="31" spans="1:2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6">
        <f t="shared" si="5"/>
        <v>0</v>
      </c>
      <c r="Y31" s="43">
        <f t="shared" si="0"/>
        <v>0</v>
      </c>
      <c r="Z31" s="50" t="e">
        <f t="shared" si="1"/>
        <v>#DIV/0!</v>
      </c>
    </row>
    <row r="32" spans="1:2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X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3" t="e">
        <f t="shared" si="6"/>
        <v>#DIV/0!</v>
      </c>
      <c r="P32" s="3" t="e">
        <f t="shared" si="6"/>
        <v>#DIV/0!</v>
      </c>
      <c r="Q32" s="3" t="e">
        <f t="shared" si="6"/>
        <v>#DIV/0!</v>
      </c>
      <c r="R32" s="3" t="e">
        <f t="shared" si="6"/>
        <v>#DIV/0!</v>
      </c>
      <c r="S32" s="3" t="e">
        <f t="shared" si="6"/>
        <v>#DIV/0!</v>
      </c>
      <c r="T32" s="3" t="e">
        <f t="shared" si="6"/>
        <v>#DIV/0!</v>
      </c>
      <c r="U32" s="3" t="e">
        <f t="shared" si="6"/>
        <v>#DIV/0!</v>
      </c>
      <c r="V32" s="3" t="e">
        <f t="shared" si="6"/>
        <v>#DIV/0!</v>
      </c>
      <c r="W32" s="3" t="e">
        <f t="shared" si="6"/>
        <v>#DIV/0!</v>
      </c>
      <c r="X32" s="39" t="e">
        <f t="shared" si="6"/>
        <v>#DIV/0!</v>
      </c>
      <c r="Y32" s="46" t="e">
        <f t="shared" si="0"/>
        <v>#DIV/0!</v>
      </c>
      <c r="Z32" s="54" t="e">
        <f t="shared" si="1"/>
        <v>#DIV/0!</v>
      </c>
    </row>
    <row r="33" spans="1:2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X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5">
        <f t="shared" si="7"/>
        <v>0</v>
      </c>
      <c r="P33" s="5">
        <f t="shared" si="7"/>
        <v>0</v>
      </c>
      <c r="Q33" s="5">
        <f t="shared" si="7"/>
        <v>0</v>
      </c>
      <c r="R33" s="5">
        <f t="shared" si="7"/>
        <v>0</v>
      </c>
      <c r="S33" s="5">
        <f t="shared" si="7"/>
        <v>0</v>
      </c>
      <c r="T33" s="5">
        <f t="shared" si="7"/>
        <v>0</v>
      </c>
      <c r="U33" s="5">
        <f t="shared" si="7"/>
        <v>0</v>
      </c>
      <c r="V33" s="5">
        <f t="shared" si="7"/>
        <v>0</v>
      </c>
      <c r="W33" s="5">
        <f t="shared" si="7"/>
        <v>0</v>
      </c>
      <c r="X33" s="36">
        <f t="shared" si="7"/>
        <v>0</v>
      </c>
      <c r="Y33" s="43">
        <f t="shared" si="0"/>
        <v>0</v>
      </c>
      <c r="Z33" s="50" t="e">
        <f t="shared" si="1"/>
        <v>#DIV/0!</v>
      </c>
    </row>
    <row r="34" spans="1:2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X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24">
        <f t="shared" si="8"/>
        <v>0</v>
      </c>
      <c r="P34" s="24">
        <f t="shared" si="8"/>
        <v>0</v>
      </c>
      <c r="Q34" s="24">
        <f t="shared" si="8"/>
        <v>0</v>
      </c>
      <c r="R34" s="24">
        <f t="shared" si="8"/>
        <v>0</v>
      </c>
      <c r="S34" s="24">
        <f t="shared" si="8"/>
        <v>0</v>
      </c>
      <c r="T34" s="24">
        <f t="shared" si="8"/>
        <v>0</v>
      </c>
      <c r="U34" s="24">
        <f t="shared" si="8"/>
        <v>0</v>
      </c>
      <c r="V34" s="24">
        <f t="shared" si="8"/>
        <v>0</v>
      </c>
      <c r="W34" s="24">
        <f t="shared" si="8"/>
        <v>0</v>
      </c>
      <c r="X34" s="40">
        <f t="shared" si="8"/>
        <v>0</v>
      </c>
      <c r="Y34" s="44">
        <f t="shared" si="0"/>
        <v>0</v>
      </c>
      <c r="Z34" s="51" t="e">
        <f t="shared" si="1"/>
        <v>#DIV/0!</v>
      </c>
    </row>
    <row r="35" spans="1:26" ht="15.75" customHeight="1" thickBot="1" x14ac:dyDescent="0.25">
      <c r="A35" s="106" t="s">
        <v>60</v>
      </c>
      <c r="B35" s="107"/>
      <c r="C35" s="108"/>
      <c r="D35" s="27" t="s">
        <v>61</v>
      </c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30"/>
      <c r="Y35" s="55" t="s">
        <v>62</v>
      </c>
      <c r="Z35" s="56">
        <f>COUNTIF(E35:X35,TRUE)/COUNT(E4:X4)</f>
        <v>0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E1:Z1"/>
    <mergeCell ref="A1:C1"/>
    <mergeCell ref="D1:D4"/>
    <mergeCell ref="A2:C2"/>
    <mergeCell ref="A3:C3"/>
    <mergeCell ref="A4:C4"/>
    <mergeCell ref="E2:Z2"/>
    <mergeCell ref="E3:Z3"/>
    <mergeCell ref="A35:C35"/>
    <mergeCell ref="A30:C30"/>
    <mergeCell ref="A31:C31"/>
    <mergeCell ref="A32:C32"/>
    <mergeCell ref="A33:B34"/>
    <mergeCell ref="A29:C29"/>
    <mergeCell ref="A5:A28"/>
    <mergeCell ref="B28:C28"/>
    <mergeCell ref="B5:B10"/>
    <mergeCell ref="B11:B18"/>
    <mergeCell ref="B19:B26"/>
    <mergeCell ref="B27:C27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000"/>
  <sheetViews>
    <sheetView topLeftCell="D1" workbookViewId="0">
      <selection sqref="A1:XFD1048576"/>
    </sheetView>
  </sheetViews>
  <sheetFormatPr baseColWidth="10" defaultColWidth="14.42578125" defaultRowHeight="15" customHeight="1" x14ac:dyDescent="0.2"/>
  <cols>
    <col min="1" max="3" width="14.42578125" style="32" customWidth="1"/>
    <col min="4" max="4" width="97.140625" style="32" customWidth="1"/>
    <col min="5" max="5" width="14.42578125" style="32" customWidth="1"/>
    <col min="6" max="16384" width="14.42578125" style="32"/>
  </cols>
  <sheetData>
    <row r="1" spans="1:16" ht="15.75" customHeight="1" x14ac:dyDescent="0.2">
      <c r="A1" s="117" t="s">
        <v>0</v>
      </c>
      <c r="B1" s="110"/>
      <c r="C1" s="111"/>
      <c r="D1" s="118" t="s">
        <v>1</v>
      </c>
      <c r="E1" s="131">
        <v>150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</row>
    <row r="2" spans="1:16" ht="15.75" customHeight="1" x14ac:dyDescent="0.2">
      <c r="A2" s="117" t="s">
        <v>2</v>
      </c>
      <c r="B2" s="110"/>
      <c r="C2" s="111"/>
      <c r="D2" s="119"/>
      <c r="E2" s="132">
        <v>14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1:16" ht="15.75" customHeight="1" thickBot="1" x14ac:dyDescent="0.25">
      <c r="A3" s="117" t="s">
        <v>3</v>
      </c>
      <c r="B3" s="110"/>
      <c r="C3" s="111"/>
      <c r="D3" s="119"/>
      <c r="E3" s="133">
        <v>2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12"/>
    </row>
    <row r="4" spans="1:1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1" t="s">
        <v>5</v>
      </c>
      <c r="P4" s="47" t="s">
        <v>6</v>
      </c>
    </row>
    <row r="5" spans="1:1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42">
        <f t="shared" ref="O5:O34" si="0">AVERAGE(E5:N5)</f>
        <v>12</v>
      </c>
      <c r="P5" s="49" t="e">
        <f t="shared" ref="P5:P34" si="1">AVERAGEIF($E$35:$N$35, TRUE,E5:N5)</f>
        <v>#DIV/0!</v>
      </c>
    </row>
    <row r="6" spans="1:1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43" t="e">
        <f t="shared" si="0"/>
        <v>#DIV/0!</v>
      </c>
      <c r="P6" s="50" t="e">
        <f t="shared" si="1"/>
        <v>#DIV/0!</v>
      </c>
    </row>
    <row r="7" spans="1:16" ht="15.75" customHeight="1" x14ac:dyDescent="0.2">
      <c r="A7" s="105"/>
      <c r="B7" s="127"/>
      <c r="C7" s="1" t="s">
        <v>13</v>
      </c>
      <c r="D7" s="1" t="s">
        <v>14</v>
      </c>
      <c r="E7" s="5">
        <f t="shared" ref="E7:N7" si="2">E6-E5</f>
        <v>-12</v>
      </c>
      <c r="F7" s="5">
        <f t="shared" si="2"/>
        <v>-12</v>
      </c>
      <c r="G7" s="5">
        <f t="shared" si="2"/>
        <v>-12</v>
      </c>
      <c r="H7" s="5">
        <f t="shared" si="2"/>
        <v>-12</v>
      </c>
      <c r="I7" s="5">
        <f t="shared" si="2"/>
        <v>-12</v>
      </c>
      <c r="J7" s="5">
        <f t="shared" si="2"/>
        <v>-12</v>
      </c>
      <c r="K7" s="5">
        <f t="shared" si="2"/>
        <v>-12</v>
      </c>
      <c r="L7" s="5">
        <f t="shared" si="2"/>
        <v>-12</v>
      </c>
      <c r="M7" s="5">
        <f t="shared" si="2"/>
        <v>-12</v>
      </c>
      <c r="N7" s="5">
        <f t="shared" si="2"/>
        <v>-12</v>
      </c>
      <c r="O7" s="43">
        <f t="shared" si="0"/>
        <v>-12</v>
      </c>
      <c r="P7" s="50" t="e">
        <f t="shared" si="1"/>
        <v>#DIV/0!</v>
      </c>
    </row>
    <row r="8" spans="1:1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43" t="e">
        <f t="shared" si="0"/>
        <v>#DIV/0!</v>
      </c>
      <c r="P8" s="50" t="e">
        <f t="shared" si="1"/>
        <v>#DIV/0!</v>
      </c>
    </row>
    <row r="9" spans="1:1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43" t="e">
        <f t="shared" si="0"/>
        <v>#DIV/0!</v>
      </c>
      <c r="P9" s="50" t="e">
        <f t="shared" si="1"/>
        <v>#DIV/0!</v>
      </c>
    </row>
    <row r="10" spans="1:1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7" t="e">
        <f t="shared" si="0"/>
        <v>#DIV/0!</v>
      </c>
      <c r="P10" s="98" t="e">
        <f t="shared" si="1"/>
        <v>#DIV/0!</v>
      </c>
    </row>
    <row r="11" spans="1:1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42">
        <f t="shared" si="0"/>
        <v>1</v>
      </c>
      <c r="P11" s="49" t="e">
        <f t="shared" si="1"/>
        <v>#DIV/0!</v>
      </c>
    </row>
    <row r="12" spans="1:1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43" t="e">
        <f t="shared" si="0"/>
        <v>#DIV/0!</v>
      </c>
      <c r="P12" s="50" t="e">
        <f t="shared" si="1"/>
        <v>#DIV/0!</v>
      </c>
    </row>
    <row r="13" spans="1:1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43" t="e">
        <f t="shared" si="0"/>
        <v>#DIV/0!</v>
      </c>
      <c r="P13" s="50" t="e">
        <f t="shared" si="1"/>
        <v>#DIV/0!</v>
      </c>
    </row>
    <row r="14" spans="1:1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43" t="e">
        <f t="shared" si="0"/>
        <v>#DIV/0!</v>
      </c>
      <c r="P14" s="50" t="e">
        <f t="shared" si="1"/>
        <v>#DIV/0!</v>
      </c>
    </row>
    <row r="15" spans="1:1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43" t="e">
        <f t="shared" si="0"/>
        <v>#DIV/0!</v>
      </c>
      <c r="P15" s="50" t="e">
        <f t="shared" si="1"/>
        <v>#DIV/0!</v>
      </c>
    </row>
    <row r="16" spans="1:1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43" t="e">
        <f t="shared" si="0"/>
        <v>#DIV/0!</v>
      </c>
      <c r="P16" s="50" t="e">
        <f t="shared" si="1"/>
        <v>#DIV/0!</v>
      </c>
    </row>
    <row r="17" spans="1:1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43" t="e">
        <f t="shared" si="0"/>
        <v>#DIV/0!</v>
      </c>
      <c r="P17" s="50" t="e">
        <f t="shared" si="1"/>
        <v>#DIV/0!</v>
      </c>
    </row>
    <row r="18" spans="1:1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44" t="e">
        <f t="shared" si="0"/>
        <v>#DIV/0!</v>
      </c>
      <c r="P18" s="51" t="e">
        <f t="shared" si="1"/>
        <v>#DIV/0!</v>
      </c>
    </row>
    <row r="19" spans="1:1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42">
        <f t="shared" si="0"/>
        <v>1</v>
      </c>
      <c r="P19" s="49" t="e">
        <f t="shared" si="1"/>
        <v>#DIV/0!</v>
      </c>
    </row>
    <row r="20" spans="1:1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43" t="e">
        <f t="shared" si="0"/>
        <v>#DIV/0!</v>
      </c>
      <c r="P20" s="50" t="e">
        <f t="shared" si="1"/>
        <v>#DIV/0!</v>
      </c>
    </row>
    <row r="21" spans="1:1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43" t="e">
        <f t="shared" si="0"/>
        <v>#DIV/0!</v>
      </c>
      <c r="P21" s="50" t="e">
        <f t="shared" si="1"/>
        <v>#DIV/0!</v>
      </c>
    </row>
    <row r="22" spans="1:1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43" t="e">
        <f t="shared" si="0"/>
        <v>#DIV/0!</v>
      </c>
      <c r="P22" s="50" t="e">
        <f t="shared" si="1"/>
        <v>#DIV/0!</v>
      </c>
    </row>
    <row r="23" spans="1:1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43" t="e">
        <f t="shared" si="0"/>
        <v>#DIV/0!</v>
      </c>
      <c r="P23" s="50" t="e">
        <f t="shared" si="1"/>
        <v>#DIV/0!</v>
      </c>
    </row>
    <row r="24" spans="1:1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43" t="e">
        <f t="shared" si="0"/>
        <v>#DIV/0!</v>
      </c>
      <c r="P24" s="50" t="e">
        <f t="shared" si="1"/>
        <v>#DIV/0!</v>
      </c>
    </row>
    <row r="25" spans="1:1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43" t="e">
        <f t="shared" si="0"/>
        <v>#DIV/0!</v>
      </c>
      <c r="P25" s="50" t="e">
        <f t="shared" si="1"/>
        <v>#DIV/0!</v>
      </c>
    </row>
    <row r="26" spans="1:1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44" t="e">
        <f t="shared" si="0"/>
        <v>#DIV/0!</v>
      </c>
      <c r="P26" s="51" t="e">
        <f t="shared" si="1"/>
        <v>#DIV/0!</v>
      </c>
    </row>
    <row r="27" spans="1:1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48" t="e">
        <f t="shared" si="0"/>
        <v>#DIV/0!</v>
      </c>
      <c r="P27" s="52" t="e">
        <f t="shared" si="1"/>
        <v>#DIV/0!</v>
      </c>
    </row>
    <row r="28" spans="1:16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45" t="e">
        <f t="shared" si="0"/>
        <v>#DIV/0!</v>
      </c>
      <c r="P28" s="53" t="e">
        <f t="shared" si="1"/>
        <v>#DIV/0!</v>
      </c>
    </row>
    <row r="29" spans="1:1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N29" si="3">E7+E13+E21</f>
        <v>-12</v>
      </c>
      <c r="F29" s="13">
        <f t="shared" si="3"/>
        <v>-12</v>
      </c>
      <c r="G29" s="13">
        <f t="shared" si="3"/>
        <v>-12</v>
      </c>
      <c r="H29" s="13">
        <f t="shared" si="3"/>
        <v>-12</v>
      </c>
      <c r="I29" s="13">
        <f t="shared" si="3"/>
        <v>-12</v>
      </c>
      <c r="J29" s="13">
        <f t="shared" si="3"/>
        <v>-12</v>
      </c>
      <c r="K29" s="13">
        <f t="shared" si="3"/>
        <v>-12</v>
      </c>
      <c r="L29" s="13">
        <f t="shared" si="3"/>
        <v>-12</v>
      </c>
      <c r="M29" s="13">
        <f t="shared" si="3"/>
        <v>-12</v>
      </c>
      <c r="N29" s="13">
        <f t="shared" si="3"/>
        <v>-12</v>
      </c>
      <c r="O29" s="42">
        <f t="shared" si="0"/>
        <v>-12</v>
      </c>
      <c r="P29" s="49" t="e">
        <f t="shared" si="1"/>
        <v>#DIV/0!</v>
      </c>
    </row>
    <row r="30" spans="1:1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6" t="e">
        <f t="shared" si="0"/>
        <v>#DIV/0!</v>
      </c>
      <c r="P30" s="54" t="e">
        <f t="shared" si="1"/>
        <v>#DIV/0!</v>
      </c>
    </row>
    <row r="31" spans="1:1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43">
        <f t="shared" si="0"/>
        <v>0</v>
      </c>
      <c r="P31" s="50" t="e">
        <f t="shared" si="1"/>
        <v>#DIV/0!</v>
      </c>
    </row>
    <row r="32" spans="1:1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6" t="e">
        <f t="shared" si="0"/>
        <v>#DIV/0!</v>
      </c>
      <c r="P32" s="54" t="e">
        <f t="shared" si="1"/>
        <v>#DIV/0!</v>
      </c>
    </row>
    <row r="33" spans="1:1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43">
        <f t="shared" si="0"/>
        <v>0</v>
      </c>
      <c r="P33" s="50" t="e">
        <f t="shared" si="1"/>
        <v>#DIV/0!</v>
      </c>
    </row>
    <row r="34" spans="1:1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4">
        <f t="shared" si="0"/>
        <v>0</v>
      </c>
      <c r="P34" s="51" t="e">
        <f t="shared" si="1"/>
        <v>#DIV/0!</v>
      </c>
    </row>
    <row r="35" spans="1:16" ht="15.75" customHeight="1" thickBot="1" x14ac:dyDescent="0.25">
      <c r="A35" s="106" t="s">
        <v>60</v>
      </c>
      <c r="B35" s="107"/>
      <c r="C35" s="108"/>
      <c r="D35" s="27" t="s">
        <v>61</v>
      </c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55" t="s">
        <v>62</v>
      </c>
      <c r="P35" s="56">
        <f>COUNTIF(E35:N35,TRUE)/COUNT(E4:N4)</f>
        <v>0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B11:B18"/>
    <mergeCell ref="B19:B26"/>
    <mergeCell ref="B5:B10"/>
    <mergeCell ref="A4:C4"/>
    <mergeCell ref="A5:A28"/>
    <mergeCell ref="B28:C28"/>
    <mergeCell ref="A35:C35"/>
    <mergeCell ref="A1:C1"/>
    <mergeCell ref="D1:D4"/>
    <mergeCell ref="A2:C2"/>
    <mergeCell ref="A3:C3"/>
    <mergeCell ref="B27:C27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000"/>
  <sheetViews>
    <sheetView topLeftCell="F1" workbookViewId="0">
      <selection sqref="A1:XFD1048576"/>
    </sheetView>
  </sheetViews>
  <sheetFormatPr baseColWidth="10" defaultColWidth="14.42578125" defaultRowHeight="15" customHeight="1" x14ac:dyDescent="0.2"/>
  <cols>
    <col min="1" max="3" width="14.42578125" style="32" customWidth="1"/>
    <col min="4" max="4" width="95.7109375" style="32" customWidth="1"/>
    <col min="5" max="5" width="14.42578125" style="32" customWidth="1"/>
    <col min="6" max="16384" width="14.42578125" style="32"/>
  </cols>
  <sheetData>
    <row r="1" spans="1:16" ht="15.75" customHeight="1" x14ac:dyDescent="0.2">
      <c r="A1" s="117" t="s">
        <v>0</v>
      </c>
      <c r="B1" s="110"/>
      <c r="C1" s="111"/>
      <c r="D1" s="118" t="s">
        <v>1</v>
      </c>
      <c r="E1" s="131">
        <v>231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</row>
    <row r="2" spans="1:16" ht="15.75" customHeight="1" x14ac:dyDescent="0.2">
      <c r="A2" s="117" t="s">
        <v>2</v>
      </c>
      <c r="B2" s="110"/>
      <c r="C2" s="111"/>
      <c r="D2" s="119"/>
      <c r="E2" s="132">
        <v>21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1:16" ht="15.75" customHeight="1" thickBot="1" x14ac:dyDescent="0.25">
      <c r="A3" s="117" t="s">
        <v>3</v>
      </c>
      <c r="B3" s="110"/>
      <c r="C3" s="111"/>
      <c r="D3" s="119"/>
      <c r="E3" s="133">
        <v>3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12"/>
    </row>
    <row r="4" spans="1:1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1" t="s">
        <v>5</v>
      </c>
      <c r="P4" s="47" t="s">
        <v>6</v>
      </c>
    </row>
    <row r="5" spans="1:1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42">
        <f t="shared" ref="O5:O34" si="0">AVERAGE(E5:N5)</f>
        <v>18</v>
      </c>
      <c r="P5" s="49" t="e">
        <f t="shared" ref="P5:P34" si="1">AVERAGEIF($E$35:$N$35, TRUE,E5:N5)</f>
        <v>#DIV/0!</v>
      </c>
    </row>
    <row r="6" spans="1:1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43" t="e">
        <f t="shared" si="0"/>
        <v>#DIV/0!</v>
      </c>
      <c r="P6" s="50" t="e">
        <f t="shared" si="1"/>
        <v>#DIV/0!</v>
      </c>
    </row>
    <row r="7" spans="1:16" ht="15.75" customHeight="1" x14ac:dyDescent="0.2">
      <c r="A7" s="105"/>
      <c r="B7" s="127"/>
      <c r="C7" s="1" t="s">
        <v>13</v>
      </c>
      <c r="D7" s="1" t="s">
        <v>14</v>
      </c>
      <c r="E7" s="5">
        <f t="shared" ref="E7:N7" si="2">E6-E5</f>
        <v>-18</v>
      </c>
      <c r="F7" s="5">
        <f t="shared" si="2"/>
        <v>-18</v>
      </c>
      <c r="G7" s="5">
        <f t="shared" si="2"/>
        <v>-18</v>
      </c>
      <c r="H7" s="5">
        <f t="shared" si="2"/>
        <v>-18</v>
      </c>
      <c r="I7" s="5">
        <f t="shared" si="2"/>
        <v>-18</v>
      </c>
      <c r="J7" s="5">
        <f t="shared" si="2"/>
        <v>-18</v>
      </c>
      <c r="K7" s="5">
        <f t="shared" si="2"/>
        <v>-18</v>
      </c>
      <c r="L7" s="5">
        <f t="shared" si="2"/>
        <v>-18</v>
      </c>
      <c r="M7" s="5">
        <f t="shared" si="2"/>
        <v>-18</v>
      </c>
      <c r="N7" s="5">
        <f t="shared" si="2"/>
        <v>-18</v>
      </c>
      <c r="O7" s="43">
        <f t="shared" si="0"/>
        <v>-18</v>
      </c>
      <c r="P7" s="50" t="e">
        <f t="shared" si="1"/>
        <v>#DIV/0!</v>
      </c>
    </row>
    <row r="8" spans="1:1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43" t="e">
        <f t="shared" si="0"/>
        <v>#DIV/0!</v>
      </c>
      <c r="P8" s="50" t="e">
        <f t="shared" si="1"/>
        <v>#DIV/0!</v>
      </c>
    </row>
    <row r="9" spans="1:1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43" t="e">
        <f t="shared" si="0"/>
        <v>#DIV/0!</v>
      </c>
      <c r="P9" s="50" t="e">
        <f t="shared" si="1"/>
        <v>#DIV/0!</v>
      </c>
    </row>
    <row r="10" spans="1:1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7" t="e">
        <f t="shared" si="0"/>
        <v>#DIV/0!</v>
      </c>
      <c r="P10" s="98" t="e">
        <f t="shared" si="1"/>
        <v>#DIV/0!</v>
      </c>
    </row>
    <row r="11" spans="1:1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42">
        <f t="shared" si="0"/>
        <v>2</v>
      </c>
      <c r="P11" s="49" t="e">
        <f t="shared" si="1"/>
        <v>#DIV/0!</v>
      </c>
    </row>
    <row r="12" spans="1:1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43" t="e">
        <f t="shared" si="0"/>
        <v>#DIV/0!</v>
      </c>
      <c r="P12" s="50" t="e">
        <f t="shared" si="1"/>
        <v>#DIV/0!</v>
      </c>
    </row>
    <row r="13" spans="1:1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43" t="e">
        <f t="shared" si="0"/>
        <v>#DIV/0!</v>
      </c>
      <c r="P13" s="50" t="e">
        <f t="shared" si="1"/>
        <v>#DIV/0!</v>
      </c>
    </row>
    <row r="14" spans="1:1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43" t="e">
        <f t="shared" si="0"/>
        <v>#DIV/0!</v>
      </c>
      <c r="P14" s="50" t="e">
        <f t="shared" si="1"/>
        <v>#DIV/0!</v>
      </c>
    </row>
    <row r="15" spans="1:1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43" t="e">
        <f t="shared" si="0"/>
        <v>#DIV/0!</v>
      </c>
      <c r="P15" s="50" t="e">
        <f t="shared" si="1"/>
        <v>#DIV/0!</v>
      </c>
    </row>
    <row r="16" spans="1:1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43" t="e">
        <f t="shared" si="0"/>
        <v>#DIV/0!</v>
      </c>
      <c r="P16" s="50" t="e">
        <f t="shared" si="1"/>
        <v>#DIV/0!</v>
      </c>
    </row>
    <row r="17" spans="1:1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43" t="e">
        <f t="shared" si="0"/>
        <v>#DIV/0!</v>
      </c>
      <c r="P17" s="50" t="e">
        <f t="shared" si="1"/>
        <v>#DIV/0!</v>
      </c>
    </row>
    <row r="18" spans="1:1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44" t="e">
        <f t="shared" si="0"/>
        <v>#DIV/0!</v>
      </c>
      <c r="P18" s="51" t="e">
        <f t="shared" si="1"/>
        <v>#DIV/0!</v>
      </c>
    </row>
    <row r="19" spans="1:1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42">
        <f t="shared" si="0"/>
        <v>1</v>
      </c>
      <c r="P19" s="49" t="e">
        <f t="shared" si="1"/>
        <v>#DIV/0!</v>
      </c>
    </row>
    <row r="20" spans="1:1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43" t="e">
        <f t="shared" si="0"/>
        <v>#DIV/0!</v>
      </c>
      <c r="P20" s="50" t="e">
        <f t="shared" si="1"/>
        <v>#DIV/0!</v>
      </c>
    </row>
    <row r="21" spans="1:1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43" t="e">
        <f t="shared" si="0"/>
        <v>#DIV/0!</v>
      </c>
      <c r="P21" s="50" t="e">
        <f t="shared" si="1"/>
        <v>#DIV/0!</v>
      </c>
    </row>
    <row r="22" spans="1:1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43" t="e">
        <f t="shared" si="0"/>
        <v>#DIV/0!</v>
      </c>
      <c r="P22" s="50" t="e">
        <f t="shared" si="1"/>
        <v>#DIV/0!</v>
      </c>
    </row>
    <row r="23" spans="1:1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43" t="e">
        <f t="shared" si="0"/>
        <v>#DIV/0!</v>
      </c>
      <c r="P23" s="50" t="e">
        <f t="shared" si="1"/>
        <v>#DIV/0!</v>
      </c>
    </row>
    <row r="24" spans="1:1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43" t="e">
        <f t="shared" si="0"/>
        <v>#DIV/0!</v>
      </c>
      <c r="P24" s="50" t="e">
        <f t="shared" si="1"/>
        <v>#DIV/0!</v>
      </c>
    </row>
    <row r="25" spans="1:1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43" t="e">
        <f t="shared" si="0"/>
        <v>#DIV/0!</v>
      </c>
      <c r="P25" s="50" t="e">
        <f t="shared" si="1"/>
        <v>#DIV/0!</v>
      </c>
    </row>
    <row r="26" spans="1:1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44" t="e">
        <f t="shared" si="0"/>
        <v>#DIV/0!</v>
      </c>
      <c r="P26" s="51" t="e">
        <f t="shared" si="1"/>
        <v>#DIV/0!</v>
      </c>
    </row>
    <row r="27" spans="1:1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48" t="e">
        <f t="shared" si="0"/>
        <v>#DIV/0!</v>
      </c>
      <c r="P27" s="52" t="e">
        <f t="shared" si="1"/>
        <v>#DIV/0!</v>
      </c>
    </row>
    <row r="28" spans="1:16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45" t="e">
        <f t="shared" si="0"/>
        <v>#DIV/0!</v>
      </c>
      <c r="P28" s="53" t="e">
        <f t="shared" si="1"/>
        <v>#DIV/0!</v>
      </c>
    </row>
    <row r="29" spans="1:1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N29" si="3">E7+E13+E21</f>
        <v>-18</v>
      </c>
      <c r="F29" s="13">
        <f t="shared" si="3"/>
        <v>-18</v>
      </c>
      <c r="G29" s="13">
        <f t="shared" si="3"/>
        <v>-18</v>
      </c>
      <c r="H29" s="13">
        <f t="shared" si="3"/>
        <v>-18</v>
      </c>
      <c r="I29" s="13">
        <f t="shared" si="3"/>
        <v>-18</v>
      </c>
      <c r="J29" s="13">
        <f t="shared" si="3"/>
        <v>-18</v>
      </c>
      <c r="K29" s="13">
        <f t="shared" si="3"/>
        <v>-18</v>
      </c>
      <c r="L29" s="13">
        <f t="shared" si="3"/>
        <v>-18</v>
      </c>
      <c r="M29" s="13">
        <f t="shared" si="3"/>
        <v>-18</v>
      </c>
      <c r="N29" s="13">
        <f t="shared" si="3"/>
        <v>-18</v>
      </c>
      <c r="O29" s="42">
        <f t="shared" si="0"/>
        <v>-18</v>
      </c>
      <c r="P29" s="49" t="e">
        <f t="shared" si="1"/>
        <v>#DIV/0!</v>
      </c>
    </row>
    <row r="30" spans="1:1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6" t="e">
        <f t="shared" si="0"/>
        <v>#DIV/0!</v>
      </c>
      <c r="P30" s="54" t="e">
        <f t="shared" si="1"/>
        <v>#DIV/0!</v>
      </c>
    </row>
    <row r="31" spans="1:1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43">
        <f t="shared" si="0"/>
        <v>0</v>
      </c>
      <c r="P31" s="50" t="e">
        <f t="shared" si="1"/>
        <v>#DIV/0!</v>
      </c>
    </row>
    <row r="32" spans="1:1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6" t="e">
        <f t="shared" si="0"/>
        <v>#DIV/0!</v>
      </c>
      <c r="P32" s="54" t="e">
        <f t="shared" si="1"/>
        <v>#DIV/0!</v>
      </c>
    </row>
    <row r="33" spans="1:1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43">
        <f t="shared" si="0"/>
        <v>0</v>
      </c>
      <c r="P33" s="50" t="e">
        <f t="shared" si="1"/>
        <v>#DIV/0!</v>
      </c>
    </row>
    <row r="34" spans="1:1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4">
        <f t="shared" si="0"/>
        <v>0</v>
      </c>
      <c r="P34" s="51" t="e">
        <f t="shared" si="1"/>
        <v>#DIV/0!</v>
      </c>
    </row>
    <row r="35" spans="1:16" ht="15.75" customHeight="1" thickBot="1" x14ac:dyDescent="0.25">
      <c r="A35" s="106" t="s">
        <v>60</v>
      </c>
      <c r="B35" s="107"/>
      <c r="C35" s="108"/>
      <c r="D35" s="27" t="s">
        <v>61</v>
      </c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55" t="s">
        <v>62</v>
      </c>
      <c r="P35" s="56">
        <f>COUNTIF(E35:N35,TRUE)/COUNT(E4:N4)</f>
        <v>0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  <mergeCell ref="A35:C35"/>
    <mergeCell ref="A1:C1"/>
    <mergeCell ref="D1:D4"/>
    <mergeCell ref="A2:C2"/>
    <mergeCell ref="A3:C3"/>
    <mergeCell ref="A4:C4"/>
    <mergeCell ref="A32:C32"/>
    <mergeCell ref="A33:B3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workbookViewId="0">
      <selection activeCell="B27" sqref="B27:C28"/>
    </sheetView>
  </sheetViews>
  <sheetFormatPr baseColWidth="10" defaultColWidth="14.42578125" defaultRowHeight="15" customHeight="1" x14ac:dyDescent="0.2"/>
  <cols>
    <col min="1" max="3" width="14.42578125" style="32" customWidth="1"/>
    <col min="4" max="4" width="95.7109375" style="32" customWidth="1"/>
    <col min="5" max="5" width="14.42578125" style="32" customWidth="1"/>
    <col min="6" max="16384" width="14.42578125" style="32"/>
  </cols>
  <sheetData>
    <row r="1" spans="1:16" ht="15.75" customHeight="1" x14ac:dyDescent="0.2">
      <c r="A1" s="117" t="s">
        <v>0</v>
      </c>
      <c r="B1" s="110"/>
      <c r="C1" s="111"/>
      <c r="D1" s="118" t="s">
        <v>1</v>
      </c>
      <c r="E1" s="131">
        <v>512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</row>
    <row r="2" spans="1:16" ht="15.75" customHeight="1" x14ac:dyDescent="0.2">
      <c r="A2" s="117" t="s">
        <v>2</v>
      </c>
      <c r="B2" s="110"/>
      <c r="C2" s="111"/>
      <c r="D2" s="119"/>
      <c r="E2" s="132">
        <v>52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1:16" ht="15.75" customHeight="1" thickBot="1" x14ac:dyDescent="0.25">
      <c r="A3" s="117" t="s">
        <v>3</v>
      </c>
      <c r="B3" s="110"/>
      <c r="C3" s="111"/>
      <c r="D3" s="119"/>
      <c r="E3" s="133">
        <v>2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12"/>
    </row>
    <row r="4" spans="1:1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1" t="s">
        <v>5</v>
      </c>
      <c r="P4" s="47" t="s">
        <v>6</v>
      </c>
    </row>
    <row r="5" spans="1:1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42">
        <f t="shared" ref="O5:O34" si="0">AVERAGE(E5:N5)</f>
        <v>50</v>
      </c>
      <c r="P5" s="49" t="e">
        <f t="shared" ref="P5:P34" si="1">AVERAGEIF($E$35:$N$35, TRUE,E5:N5)</f>
        <v>#DIV/0!</v>
      </c>
    </row>
    <row r="6" spans="1:1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43" t="e">
        <f t="shared" si="0"/>
        <v>#DIV/0!</v>
      </c>
      <c r="P6" s="50" t="e">
        <f t="shared" si="1"/>
        <v>#DIV/0!</v>
      </c>
    </row>
    <row r="7" spans="1:16" ht="15.75" customHeight="1" x14ac:dyDescent="0.2">
      <c r="A7" s="105"/>
      <c r="B7" s="127"/>
      <c r="C7" s="1" t="s">
        <v>13</v>
      </c>
      <c r="D7" s="1" t="s">
        <v>14</v>
      </c>
      <c r="E7" s="5">
        <f t="shared" ref="E7:N7" si="2">E6-E5</f>
        <v>-50</v>
      </c>
      <c r="F7" s="5">
        <f t="shared" si="2"/>
        <v>-50</v>
      </c>
      <c r="G7" s="5">
        <f t="shared" si="2"/>
        <v>-50</v>
      </c>
      <c r="H7" s="5">
        <f t="shared" si="2"/>
        <v>-50</v>
      </c>
      <c r="I7" s="5">
        <f t="shared" si="2"/>
        <v>-50</v>
      </c>
      <c r="J7" s="5">
        <f t="shared" si="2"/>
        <v>-50</v>
      </c>
      <c r="K7" s="5">
        <f t="shared" si="2"/>
        <v>-50</v>
      </c>
      <c r="L7" s="5">
        <f t="shared" si="2"/>
        <v>-50</v>
      </c>
      <c r="M7" s="5">
        <f t="shared" si="2"/>
        <v>-50</v>
      </c>
      <c r="N7" s="5">
        <f t="shared" si="2"/>
        <v>-50</v>
      </c>
      <c r="O7" s="43">
        <f t="shared" si="0"/>
        <v>-50</v>
      </c>
      <c r="P7" s="50" t="e">
        <f t="shared" si="1"/>
        <v>#DIV/0!</v>
      </c>
    </row>
    <row r="8" spans="1:1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43" t="e">
        <f t="shared" si="0"/>
        <v>#DIV/0!</v>
      </c>
      <c r="P8" s="50" t="e">
        <f t="shared" si="1"/>
        <v>#DIV/0!</v>
      </c>
    </row>
    <row r="9" spans="1:1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43" t="e">
        <f t="shared" si="0"/>
        <v>#DIV/0!</v>
      </c>
      <c r="P9" s="50" t="e">
        <f t="shared" si="1"/>
        <v>#DIV/0!</v>
      </c>
    </row>
    <row r="10" spans="1:1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7" t="e">
        <f t="shared" si="0"/>
        <v>#DIV/0!</v>
      </c>
      <c r="P10" s="98" t="e">
        <f t="shared" si="1"/>
        <v>#DIV/0!</v>
      </c>
    </row>
    <row r="11" spans="1:1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42">
        <f t="shared" si="0"/>
        <v>1</v>
      </c>
      <c r="P11" s="49" t="e">
        <f t="shared" si="1"/>
        <v>#DIV/0!</v>
      </c>
    </row>
    <row r="12" spans="1:1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43" t="e">
        <f t="shared" si="0"/>
        <v>#DIV/0!</v>
      </c>
      <c r="P12" s="50" t="e">
        <f t="shared" si="1"/>
        <v>#DIV/0!</v>
      </c>
    </row>
    <row r="13" spans="1:1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43" t="e">
        <f t="shared" si="0"/>
        <v>#DIV/0!</v>
      </c>
      <c r="P13" s="50" t="e">
        <f t="shared" si="1"/>
        <v>#DIV/0!</v>
      </c>
    </row>
    <row r="14" spans="1:1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43" t="e">
        <f t="shared" si="0"/>
        <v>#DIV/0!</v>
      </c>
      <c r="P14" s="50" t="e">
        <f t="shared" si="1"/>
        <v>#DIV/0!</v>
      </c>
    </row>
    <row r="15" spans="1:1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43" t="e">
        <f t="shared" si="0"/>
        <v>#DIV/0!</v>
      </c>
      <c r="P15" s="50" t="e">
        <f t="shared" si="1"/>
        <v>#DIV/0!</v>
      </c>
    </row>
    <row r="16" spans="1:1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43" t="e">
        <f t="shared" si="0"/>
        <v>#DIV/0!</v>
      </c>
      <c r="P16" s="50" t="e">
        <f t="shared" si="1"/>
        <v>#DIV/0!</v>
      </c>
    </row>
    <row r="17" spans="1:1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43" t="e">
        <f t="shared" si="0"/>
        <v>#DIV/0!</v>
      </c>
      <c r="P17" s="50" t="e">
        <f t="shared" si="1"/>
        <v>#DIV/0!</v>
      </c>
    </row>
    <row r="18" spans="1:1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44" t="e">
        <f t="shared" si="0"/>
        <v>#DIV/0!</v>
      </c>
      <c r="P18" s="51" t="e">
        <f t="shared" si="1"/>
        <v>#DIV/0!</v>
      </c>
    </row>
    <row r="19" spans="1:1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42">
        <f t="shared" si="0"/>
        <v>1</v>
      </c>
      <c r="P19" s="49" t="e">
        <f t="shared" si="1"/>
        <v>#DIV/0!</v>
      </c>
    </row>
    <row r="20" spans="1:1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43" t="e">
        <f t="shared" si="0"/>
        <v>#DIV/0!</v>
      </c>
      <c r="P20" s="50" t="e">
        <f t="shared" si="1"/>
        <v>#DIV/0!</v>
      </c>
    </row>
    <row r="21" spans="1:1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43" t="e">
        <f t="shared" si="0"/>
        <v>#DIV/0!</v>
      </c>
      <c r="P21" s="50" t="e">
        <f t="shared" si="1"/>
        <v>#DIV/0!</v>
      </c>
    </row>
    <row r="22" spans="1:1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43" t="e">
        <f t="shared" si="0"/>
        <v>#DIV/0!</v>
      </c>
      <c r="P22" s="50" t="e">
        <f t="shared" si="1"/>
        <v>#DIV/0!</v>
      </c>
    </row>
    <row r="23" spans="1:1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43" t="e">
        <f t="shared" si="0"/>
        <v>#DIV/0!</v>
      </c>
      <c r="P23" s="50" t="e">
        <f t="shared" si="1"/>
        <v>#DIV/0!</v>
      </c>
    </row>
    <row r="24" spans="1:1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43" t="e">
        <f t="shared" si="0"/>
        <v>#DIV/0!</v>
      </c>
      <c r="P24" s="50" t="e">
        <f t="shared" si="1"/>
        <v>#DIV/0!</v>
      </c>
    </row>
    <row r="25" spans="1:1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43" t="e">
        <f t="shared" si="0"/>
        <v>#DIV/0!</v>
      </c>
      <c r="P25" s="50" t="e">
        <f t="shared" si="1"/>
        <v>#DIV/0!</v>
      </c>
    </row>
    <row r="26" spans="1:1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44" t="e">
        <f t="shared" si="0"/>
        <v>#DIV/0!</v>
      </c>
      <c r="P26" s="51" t="e">
        <f t="shared" si="1"/>
        <v>#DIV/0!</v>
      </c>
    </row>
    <row r="27" spans="1:1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48" t="e">
        <f t="shared" si="0"/>
        <v>#DIV/0!</v>
      </c>
      <c r="P27" s="52" t="e">
        <f t="shared" si="1"/>
        <v>#DIV/0!</v>
      </c>
    </row>
    <row r="28" spans="1:16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45" t="e">
        <f t="shared" si="0"/>
        <v>#DIV/0!</v>
      </c>
      <c r="P28" s="53" t="e">
        <f t="shared" si="1"/>
        <v>#DIV/0!</v>
      </c>
    </row>
    <row r="29" spans="1:1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N29" si="3">E7+E13+E21</f>
        <v>-50</v>
      </c>
      <c r="F29" s="13">
        <f t="shared" si="3"/>
        <v>-50</v>
      </c>
      <c r="G29" s="13">
        <f t="shared" si="3"/>
        <v>-50</v>
      </c>
      <c r="H29" s="13">
        <f t="shared" si="3"/>
        <v>-50</v>
      </c>
      <c r="I29" s="13">
        <f t="shared" si="3"/>
        <v>-50</v>
      </c>
      <c r="J29" s="13">
        <f t="shared" si="3"/>
        <v>-50</v>
      </c>
      <c r="K29" s="13">
        <f t="shared" si="3"/>
        <v>-50</v>
      </c>
      <c r="L29" s="13">
        <f t="shared" si="3"/>
        <v>-50</v>
      </c>
      <c r="M29" s="13">
        <f t="shared" si="3"/>
        <v>-50</v>
      </c>
      <c r="N29" s="13">
        <f t="shared" si="3"/>
        <v>-50</v>
      </c>
      <c r="O29" s="42">
        <f t="shared" si="0"/>
        <v>-50</v>
      </c>
      <c r="P29" s="49" t="e">
        <f t="shared" si="1"/>
        <v>#DIV/0!</v>
      </c>
    </row>
    <row r="30" spans="1:1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6" t="e">
        <f t="shared" si="0"/>
        <v>#DIV/0!</v>
      </c>
      <c r="P30" s="54" t="e">
        <f t="shared" si="1"/>
        <v>#DIV/0!</v>
      </c>
    </row>
    <row r="31" spans="1:1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43">
        <f t="shared" si="0"/>
        <v>0</v>
      </c>
      <c r="P31" s="50" t="e">
        <f t="shared" si="1"/>
        <v>#DIV/0!</v>
      </c>
    </row>
    <row r="32" spans="1:1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6" t="e">
        <f t="shared" si="0"/>
        <v>#DIV/0!</v>
      </c>
      <c r="P32" s="54" t="e">
        <f t="shared" si="1"/>
        <v>#DIV/0!</v>
      </c>
    </row>
    <row r="33" spans="1:1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43">
        <f t="shared" si="0"/>
        <v>0</v>
      </c>
      <c r="P33" s="50" t="e">
        <f t="shared" si="1"/>
        <v>#DIV/0!</v>
      </c>
    </row>
    <row r="34" spans="1:1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4">
        <f t="shared" si="0"/>
        <v>0</v>
      </c>
      <c r="P34" s="51" t="e">
        <f t="shared" si="1"/>
        <v>#DIV/0!</v>
      </c>
    </row>
    <row r="35" spans="1:16" ht="15.75" customHeight="1" thickBot="1" x14ac:dyDescent="0.25">
      <c r="A35" s="106" t="s">
        <v>60</v>
      </c>
      <c r="B35" s="107"/>
      <c r="C35" s="108"/>
      <c r="D35" s="27" t="s">
        <v>61</v>
      </c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55" t="s">
        <v>62</v>
      </c>
      <c r="P35" s="56">
        <f>COUNTIF(E35:N35,TRUE)/COUNT(E4:N4)</f>
        <v>0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  <mergeCell ref="A35:C35"/>
    <mergeCell ref="A4:C4"/>
    <mergeCell ref="A1:C1"/>
    <mergeCell ref="D1:D4"/>
    <mergeCell ref="A2:C2"/>
    <mergeCell ref="A3:C3"/>
    <mergeCell ref="A32:C32"/>
    <mergeCell ref="A33:B3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1001"/>
  <sheetViews>
    <sheetView topLeftCell="A7" workbookViewId="0">
      <selection activeCell="D27" sqref="D27"/>
    </sheetView>
  </sheetViews>
  <sheetFormatPr baseColWidth="10" defaultColWidth="14.42578125" defaultRowHeight="15" customHeight="1" x14ac:dyDescent="0.2"/>
  <cols>
    <col min="3" max="3" width="15.85546875" style="32" customWidth="1"/>
  </cols>
  <sheetData>
    <row r="1" spans="1:15" ht="15.75" customHeight="1" x14ac:dyDescent="0.2">
      <c r="A1" s="139" t="s">
        <v>0</v>
      </c>
      <c r="B1" s="105"/>
      <c r="C1" s="105"/>
      <c r="D1" s="140">
        <v>77</v>
      </c>
      <c r="E1" s="141"/>
      <c r="F1" s="142"/>
      <c r="G1" s="140">
        <v>150</v>
      </c>
      <c r="H1" s="141"/>
      <c r="I1" s="142"/>
      <c r="J1" s="140">
        <v>231</v>
      </c>
      <c r="K1" s="141"/>
      <c r="L1" s="142"/>
      <c r="M1" s="140">
        <v>512</v>
      </c>
      <c r="N1" s="141"/>
      <c r="O1" s="142"/>
    </row>
    <row r="2" spans="1:15" ht="15.75" customHeight="1" x14ac:dyDescent="0.2">
      <c r="A2" s="138" t="s">
        <v>2</v>
      </c>
      <c r="B2" s="110"/>
      <c r="C2" s="111"/>
      <c r="D2" s="143">
        <v>7</v>
      </c>
      <c r="E2" s="110"/>
      <c r="F2" s="111"/>
      <c r="G2" s="143">
        <v>14</v>
      </c>
      <c r="H2" s="110"/>
      <c r="I2" s="111"/>
      <c r="J2" s="143">
        <v>21</v>
      </c>
      <c r="K2" s="110"/>
      <c r="L2" s="111"/>
      <c r="M2" s="143">
        <v>52</v>
      </c>
      <c r="N2" s="110"/>
      <c r="O2" s="111"/>
    </row>
    <row r="3" spans="1:15" ht="15.75" customHeight="1" thickBot="1" x14ac:dyDescent="0.25">
      <c r="A3" s="138" t="s">
        <v>3</v>
      </c>
      <c r="B3" s="110"/>
      <c r="C3" s="111"/>
      <c r="D3" s="137">
        <v>1</v>
      </c>
      <c r="E3" s="122"/>
      <c r="F3" s="112"/>
      <c r="G3" s="137">
        <v>2</v>
      </c>
      <c r="H3" s="122"/>
      <c r="I3" s="112"/>
      <c r="J3" s="137">
        <v>3</v>
      </c>
      <c r="K3" s="122"/>
      <c r="L3" s="112"/>
      <c r="M3" s="137">
        <v>2</v>
      </c>
      <c r="N3" s="122"/>
      <c r="O3" s="112"/>
    </row>
    <row r="4" spans="1:15" ht="15.75" customHeight="1" thickBot="1" x14ac:dyDescent="0.25">
      <c r="A4" s="138" t="s">
        <v>63</v>
      </c>
      <c r="B4" s="110"/>
      <c r="C4" s="111"/>
      <c r="D4" s="70" t="s">
        <v>64</v>
      </c>
      <c r="E4" s="71" t="s">
        <v>65</v>
      </c>
      <c r="F4" s="72" t="s">
        <v>66</v>
      </c>
      <c r="G4" s="70" t="s">
        <v>64</v>
      </c>
      <c r="H4" s="71" t="s">
        <v>65</v>
      </c>
      <c r="I4" s="72" t="s">
        <v>66</v>
      </c>
      <c r="J4" s="70" t="s">
        <v>64</v>
      </c>
      <c r="K4" s="71" t="s">
        <v>65</v>
      </c>
      <c r="L4" s="72" t="s">
        <v>66</v>
      </c>
      <c r="M4" s="70" t="s">
        <v>64</v>
      </c>
      <c r="N4" s="71" t="s">
        <v>65</v>
      </c>
      <c r="O4" s="72" t="s">
        <v>66</v>
      </c>
    </row>
    <row r="5" spans="1:15" ht="12.75" customHeight="1" x14ac:dyDescent="0.2">
      <c r="A5" s="118" t="s">
        <v>7</v>
      </c>
      <c r="B5" s="144" t="s">
        <v>8</v>
      </c>
      <c r="C5" s="74" t="s">
        <v>9</v>
      </c>
      <c r="D5" s="75" t="e">
        <f>'Case 77 FER 0'!Z5</f>
        <v>#DIV/0!</v>
      </c>
      <c r="E5" s="76" t="e">
        <f>'Case 77 FER 10'!Z5</f>
        <v>#DIV/0!</v>
      </c>
      <c r="F5" s="77" t="e">
        <f>'Case 77 FER 20'!Z5</f>
        <v>#DIV/0!</v>
      </c>
      <c r="G5" s="75" t="e">
        <f>'Case 150 FER 0'!P5</f>
        <v>#DIV/0!</v>
      </c>
      <c r="H5" s="78" t="e">
        <f>'Case 150 FER 10'!P5</f>
        <v>#DIV/0!</v>
      </c>
      <c r="I5" s="77" t="e">
        <f>'Case 150 FER 20'!P5</f>
        <v>#DIV/0!</v>
      </c>
      <c r="J5" s="75">
        <f>'Case 231 FER 0'!P5</f>
        <v>18</v>
      </c>
      <c r="K5" s="76" t="e">
        <f>'Case 231 FER 10'!P5</f>
        <v>#DIV/0!</v>
      </c>
      <c r="L5" s="77" t="e">
        <f>'Case 231 FER 20'!P5</f>
        <v>#DIV/0!</v>
      </c>
      <c r="M5" s="75">
        <f>'Case 512 FER 0'!P5</f>
        <v>50</v>
      </c>
      <c r="N5" s="76" t="e">
        <f>'Case 512 FER 10'!P5</f>
        <v>#DIV/0!</v>
      </c>
      <c r="O5" s="77" t="e">
        <f>'Case 512 FER 20'!P5</f>
        <v>#DIV/0!</v>
      </c>
    </row>
    <row r="6" spans="1:15" ht="33" customHeight="1" x14ac:dyDescent="0.2">
      <c r="A6" s="119"/>
      <c r="B6" s="127"/>
      <c r="C6" s="59" t="s">
        <v>11</v>
      </c>
      <c r="D6" s="61" t="e">
        <f>'Case 77 FER 0'!Z6</f>
        <v>#DIV/0!</v>
      </c>
      <c r="E6" s="6" t="e">
        <f>'Case 77 FER 10'!Z6</f>
        <v>#DIV/0!</v>
      </c>
      <c r="F6" s="62" t="e">
        <f>'Case 77 FER 20'!Z6</f>
        <v>#DIV/0!</v>
      </c>
      <c r="G6" s="61" t="e">
        <f>'Case 150 FER 0'!P6</f>
        <v>#DIV/0!</v>
      </c>
      <c r="H6" s="7" t="e">
        <f>'Case 150 FER 10'!P6</f>
        <v>#DIV/0!</v>
      </c>
      <c r="I6" s="62" t="e">
        <f>'Case 150 FER 20'!P6</f>
        <v>#DIV/0!</v>
      </c>
      <c r="J6" s="61" t="e">
        <f>'Case 231 FER 0'!P6</f>
        <v>#DIV/0!</v>
      </c>
      <c r="K6" s="6" t="e">
        <f>'Case 231 FER 10'!P6</f>
        <v>#DIV/0!</v>
      </c>
      <c r="L6" s="62" t="e">
        <f>'Case 231 FER 20'!P6</f>
        <v>#DIV/0!</v>
      </c>
      <c r="M6" s="61" t="e">
        <f>'Case 512 FER 0'!P6</f>
        <v>#DIV/0!</v>
      </c>
      <c r="N6" s="6" t="e">
        <f>'Case 512 FER 10'!P6</f>
        <v>#DIV/0!</v>
      </c>
      <c r="O6" s="62" t="e">
        <f>'Case 512 FER 20'!P6</f>
        <v>#DIV/0!</v>
      </c>
    </row>
    <row r="7" spans="1:15" ht="15.75" customHeight="1" x14ac:dyDescent="0.2">
      <c r="A7" s="119"/>
      <c r="B7" s="127"/>
      <c r="C7" s="59" t="s">
        <v>13</v>
      </c>
      <c r="D7" s="61" t="e">
        <f>'Case 77 FER 0'!Z7</f>
        <v>#DIV/0!</v>
      </c>
      <c r="E7" s="6" t="e">
        <f>'Case 77 FER 10'!Z7</f>
        <v>#DIV/0!</v>
      </c>
      <c r="F7" s="62" t="e">
        <f>'Case 77 FER 20'!Z7</f>
        <v>#DIV/0!</v>
      </c>
      <c r="G7" s="61" t="e">
        <f>'Case 150 FER 0'!P7</f>
        <v>#DIV/0!</v>
      </c>
      <c r="H7" s="7" t="e">
        <f>'Case 150 FER 10'!P7</f>
        <v>#DIV/0!</v>
      </c>
      <c r="I7" s="62" t="e">
        <f>'Case 150 FER 20'!P7</f>
        <v>#DIV/0!</v>
      </c>
      <c r="J7" s="61">
        <f>'Case 231 FER 0'!P7</f>
        <v>-18</v>
      </c>
      <c r="K7" s="6" t="e">
        <f>'Case 231 FER 10'!P7</f>
        <v>#DIV/0!</v>
      </c>
      <c r="L7" s="62" t="e">
        <f>'Case 231 FER 20'!P7</f>
        <v>#DIV/0!</v>
      </c>
      <c r="M7" s="61">
        <f>'Case 512 FER 0'!P7</f>
        <v>-50</v>
      </c>
      <c r="N7" s="6" t="e">
        <f>'Case 512 FER 10'!P7</f>
        <v>#DIV/0!</v>
      </c>
      <c r="O7" s="62" t="e">
        <f>'Case 512 FER 20'!P7</f>
        <v>#DIV/0!</v>
      </c>
    </row>
    <row r="8" spans="1:15" ht="15.75" customHeight="1" x14ac:dyDescent="0.2">
      <c r="A8" s="119"/>
      <c r="B8" s="127"/>
      <c r="C8" s="59" t="s">
        <v>15</v>
      </c>
      <c r="D8" s="61" t="e">
        <f>'Case 77 FER 0'!Z8</f>
        <v>#DIV/0!</v>
      </c>
      <c r="E8" s="6" t="e">
        <f>'Case 77 FER 10'!Z8</f>
        <v>#DIV/0!</v>
      </c>
      <c r="F8" s="62" t="e">
        <f>'Case 77 FER 20'!Z8</f>
        <v>#DIV/0!</v>
      </c>
      <c r="G8" s="61" t="e">
        <f>'Case 150 FER 0'!P8</f>
        <v>#DIV/0!</v>
      </c>
      <c r="H8" s="7" t="e">
        <f>'Case 150 FER 10'!P8</f>
        <v>#DIV/0!</v>
      </c>
      <c r="I8" s="62" t="e">
        <f>'Case 150 FER 20'!P8</f>
        <v>#DIV/0!</v>
      </c>
      <c r="J8" s="61" t="e">
        <f>'Case 231 FER 0'!P8</f>
        <v>#DIV/0!</v>
      </c>
      <c r="K8" s="6" t="e">
        <f>'Case 231 FER 10'!P8</f>
        <v>#DIV/0!</v>
      </c>
      <c r="L8" s="62" t="e">
        <f>'Case 231 FER 20'!P8</f>
        <v>#DIV/0!</v>
      </c>
      <c r="M8" s="61" t="e">
        <f>'Case 512 FER 0'!P8</f>
        <v>#DIV/0!</v>
      </c>
      <c r="N8" s="6" t="e">
        <f>'Case 512 FER 10'!P8</f>
        <v>#DIV/0!</v>
      </c>
      <c r="O8" s="62" t="e">
        <f>'Case 512 FER 20'!P8</f>
        <v>#DIV/0!</v>
      </c>
    </row>
    <row r="9" spans="1:15" ht="15.75" customHeight="1" x14ac:dyDescent="0.2">
      <c r="A9" s="119"/>
      <c r="B9" s="127"/>
      <c r="C9" s="59" t="s">
        <v>17</v>
      </c>
      <c r="D9" s="61" t="e">
        <f>'Case 77 FER 0'!Z9</f>
        <v>#DIV/0!</v>
      </c>
      <c r="E9" s="6" t="e">
        <f>'Case 77 FER 10'!Z9</f>
        <v>#DIV/0!</v>
      </c>
      <c r="F9" s="62" t="e">
        <f>'Case 77 FER 20'!Z9</f>
        <v>#DIV/0!</v>
      </c>
      <c r="G9" s="61" t="e">
        <f>'Case 150 FER 0'!P9</f>
        <v>#DIV/0!</v>
      </c>
      <c r="H9" s="7" t="e">
        <f>'Case 150 FER 10'!P9</f>
        <v>#DIV/0!</v>
      </c>
      <c r="I9" s="62" t="e">
        <f>'Case 150 FER 20'!P9</f>
        <v>#DIV/0!</v>
      </c>
      <c r="J9" s="61" t="e">
        <f>'Case 231 FER 0'!P9</f>
        <v>#DIV/0!</v>
      </c>
      <c r="K9" s="6" t="e">
        <f>'Case 231 FER 10'!P9</f>
        <v>#DIV/0!</v>
      </c>
      <c r="L9" s="62" t="e">
        <f>'Case 231 FER 20'!P9</f>
        <v>#DIV/0!</v>
      </c>
      <c r="M9" s="61" t="e">
        <f>'Case 512 FER 0'!P9</f>
        <v>#DIV/0!</v>
      </c>
      <c r="N9" s="6" t="e">
        <f>'Case 512 FER 10'!P9</f>
        <v>#DIV/0!</v>
      </c>
      <c r="O9" s="62" t="e">
        <f>'Case 512 FER 20'!P9</f>
        <v>#DIV/0!</v>
      </c>
    </row>
    <row r="10" spans="1:15" ht="15.75" customHeight="1" thickBot="1" x14ac:dyDescent="0.25">
      <c r="A10" s="119"/>
      <c r="B10" s="128"/>
      <c r="C10" s="79" t="s">
        <v>19</v>
      </c>
      <c r="D10" s="80" t="e">
        <f>'Case 77 FER 0'!Z10</f>
        <v>#DIV/0!</v>
      </c>
      <c r="E10" s="81" t="e">
        <f>'Case 77 FER 10'!Z10</f>
        <v>#DIV/0!</v>
      </c>
      <c r="F10" s="82" t="e">
        <f>'Case 77 FER 20'!Z10</f>
        <v>#DIV/0!</v>
      </c>
      <c r="G10" s="80" t="e">
        <f>'Case 150 FER 0'!P10</f>
        <v>#DIV/0!</v>
      </c>
      <c r="H10" s="83" t="e">
        <f>'Case 150 FER 10'!P10</f>
        <v>#DIV/0!</v>
      </c>
      <c r="I10" s="82" t="e">
        <f>'Case 150 FER 20'!P10</f>
        <v>#DIV/0!</v>
      </c>
      <c r="J10" s="80" t="e">
        <f>'Case 231 FER 0'!P10</f>
        <v>#DIV/0!</v>
      </c>
      <c r="K10" s="81" t="e">
        <f>'Case 231 FER 10'!P10</f>
        <v>#DIV/0!</v>
      </c>
      <c r="L10" s="82" t="e">
        <f>'Case 231 FER 20'!P10</f>
        <v>#DIV/0!</v>
      </c>
      <c r="M10" s="80" t="e">
        <f>'Case 512 FER 0'!P10</f>
        <v>#DIV/0!</v>
      </c>
      <c r="N10" s="81" t="e">
        <f>'Case 512 FER 10'!P10</f>
        <v>#DIV/0!</v>
      </c>
      <c r="O10" s="82" t="e">
        <f>'Case 512 FER 20'!P10</f>
        <v>#DIV/0!</v>
      </c>
    </row>
    <row r="11" spans="1:15" ht="12.75" customHeight="1" x14ac:dyDescent="0.2">
      <c r="A11" s="119"/>
      <c r="B11" s="144" t="s">
        <v>21</v>
      </c>
      <c r="C11" s="74" t="s">
        <v>9</v>
      </c>
      <c r="D11" s="75" t="e">
        <f>'Case 77 FER 0'!Z11</f>
        <v>#DIV/0!</v>
      </c>
      <c r="E11" s="76" t="e">
        <f>'Case 77 FER 10'!Z11</f>
        <v>#DIV/0!</v>
      </c>
      <c r="F11" s="77" t="e">
        <f>'Case 77 FER 20'!Z11</f>
        <v>#DIV/0!</v>
      </c>
      <c r="G11" s="75" t="e">
        <f>'Case 150 FER 0'!P11</f>
        <v>#DIV/0!</v>
      </c>
      <c r="H11" s="78" t="e">
        <f>'Case 150 FER 10'!P11</f>
        <v>#DIV/0!</v>
      </c>
      <c r="I11" s="77" t="e">
        <f>'Case 150 FER 20'!P11</f>
        <v>#DIV/0!</v>
      </c>
      <c r="J11" s="75">
        <f>'Case 231 FER 0'!P11</f>
        <v>2</v>
      </c>
      <c r="K11" s="76" t="e">
        <f>'Case 231 FER 10'!P11</f>
        <v>#DIV/0!</v>
      </c>
      <c r="L11" s="77" t="e">
        <f>'Case 231 FER 20'!P11</f>
        <v>#DIV/0!</v>
      </c>
      <c r="M11" s="75">
        <f>'Case 512 FER 0'!P11</f>
        <v>1</v>
      </c>
      <c r="N11" s="76" t="e">
        <f>'Case 512 FER 10'!P11</f>
        <v>#DIV/0!</v>
      </c>
      <c r="O11" s="77" t="e">
        <f>'Case 512 FER 20'!P11</f>
        <v>#DIV/0!</v>
      </c>
    </row>
    <row r="12" spans="1:15" ht="18.75" customHeight="1" x14ac:dyDescent="0.2">
      <c r="A12" s="119"/>
      <c r="B12" s="127"/>
      <c r="C12" s="59" t="s">
        <v>11</v>
      </c>
      <c r="D12" s="61" t="e">
        <f>'Case 77 FER 0'!Z12</f>
        <v>#DIV/0!</v>
      </c>
      <c r="E12" s="6" t="e">
        <f>'Case 77 FER 10'!Z12</f>
        <v>#DIV/0!</v>
      </c>
      <c r="F12" s="62" t="e">
        <f>'Case 77 FER 20'!Z12</f>
        <v>#DIV/0!</v>
      </c>
      <c r="G12" s="61" t="e">
        <f>'Case 150 FER 0'!P12</f>
        <v>#DIV/0!</v>
      </c>
      <c r="H12" s="7" t="e">
        <f>'Case 150 FER 10'!P12</f>
        <v>#DIV/0!</v>
      </c>
      <c r="I12" s="62" t="e">
        <f>'Case 150 FER 20'!P12</f>
        <v>#DIV/0!</v>
      </c>
      <c r="J12" s="61" t="e">
        <f>'Case 231 FER 0'!P12</f>
        <v>#DIV/0!</v>
      </c>
      <c r="K12" s="6" t="e">
        <f>'Case 231 FER 10'!P12</f>
        <v>#DIV/0!</v>
      </c>
      <c r="L12" s="62" t="e">
        <f>'Case 231 FER 20'!P12</f>
        <v>#DIV/0!</v>
      </c>
      <c r="M12" s="61" t="e">
        <f>'Case 512 FER 0'!P12</f>
        <v>#DIV/0!</v>
      </c>
      <c r="N12" s="6" t="e">
        <f>'Case 512 FER 10'!P12</f>
        <v>#DIV/0!</v>
      </c>
      <c r="O12" s="62" t="e">
        <f>'Case 512 FER 20'!P12</f>
        <v>#DIV/0!</v>
      </c>
    </row>
    <row r="13" spans="1:15" ht="35.25" customHeight="1" x14ac:dyDescent="0.2">
      <c r="A13" s="119"/>
      <c r="B13" s="127"/>
      <c r="C13" s="59" t="s">
        <v>24</v>
      </c>
      <c r="D13" s="61" t="e">
        <f>'Case 77 FER 0'!Z13</f>
        <v>#DIV/0!</v>
      </c>
      <c r="E13" s="6" t="e">
        <f>'Case 77 FER 10'!Z13</f>
        <v>#DIV/0!</v>
      </c>
      <c r="F13" s="62" t="e">
        <f>'Case 77 FER 20'!Z13</f>
        <v>#DIV/0!</v>
      </c>
      <c r="G13" s="61" t="e">
        <f>'Case 150 FER 0'!P13</f>
        <v>#DIV/0!</v>
      </c>
      <c r="H13" s="7" t="e">
        <f>'Case 150 FER 10'!P13</f>
        <v>#DIV/0!</v>
      </c>
      <c r="I13" s="62" t="e">
        <f>'Case 150 FER 20'!P13</f>
        <v>#DIV/0!</v>
      </c>
      <c r="J13" s="61" t="e">
        <f>'Case 231 FER 0'!P13</f>
        <v>#DIV/0!</v>
      </c>
      <c r="K13" s="6" t="e">
        <f>'Case 231 FER 10'!P13</f>
        <v>#DIV/0!</v>
      </c>
      <c r="L13" s="62" t="e">
        <f>'Case 231 FER 20'!P13</f>
        <v>#DIV/0!</v>
      </c>
      <c r="M13" s="61" t="e">
        <f>'Case 512 FER 0'!P13</f>
        <v>#DIV/0!</v>
      </c>
      <c r="N13" s="6" t="e">
        <f>'Case 512 FER 10'!P13</f>
        <v>#DIV/0!</v>
      </c>
      <c r="O13" s="62" t="e">
        <f>'Case 512 FER 20'!P13</f>
        <v>#DIV/0!</v>
      </c>
    </row>
    <row r="14" spans="1:15" ht="21" customHeight="1" x14ac:dyDescent="0.2">
      <c r="A14" s="119"/>
      <c r="B14" s="127"/>
      <c r="C14" s="59" t="s">
        <v>26</v>
      </c>
      <c r="D14" s="61" t="e">
        <f>'Case 77 FER 0'!Z14</f>
        <v>#DIV/0!</v>
      </c>
      <c r="E14" s="6" t="e">
        <f>'Case 77 FER 10'!Z14</f>
        <v>#DIV/0!</v>
      </c>
      <c r="F14" s="62" t="e">
        <f>'Case 77 FER 20'!Z14</f>
        <v>#DIV/0!</v>
      </c>
      <c r="G14" s="61" t="e">
        <f>'Case 150 FER 0'!P14</f>
        <v>#DIV/0!</v>
      </c>
      <c r="H14" s="7" t="e">
        <f>'Case 150 FER 10'!P14</f>
        <v>#DIV/0!</v>
      </c>
      <c r="I14" s="62" t="e">
        <f>'Case 150 FER 20'!P14</f>
        <v>#DIV/0!</v>
      </c>
      <c r="J14" s="61" t="e">
        <f>'Case 231 FER 0'!P14</f>
        <v>#DIV/0!</v>
      </c>
      <c r="K14" s="6" t="e">
        <f>'Case 231 FER 10'!P14</f>
        <v>#DIV/0!</v>
      </c>
      <c r="L14" s="62" t="e">
        <f>'Case 231 FER 20'!P14</f>
        <v>#DIV/0!</v>
      </c>
      <c r="M14" s="61" t="e">
        <f>'Case 512 FER 0'!P14</f>
        <v>#DIV/0!</v>
      </c>
      <c r="N14" s="6" t="e">
        <f>'Case 512 FER 10'!P14</f>
        <v>#DIV/0!</v>
      </c>
      <c r="O14" s="62" t="e">
        <f>'Case 512 FER 20'!P14</f>
        <v>#DIV/0!</v>
      </c>
    </row>
    <row r="15" spans="1:15" ht="24" customHeight="1" x14ac:dyDescent="0.2">
      <c r="A15" s="119"/>
      <c r="B15" s="127"/>
      <c r="C15" s="59" t="s">
        <v>28</v>
      </c>
      <c r="D15" s="61" t="e">
        <f>'Case 77 FER 0'!Z15</f>
        <v>#DIV/0!</v>
      </c>
      <c r="E15" s="6" t="e">
        <f>'Case 77 FER 10'!Z15</f>
        <v>#DIV/0!</v>
      </c>
      <c r="F15" s="62" t="e">
        <f>'Case 77 FER 20'!Z15</f>
        <v>#DIV/0!</v>
      </c>
      <c r="G15" s="61" t="e">
        <f>'Case 150 FER 0'!P15</f>
        <v>#DIV/0!</v>
      </c>
      <c r="H15" s="7" t="e">
        <f>'Case 150 FER 10'!P15</f>
        <v>#DIV/0!</v>
      </c>
      <c r="I15" s="62" t="e">
        <f>'Case 150 FER 20'!P15</f>
        <v>#DIV/0!</v>
      </c>
      <c r="J15" s="61" t="e">
        <f>'Case 231 FER 0'!P15</f>
        <v>#DIV/0!</v>
      </c>
      <c r="K15" s="6" t="e">
        <f>'Case 231 FER 10'!P15</f>
        <v>#DIV/0!</v>
      </c>
      <c r="L15" s="62" t="e">
        <f>'Case 231 FER 20'!P15</f>
        <v>#DIV/0!</v>
      </c>
      <c r="M15" s="61" t="e">
        <f>'Case 512 FER 0'!P15</f>
        <v>#DIV/0!</v>
      </c>
      <c r="N15" s="6" t="e">
        <f>'Case 512 FER 10'!P15</f>
        <v>#DIV/0!</v>
      </c>
      <c r="O15" s="62" t="e">
        <f>'Case 512 FER 20'!P15</f>
        <v>#DIV/0!</v>
      </c>
    </row>
    <row r="16" spans="1:15" ht="15.75" customHeight="1" x14ac:dyDescent="0.2">
      <c r="A16" s="119"/>
      <c r="B16" s="127"/>
      <c r="C16" s="59" t="s">
        <v>15</v>
      </c>
      <c r="D16" s="61" t="e">
        <f>'Case 77 FER 0'!Z16</f>
        <v>#DIV/0!</v>
      </c>
      <c r="E16" s="6" t="e">
        <f>'Case 77 FER 10'!Z16</f>
        <v>#DIV/0!</v>
      </c>
      <c r="F16" s="62" t="e">
        <f>'Case 77 FER 20'!Z16</f>
        <v>#DIV/0!</v>
      </c>
      <c r="G16" s="61" t="e">
        <f>'Case 150 FER 0'!P16</f>
        <v>#DIV/0!</v>
      </c>
      <c r="H16" s="7" t="e">
        <f>'Case 150 FER 10'!P16</f>
        <v>#DIV/0!</v>
      </c>
      <c r="I16" s="62" t="e">
        <f>'Case 150 FER 20'!P16</f>
        <v>#DIV/0!</v>
      </c>
      <c r="J16" s="61" t="e">
        <f>'Case 231 FER 0'!P16</f>
        <v>#DIV/0!</v>
      </c>
      <c r="K16" s="6" t="e">
        <f>'Case 231 FER 10'!P16</f>
        <v>#DIV/0!</v>
      </c>
      <c r="L16" s="62" t="e">
        <f>'Case 231 FER 20'!P16</f>
        <v>#DIV/0!</v>
      </c>
      <c r="M16" s="61" t="e">
        <f>'Case 512 FER 0'!P16</f>
        <v>#DIV/0!</v>
      </c>
      <c r="N16" s="6" t="e">
        <f>'Case 512 FER 10'!P16</f>
        <v>#DIV/0!</v>
      </c>
      <c r="O16" s="62" t="e">
        <f>'Case 512 FER 20'!P16</f>
        <v>#DIV/0!</v>
      </c>
    </row>
    <row r="17" spans="1:18" ht="15.75" customHeight="1" x14ac:dyDescent="0.2">
      <c r="A17" s="119"/>
      <c r="B17" s="127"/>
      <c r="C17" s="59" t="s">
        <v>17</v>
      </c>
      <c r="D17" s="61" t="e">
        <f>'Case 77 FER 0'!Z17</f>
        <v>#DIV/0!</v>
      </c>
      <c r="E17" s="6" t="e">
        <f>'Case 77 FER 10'!Z17</f>
        <v>#DIV/0!</v>
      </c>
      <c r="F17" s="62" t="e">
        <f>'Case 77 FER 20'!Z17</f>
        <v>#DIV/0!</v>
      </c>
      <c r="G17" s="61" t="e">
        <f>'Case 150 FER 0'!P17</f>
        <v>#DIV/0!</v>
      </c>
      <c r="H17" s="7" t="e">
        <f>'Case 150 FER 10'!P17</f>
        <v>#DIV/0!</v>
      </c>
      <c r="I17" s="62" t="e">
        <f>'Case 150 FER 20'!P17</f>
        <v>#DIV/0!</v>
      </c>
      <c r="J17" s="61" t="e">
        <f>'Case 231 FER 0'!P17</f>
        <v>#DIV/0!</v>
      </c>
      <c r="K17" s="6" t="e">
        <f>'Case 231 FER 10'!P17</f>
        <v>#DIV/0!</v>
      </c>
      <c r="L17" s="62" t="e">
        <f>'Case 231 FER 20'!P17</f>
        <v>#DIV/0!</v>
      </c>
      <c r="M17" s="61" t="e">
        <f>'Case 512 FER 0'!P17</f>
        <v>#DIV/0!</v>
      </c>
      <c r="N17" s="6" t="e">
        <f>'Case 512 FER 10'!P17</f>
        <v>#DIV/0!</v>
      </c>
      <c r="O17" s="62" t="e">
        <f>'Case 512 FER 20'!P17</f>
        <v>#DIV/0!</v>
      </c>
    </row>
    <row r="18" spans="1:18" ht="15.75" customHeight="1" thickBot="1" x14ac:dyDescent="0.25">
      <c r="A18" s="119"/>
      <c r="B18" s="128"/>
      <c r="C18" s="79" t="s">
        <v>19</v>
      </c>
      <c r="D18" s="80" t="e">
        <f>'Case 77 FER 0'!Z18</f>
        <v>#DIV/0!</v>
      </c>
      <c r="E18" s="81" t="e">
        <f>'Case 77 FER 10'!Z18</f>
        <v>#DIV/0!</v>
      </c>
      <c r="F18" s="82" t="e">
        <f>'Case 77 FER 20'!Z18</f>
        <v>#DIV/0!</v>
      </c>
      <c r="G18" s="80" t="e">
        <f>'Case 150 FER 0'!P18</f>
        <v>#DIV/0!</v>
      </c>
      <c r="H18" s="83" t="e">
        <f>'Case 150 FER 10'!P18</f>
        <v>#DIV/0!</v>
      </c>
      <c r="I18" s="82" t="e">
        <f>'Case 150 FER 20'!P18</f>
        <v>#DIV/0!</v>
      </c>
      <c r="J18" s="80" t="e">
        <f>'Case 231 FER 0'!P18</f>
        <v>#DIV/0!</v>
      </c>
      <c r="K18" s="81" t="e">
        <f>'Case 231 FER 10'!P18</f>
        <v>#DIV/0!</v>
      </c>
      <c r="L18" s="82" t="e">
        <f>'Case 231 FER 20'!P18</f>
        <v>#DIV/0!</v>
      </c>
      <c r="M18" s="80" t="e">
        <f>'Case 512 FER 0'!P18</f>
        <v>#DIV/0!</v>
      </c>
      <c r="N18" s="81" t="e">
        <f>'Case 512 FER 10'!P18</f>
        <v>#DIV/0!</v>
      </c>
      <c r="O18" s="82" t="e">
        <f>'Case 512 FER 20'!P18</f>
        <v>#DIV/0!</v>
      </c>
    </row>
    <row r="19" spans="1:18" ht="12.75" customHeight="1" x14ac:dyDescent="0.2">
      <c r="A19" s="119"/>
      <c r="B19" s="144" t="s">
        <v>33</v>
      </c>
      <c r="C19" s="84" t="s">
        <v>34</v>
      </c>
      <c r="D19" s="75" t="e">
        <f>'Case 77 FER 0'!Z19</f>
        <v>#DIV/0!</v>
      </c>
      <c r="E19" s="76" t="e">
        <f>'Case 77 FER 10'!Z19</f>
        <v>#DIV/0!</v>
      </c>
      <c r="F19" s="77" t="e">
        <f>'Case 77 FER 20'!Z19</f>
        <v>#DIV/0!</v>
      </c>
      <c r="G19" s="75" t="e">
        <f>'Case 150 FER 0'!P19</f>
        <v>#DIV/0!</v>
      </c>
      <c r="H19" s="78" t="e">
        <f>'Case 150 FER 10'!P19</f>
        <v>#DIV/0!</v>
      </c>
      <c r="I19" s="77" t="e">
        <f>'Case 150 FER 20'!P19</f>
        <v>#DIV/0!</v>
      </c>
      <c r="J19" s="75">
        <f>'Case 231 FER 0'!P19</f>
        <v>1</v>
      </c>
      <c r="K19" s="76" t="e">
        <f>'Case 231 FER 10'!P19</f>
        <v>#DIV/0!</v>
      </c>
      <c r="L19" s="77" t="e">
        <f>'Case 231 FER 20'!P19</f>
        <v>#DIV/0!</v>
      </c>
      <c r="M19" s="75">
        <f>'Case 512 FER 0'!P19</f>
        <v>1</v>
      </c>
      <c r="N19" s="76" t="e">
        <f>'Case 512 FER 10'!P19</f>
        <v>#DIV/0!</v>
      </c>
      <c r="O19" s="77" t="e">
        <f>'Case 512 FER 20'!P19</f>
        <v>#DIV/0!</v>
      </c>
    </row>
    <row r="20" spans="1:18" ht="15.75" customHeight="1" x14ac:dyDescent="0.2">
      <c r="A20" s="119"/>
      <c r="B20" s="127"/>
      <c r="C20" s="59" t="s">
        <v>11</v>
      </c>
      <c r="D20" s="61" t="e">
        <f>'Case 77 FER 0'!Z20</f>
        <v>#DIV/0!</v>
      </c>
      <c r="E20" s="6" t="e">
        <f>'Case 77 FER 10'!Z20</f>
        <v>#DIV/0!</v>
      </c>
      <c r="F20" s="62" t="e">
        <f>'Case 77 FER 20'!Z20</f>
        <v>#DIV/0!</v>
      </c>
      <c r="G20" s="61" t="e">
        <f>'Case 150 FER 0'!P20</f>
        <v>#DIV/0!</v>
      </c>
      <c r="H20" s="7" t="e">
        <f>'Case 150 FER 10'!P20</f>
        <v>#DIV/0!</v>
      </c>
      <c r="I20" s="62" t="e">
        <f>'Case 150 FER 20'!P20</f>
        <v>#DIV/0!</v>
      </c>
      <c r="J20" s="61" t="e">
        <f>'Case 231 FER 0'!P20</f>
        <v>#DIV/0!</v>
      </c>
      <c r="K20" s="6" t="e">
        <f>'Case 231 FER 10'!P20</f>
        <v>#DIV/0!</v>
      </c>
      <c r="L20" s="62" t="e">
        <f>'Case 231 FER 20'!P20</f>
        <v>#DIV/0!</v>
      </c>
      <c r="M20" s="61" t="e">
        <f>'Case 512 FER 0'!P20</f>
        <v>#DIV/0!</v>
      </c>
      <c r="N20" s="6" t="e">
        <f>'Case 512 FER 10'!P20</f>
        <v>#DIV/0!</v>
      </c>
      <c r="O20" s="62" t="e">
        <f>'Case 512 FER 20'!P20</f>
        <v>#DIV/0!</v>
      </c>
    </row>
    <row r="21" spans="1:18" ht="15.75" customHeight="1" x14ac:dyDescent="0.2">
      <c r="A21" s="119"/>
      <c r="B21" s="127"/>
      <c r="C21" s="59" t="s">
        <v>24</v>
      </c>
      <c r="D21" s="61" t="e">
        <f>'Case 77 FER 0'!Z21</f>
        <v>#DIV/0!</v>
      </c>
      <c r="E21" s="6" t="e">
        <f>'Case 77 FER 10'!Z21</f>
        <v>#DIV/0!</v>
      </c>
      <c r="F21" s="62" t="e">
        <f>'Case 77 FER 20'!Z21</f>
        <v>#DIV/0!</v>
      </c>
      <c r="G21" s="61" t="e">
        <f>'Case 150 FER 0'!P21</f>
        <v>#DIV/0!</v>
      </c>
      <c r="H21" s="7" t="e">
        <f>'Case 150 FER 10'!P21</f>
        <v>#DIV/0!</v>
      </c>
      <c r="I21" s="62" t="e">
        <f>'Case 150 FER 20'!P21</f>
        <v>#DIV/0!</v>
      </c>
      <c r="J21" s="61" t="e">
        <f>'Case 231 FER 0'!P21</f>
        <v>#DIV/0!</v>
      </c>
      <c r="K21" s="6" t="e">
        <f>'Case 231 FER 10'!P21</f>
        <v>#DIV/0!</v>
      </c>
      <c r="L21" s="62" t="e">
        <f>'Case 231 FER 20'!P21</f>
        <v>#DIV/0!</v>
      </c>
      <c r="M21" s="61" t="e">
        <f>'Case 512 FER 0'!P21</f>
        <v>#DIV/0!</v>
      </c>
      <c r="N21" s="6" t="e">
        <f>'Case 512 FER 10'!P21</f>
        <v>#DIV/0!</v>
      </c>
      <c r="O21" s="62" t="e">
        <f>'Case 512 FER 20'!P21</f>
        <v>#DIV/0!</v>
      </c>
    </row>
    <row r="22" spans="1:18" ht="15.75" customHeight="1" x14ac:dyDescent="0.2">
      <c r="A22" s="119"/>
      <c r="B22" s="127"/>
      <c r="C22" s="59" t="s">
        <v>26</v>
      </c>
      <c r="D22" s="61" t="e">
        <f>'Case 77 FER 0'!Z22</f>
        <v>#DIV/0!</v>
      </c>
      <c r="E22" s="6" t="e">
        <f>'Case 77 FER 10'!Z22</f>
        <v>#DIV/0!</v>
      </c>
      <c r="F22" s="62" t="e">
        <f>'Case 77 FER 20'!Z22</f>
        <v>#DIV/0!</v>
      </c>
      <c r="G22" s="61" t="e">
        <f>'Case 150 FER 0'!P22</f>
        <v>#DIV/0!</v>
      </c>
      <c r="H22" s="7" t="e">
        <f>'Case 150 FER 10'!P22</f>
        <v>#DIV/0!</v>
      </c>
      <c r="I22" s="62" t="e">
        <f>'Case 150 FER 20'!P22</f>
        <v>#DIV/0!</v>
      </c>
      <c r="J22" s="61" t="e">
        <f>'Case 231 FER 0'!P22</f>
        <v>#DIV/0!</v>
      </c>
      <c r="K22" s="6" t="e">
        <f>'Case 231 FER 10'!P22</f>
        <v>#DIV/0!</v>
      </c>
      <c r="L22" s="62" t="e">
        <f>'Case 231 FER 20'!P22</f>
        <v>#DIV/0!</v>
      </c>
      <c r="M22" s="61" t="e">
        <f>'Case 512 FER 0'!P22</f>
        <v>#DIV/0!</v>
      </c>
      <c r="N22" s="6" t="e">
        <f>'Case 512 FER 10'!P22</f>
        <v>#DIV/0!</v>
      </c>
      <c r="O22" s="62" t="e">
        <f>'Case 512 FER 20'!P22</f>
        <v>#DIV/0!</v>
      </c>
    </row>
    <row r="23" spans="1:18" ht="15.75" customHeight="1" x14ac:dyDescent="0.2">
      <c r="A23" s="119"/>
      <c r="B23" s="127"/>
      <c r="C23" s="59" t="s">
        <v>28</v>
      </c>
      <c r="D23" s="61" t="e">
        <f>'Case 77 FER 0'!Z23</f>
        <v>#DIV/0!</v>
      </c>
      <c r="E23" s="6" t="e">
        <f>'Case 77 FER 10'!Z23</f>
        <v>#DIV/0!</v>
      </c>
      <c r="F23" s="62" t="e">
        <f>'Case 77 FER 20'!Z23</f>
        <v>#DIV/0!</v>
      </c>
      <c r="G23" s="61" t="e">
        <f>'Case 150 FER 0'!P23</f>
        <v>#DIV/0!</v>
      </c>
      <c r="H23" s="7" t="e">
        <f>'Case 150 FER 10'!P23</f>
        <v>#DIV/0!</v>
      </c>
      <c r="I23" s="62" t="e">
        <f>'Case 150 FER 20'!P23</f>
        <v>#DIV/0!</v>
      </c>
      <c r="J23" s="61" t="e">
        <f>'Case 231 FER 0'!P23</f>
        <v>#DIV/0!</v>
      </c>
      <c r="K23" s="6" t="e">
        <f>'Case 231 FER 10'!P23</f>
        <v>#DIV/0!</v>
      </c>
      <c r="L23" s="62" t="e">
        <f>'Case 231 FER 20'!P23</f>
        <v>#DIV/0!</v>
      </c>
      <c r="M23" s="61" t="e">
        <f>'Case 512 FER 0'!P23</f>
        <v>#DIV/0!</v>
      </c>
      <c r="N23" s="6" t="e">
        <f>'Case 512 FER 10'!P23</f>
        <v>#DIV/0!</v>
      </c>
      <c r="O23" s="62" t="e">
        <f>'Case 512 FER 20'!P23</f>
        <v>#DIV/0!</v>
      </c>
    </row>
    <row r="24" spans="1:18" ht="15.75" customHeight="1" x14ac:dyDescent="0.2">
      <c r="A24" s="119"/>
      <c r="B24" s="127"/>
      <c r="C24" s="59" t="s">
        <v>15</v>
      </c>
      <c r="D24" s="61" t="e">
        <f>'Case 77 FER 0'!Z24</f>
        <v>#DIV/0!</v>
      </c>
      <c r="E24" s="6" t="e">
        <f>'Case 77 FER 10'!Z24</f>
        <v>#DIV/0!</v>
      </c>
      <c r="F24" s="62" t="e">
        <f>'Case 77 FER 20'!Z24</f>
        <v>#DIV/0!</v>
      </c>
      <c r="G24" s="61" t="e">
        <f>'Case 150 FER 0'!P24</f>
        <v>#DIV/0!</v>
      </c>
      <c r="H24" s="7" t="e">
        <f>'Case 150 FER 10'!P24</f>
        <v>#DIV/0!</v>
      </c>
      <c r="I24" s="62" t="e">
        <f>'Case 150 FER 20'!P24</f>
        <v>#DIV/0!</v>
      </c>
      <c r="J24" s="61" t="e">
        <f>'Case 231 FER 0'!P24</f>
        <v>#DIV/0!</v>
      </c>
      <c r="K24" s="6" t="e">
        <f>'Case 231 FER 10'!P24</f>
        <v>#DIV/0!</v>
      </c>
      <c r="L24" s="62" t="e">
        <f>'Case 231 FER 20'!P24</f>
        <v>#DIV/0!</v>
      </c>
      <c r="M24" s="61" t="e">
        <f>'Case 512 FER 0'!P24</f>
        <v>#DIV/0!</v>
      </c>
      <c r="N24" s="6" t="e">
        <f>'Case 512 FER 10'!P24</f>
        <v>#DIV/0!</v>
      </c>
      <c r="O24" s="62" t="e">
        <f>'Case 512 FER 20'!P24</f>
        <v>#DIV/0!</v>
      </c>
    </row>
    <row r="25" spans="1:18" ht="15.75" customHeight="1" x14ac:dyDescent="0.2">
      <c r="A25" s="119"/>
      <c r="B25" s="127"/>
      <c r="C25" s="59" t="s">
        <v>17</v>
      </c>
      <c r="D25" s="61" t="e">
        <f>'Case 77 FER 0'!Z25</f>
        <v>#DIV/0!</v>
      </c>
      <c r="E25" s="6" t="e">
        <f>'Case 77 FER 10'!Z25</f>
        <v>#DIV/0!</v>
      </c>
      <c r="F25" s="62" t="e">
        <f>'Case 77 FER 20'!Z25</f>
        <v>#DIV/0!</v>
      </c>
      <c r="G25" s="61" t="e">
        <f>'Case 150 FER 0'!P25</f>
        <v>#DIV/0!</v>
      </c>
      <c r="H25" s="7" t="e">
        <f>'Case 150 FER 10'!P25</f>
        <v>#DIV/0!</v>
      </c>
      <c r="I25" s="62" t="e">
        <f>'Case 150 FER 20'!P25</f>
        <v>#DIV/0!</v>
      </c>
      <c r="J25" s="61" t="e">
        <f>'Case 231 FER 0'!P25</f>
        <v>#DIV/0!</v>
      </c>
      <c r="K25" s="6" t="e">
        <f>'Case 231 FER 10'!P25</f>
        <v>#DIV/0!</v>
      </c>
      <c r="L25" s="62" t="e">
        <f>'Case 231 FER 20'!P25</f>
        <v>#DIV/0!</v>
      </c>
      <c r="M25" s="61" t="e">
        <f>'Case 512 FER 0'!P25</f>
        <v>#DIV/0!</v>
      </c>
      <c r="N25" s="6" t="e">
        <f>'Case 512 FER 10'!P25</f>
        <v>#DIV/0!</v>
      </c>
      <c r="O25" s="62" t="e">
        <f>'Case 512 FER 20'!P25</f>
        <v>#DIV/0!</v>
      </c>
    </row>
    <row r="26" spans="1:18" ht="15.75" customHeight="1" thickBot="1" x14ac:dyDescent="0.25">
      <c r="A26" s="119"/>
      <c r="B26" s="128"/>
      <c r="C26" s="79" t="s">
        <v>19</v>
      </c>
      <c r="D26" s="80" t="e">
        <f>'Case 77 FER 0'!Z26</f>
        <v>#DIV/0!</v>
      </c>
      <c r="E26" s="81" t="e">
        <f>'Case 77 FER 10'!Z26</f>
        <v>#DIV/0!</v>
      </c>
      <c r="F26" s="82" t="e">
        <f>'Case 77 FER 20'!Z26</f>
        <v>#DIV/0!</v>
      </c>
      <c r="G26" s="80" t="e">
        <f>'Case 150 FER 0'!P26</f>
        <v>#DIV/0!</v>
      </c>
      <c r="H26" s="83" t="e">
        <f>'Case 150 FER 10'!P26</f>
        <v>#DIV/0!</v>
      </c>
      <c r="I26" s="82" t="e">
        <f>'Case 150 FER 20'!P26</f>
        <v>#DIV/0!</v>
      </c>
      <c r="J26" s="80" t="e">
        <f>'Case 231 FER 0'!P26</f>
        <v>#DIV/0!</v>
      </c>
      <c r="K26" s="81" t="e">
        <f>'Case 231 FER 10'!P26</f>
        <v>#DIV/0!</v>
      </c>
      <c r="L26" s="82" t="e">
        <f>'Case 231 FER 20'!P26</f>
        <v>#DIV/0!</v>
      </c>
      <c r="M26" s="80" t="e">
        <f>'Case 512 FER 0'!P26</f>
        <v>#DIV/0!</v>
      </c>
      <c r="N26" s="81" t="e">
        <f>'Case 512 FER 10'!P26</f>
        <v>#DIV/0!</v>
      </c>
      <c r="O26" s="82" t="e">
        <f>'Case 512 FER 20'!P26</f>
        <v>#DIV/0!</v>
      </c>
    </row>
    <row r="27" spans="1:18" s="58" customFormat="1" ht="15.75" customHeight="1" thickBot="1" x14ac:dyDescent="0.25">
      <c r="A27" s="119"/>
      <c r="B27" s="151" t="s">
        <v>43</v>
      </c>
      <c r="C27" s="150"/>
      <c r="D27" s="85" t="e">
        <f>'Case 77 FER 0'!Z27</f>
        <v>#DIV/0!</v>
      </c>
      <c r="E27" s="86" t="e">
        <f>'Case 77 FER 10'!Z27</f>
        <v>#DIV/0!</v>
      </c>
      <c r="F27" s="87" t="e">
        <f>'Case 77 FER 20'!Z27</f>
        <v>#DIV/0!</v>
      </c>
      <c r="G27" s="85" t="e">
        <f>'Case 150 FER 0'!P27</f>
        <v>#DIV/0!</v>
      </c>
      <c r="H27" s="88" t="e">
        <f>'Case 150 FER 10'!P27</f>
        <v>#DIV/0!</v>
      </c>
      <c r="I27" s="87" t="e">
        <f>'Case 150 FER 20'!P27</f>
        <v>#DIV/0!</v>
      </c>
      <c r="J27" s="85" t="e">
        <f>'Case 231 FER 0'!P27</f>
        <v>#DIV/0!</v>
      </c>
      <c r="K27" s="86" t="e">
        <f>'Case 231 FER 10'!P27</f>
        <v>#DIV/0!</v>
      </c>
      <c r="L27" s="87" t="e">
        <f>'Case 231 FER 20'!P27</f>
        <v>#DIV/0!</v>
      </c>
      <c r="M27" s="85" t="e">
        <f>'Case 512 FER 0'!P27</f>
        <v>#DIV/0!</v>
      </c>
      <c r="N27" s="86" t="e">
        <f>'Case 512 FER 10'!P27</f>
        <v>#DIV/0!</v>
      </c>
      <c r="O27" s="87" t="e">
        <f>'Case 512 FER 20'!P27</f>
        <v>#DIV/0!</v>
      </c>
    </row>
    <row r="28" spans="1:18" ht="15.75" customHeight="1" thickBot="1" x14ac:dyDescent="0.25">
      <c r="A28" s="120"/>
      <c r="B28" s="152" t="s">
        <v>45</v>
      </c>
      <c r="C28" s="153"/>
      <c r="D28" s="89" t="e">
        <f>'Case 77 FER 0'!Z28</f>
        <v>#DIV/0!</v>
      </c>
      <c r="E28" s="90" t="e">
        <f>'Case 77 FER 10'!Z28</f>
        <v>#DIV/0!</v>
      </c>
      <c r="F28" s="91" t="e">
        <f>'Case 77 FER 20'!Z28</f>
        <v>#DIV/0!</v>
      </c>
      <c r="G28" s="89" t="e">
        <f>'Case 150 FER 0'!P28</f>
        <v>#DIV/0!</v>
      </c>
      <c r="H28" s="92" t="e">
        <f>'Case 150 FER 10'!P28</f>
        <v>#DIV/0!</v>
      </c>
      <c r="I28" s="91" t="e">
        <f>'Case 150 FER 20'!P28</f>
        <v>#DIV/0!</v>
      </c>
      <c r="J28" s="89" t="e">
        <f>'Case 231 FER 0'!P28</f>
        <v>#DIV/0!</v>
      </c>
      <c r="K28" s="90" t="e">
        <f>'Case 231 FER 10'!P28</f>
        <v>#DIV/0!</v>
      </c>
      <c r="L28" s="91" t="e">
        <f>'Case 231 FER 20'!P28</f>
        <v>#DIV/0!</v>
      </c>
      <c r="M28" s="89" t="e">
        <f>'Case 512 FER 0'!P28</f>
        <v>#DIV/0!</v>
      </c>
      <c r="N28" s="90" t="e">
        <f>'Case 512 FER 10'!P28</f>
        <v>#DIV/0!</v>
      </c>
      <c r="O28" s="91" t="e">
        <f>'Case 512 FER 20'!P28</f>
        <v>#DIV/0!</v>
      </c>
    </row>
    <row r="29" spans="1:18" ht="15.75" customHeight="1" x14ac:dyDescent="0.2">
      <c r="A29" s="144" t="s">
        <v>47</v>
      </c>
      <c r="B29" s="141"/>
      <c r="C29" s="142"/>
      <c r="D29" s="75" t="e">
        <f>'Case 77 FER 0'!Z29</f>
        <v>#DIV/0!</v>
      </c>
      <c r="E29" s="76" t="e">
        <f>'Case 77 FER 10'!Z29</f>
        <v>#DIV/0!</v>
      </c>
      <c r="F29" s="77" t="e">
        <f>'Case 77 FER 20'!Z29</f>
        <v>#DIV/0!</v>
      </c>
      <c r="G29" s="75" t="e">
        <f>'Case 150 FER 0'!P29</f>
        <v>#DIV/0!</v>
      </c>
      <c r="H29" s="78" t="e">
        <f>'Case 150 FER 10'!P29</f>
        <v>#DIV/0!</v>
      </c>
      <c r="I29" s="77" t="e">
        <f>'Case 150 FER 20'!P29</f>
        <v>#DIV/0!</v>
      </c>
      <c r="J29" s="75">
        <f>'Case 231 FER 0'!P29</f>
        <v>-18</v>
      </c>
      <c r="K29" s="76" t="e">
        <f>'Case 231 FER 10'!P29</f>
        <v>#DIV/0!</v>
      </c>
      <c r="L29" s="77" t="e">
        <f>'Case 231 FER 20'!P29</f>
        <v>#DIV/0!</v>
      </c>
      <c r="M29" s="75">
        <f>'Case 512 FER 0'!P29</f>
        <v>-50</v>
      </c>
      <c r="N29" s="76" t="e">
        <f>'Case 512 FER 10'!P29</f>
        <v>#DIV/0!</v>
      </c>
      <c r="O29" s="77" t="e">
        <f>'Case 512 FER 20'!P29</f>
        <v>#DIV/0!</v>
      </c>
    </row>
    <row r="30" spans="1:18" ht="15.75" customHeight="1" x14ac:dyDescent="0.2">
      <c r="A30" s="145" t="s">
        <v>49</v>
      </c>
      <c r="B30" s="110"/>
      <c r="C30" s="111"/>
      <c r="D30" s="61" t="e">
        <f>'Case 77 FER 0'!Z30</f>
        <v>#DIV/0!</v>
      </c>
      <c r="E30" s="6" t="e">
        <f>'Case 77 FER 10'!Z30</f>
        <v>#DIV/0!</v>
      </c>
      <c r="F30" s="62" t="e">
        <f>'Case 77 FER 20'!Z30</f>
        <v>#DIV/0!</v>
      </c>
      <c r="G30" s="61" t="e">
        <f>'Case 150 FER 0'!P30</f>
        <v>#DIV/0!</v>
      </c>
      <c r="H30" s="7" t="e">
        <f>'Case 150 FER 10'!P30</f>
        <v>#DIV/0!</v>
      </c>
      <c r="I30" s="62" t="e">
        <f>'Case 150 FER 20'!P30</f>
        <v>#DIV/0!</v>
      </c>
      <c r="J30" s="61" t="e">
        <f>'Case 231 FER 0'!P30</f>
        <v>#DIV/0!</v>
      </c>
      <c r="K30" s="6" t="e">
        <f>'Case 231 FER 10'!P30</f>
        <v>#DIV/0!</v>
      </c>
      <c r="L30" s="62" t="e">
        <f>'Case 231 FER 20'!P30</f>
        <v>#DIV/0!</v>
      </c>
      <c r="M30" s="61" t="e">
        <f>'Case 512 FER 0'!P30</f>
        <v>#DIV/0!</v>
      </c>
      <c r="N30" s="6" t="e">
        <f>'Case 512 FER 10'!P30</f>
        <v>#DIV/0!</v>
      </c>
      <c r="O30" s="62" t="e">
        <f>'Case 512 FER 20'!P30</f>
        <v>#DIV/0!</v>
      </c>
      <c r="Q30" s="10"/>
    </row>
    <row r="31" spans="1:18" ht="15.75" customHeight="1" x14ac:dyDescent="0.2">
      <c r="A31" s="145" t="s">
        <v>51</v>
      </c>
      <c r="B31" s="110"/>
      <c r="C31" s="111"/>
      <c r="D31" s="61" t="e">
        <f>'Case 77 FER 0'!Z31</f>
        <v>#DIV/0!</v>
      </c>
      <c r="E31" s="6" t="e">
        <f>'Case 77 FER 10'!Z31</f>
        <v>#DIV/0!</v>
      </c>
      <c r="F31" s="62" t="e">
        <f>'Case 77 FER 20'!Z31</f>
        <v>#DIV/0!</v>
      </c>
      <c r="G31" s="61" t="e">
        <f>'Case 150 FER 0'!P31</f>
        <v>#DIV/0!</v>
      </c>
      <c r="H31" s="7" t="e">
        <f>'Case 150 FER 10'!P31</f>
        <v>#DIV/0!</v>
      </c>
      <c r="I31" s="62" t="e">
        <f>'Case 150 FER 20'!P31</f>
        <v>#DIV/0!</v>
      </c>
      <c r="J31" s="61">
        <f>'Case 231 FER 0'!P31</f>
        <v>0</v>
      </c>
      <c r="K31" s="6" t="e">
        <f>'Case 231 FER 10'!P31</f>
        <v>#DIV/0!</v>
      </c>
      <c r="L31" s="62" t="e">
        <f>'Case 231 FER 20'!P31</f>
        <v>#DIV/0!</v>
      </c>
      <c r="M31" s="61">
        <f>'Case 512 FER 0'!P31</f>
        <v>0</v>
      </c>
      <c r="N31" s="6" t="e">
        <f>'Case 512 FER 10'!P31</f>
        <v>#DIV/0!</v>
      </c>
      <c r="O31" s="62" t="e">
        <f>'Case 512 FER 20'!P31</f>
        <v>#DIV/0!</v>
      </c>
      <c r="R31" s="10"/>
    </row>
    <row r="32" spans="1:18" ht="15.75" customHeight="1" thickBot="1" x14ac:dyDescent="0.25">
      <c r="A32" s="146" t="s">
        <v>53</v>
      </c>
      <c r="B32" s="147"/>
      <c r="C32" s="148"/>
      <c r="D32" s="80" t="e">
        <f>'Case 77 FER 0'!Z32</f>
        <v>#DIV/0!</v>
      </c>
      <c r="E32" s="81" t="e">
        <f>'Case 77 FER 10'!Z32</f>
        <v>#DIV/0!</v>
      </c>
      <c r="F32" s="82" t="e">
        <f>'Case 77 FER 20'!Z32</f>
        <v>#DIV/0!</v>
      </c>
      <c r="G32" s="80" t="e">
        <f>'Case 150 FER 0'!P32</f>
        <v>#DIV/0!</v>
      </c>
      <c r="H32" s="83" t="e">
        <f>'Case 150 FER 10'!P32</f>
        <v>#DIV/0!</v>
      </c>
      <c r="I32" s="82" t="e">
        <f>'Case 150 FER 20'!P32</f>
        <v>#DIV/0!</v>
      </c>
      <c r="J32" s="80" t="e">
        <f>'Case 231 FER 0'!P32</f>
        <v>#DIV/0!</v>
      </c>
      <c r="K32" s="81" t="e">
        <f>'Case 231 FER 10'!P32</f>
        <v>#DIV/0!</v>
      </c>
      <c r="L32" s="82" t="e">
        <f>'Case 231 FER 20'!P32</f>
        <v>#DIV/0!</v>
      </c>
      <c r="M32" s="80" t="e">
        <f>'Case 512 FER 0'!P32</f>
        <v>#DIV/0!</v>
      </c>
      <c r="N32" s="81" t="e">
        <f>'Case 512 FER 10'!P32</f>
        <v>#DIV/0!</v>
      </c>
      <c r="O32" s="82" t="e">
        <f>'Case 512 FER 20'!P32</f>
        <v>#DIV/0!</v>
      </c>
    </row>
    <row r="33" spans="1:15" ht="15.75" customHeight="1" x14ac:dyDescent="0.2">
      <c r="A33" s="149" t="s">
        <v>55</v>
      </c>
      <c r="B33" s="150"/>
      <c r="C33" s="73" t="s">
        <v>56</v>
      </c>
      <c r="D33" s="66" t="e">
        <f>'Case 77 FER 0'!Z33</f>
        <v>#DIV/0!</v>
      </c>
      <c r="E33" s="67" t="e">
        <f>'Case 77 FER 10'!Z33</f>
        <v>#DIV/0!</v>
      </c>
      <c r="F33" s="68" t="e">
        <f>'Case 77 FER 20'!Z33</f>
        <v>#DIV/0!</v>
      </c>
      <c r="G33" s="66" t="e">
        <f>'Case 150 FER 0'!P33</f>
        <v>#DIV/0!</v>
      </c>
      <c r="H33" s="69" t="e">
        <f>'Case 150 FER 10'!P33</f>
        <v>#DIV/0!</v>
      </c>
      <c r="I33" s="68" t="e">
        <f>'Case 150 FER 20'!P33</f>
        <v>#DIV/0!</v>
      </c>
      <c r="J33" s="66">
        <f>'Case 231 FER 0'!P33</f>
        <v>0</v>
      </c>
      <c r="K33" s="67" t="e">
        <f>'Case 231 FER 10'!P33</f>
        <v>#DIV/0!</v>
      </c>
      <c r="L33" s="68" t="e">
        <f>'Case 231 FER 20'!P33</f>
        <v>#DIV/0!</v>
      </c>
      <c r="M33" s="66">
        <f>'Case 512 FER 0'!P33</f>
        <v>0</v>
      </c>
      <c r="N33" s="67" t="e">
        <f>'Case 512 FER 10'!P33</f>
        <v>#DIV/0!</v>
      </c>
      <c r="O33" s="68" t="e">
        <f>'Case 512 FER 20'!P33</f>
        <v>#DIV/0!</v>
      </c>
    </row>
    <row r="34" spans="1:15" ht="15.75" customHeight="1" thickBot="1" x14ac:dyDescent="0.25">
      <c r="A34" s="113"/>
      <c r="B34" s="114"/>
      <c r="C34" s="60" t="s">
        <v>58</v>
      </c>
      <c r="D34" s="61" t="e">
        <f>'Case 77 FER 0'!Z34</f>
        <v>#DIV/0!</v>
      </c>
      <c r="E34" s="6" t="e">
        <f>'Case 77 FER 10'!Z34</f>
        <v>#DIV/0!</v>
      </c>
      <c r="F34" s="62" t="e">
        <f>'Case 77 FER 20'!Z34</f>
        <v>#DIV/0!</v>
      </c>
      <c r="G34" s="61" t="e">
        <f>'Case 150 FER 0'!P34</f>
        <v>#DIV/0!</v>
      </c>
      <c r="H34" s="7" t="e">
        <f>'Case 150 FER 10'!P34</f>
        <v>#DIV/0!</v>
      </c>
      <c r="I34" s="62" t="e">
        <f>'Case 150 FER 20'!P34</f>
        <v>#DIV/0!</v>
      </c>
      <c r="J34" s="61">
        <f>'Case 231 FER 0'!P34</f>
        <v>0</v>
      </c>
      <c r="K34" s="6" t="e">
        <f>'Case 231 FER 10'!P34</f>
        <v>#DIV/0!</v>
      </c>
      <c r="L34" s="62" t="e">
        <f>'Case 231 FER 20'!P34</f>
        <v>#DIV/0!</v>
      </c>
      <c r="M34" s="61">
        <f>'Case 512 FER 0'!P34</f>
        <v>0</v>
      </c>
      <c r="N34" s="6" t="e">
        <f>'Case 512 FER 10'!P34</f>
        <v>#DIV/0!</v>
      </c>
      <c r="O34" s="62" t="e">
        <f>'Case 512 FER 20'!P34</f>
        <v>#DIV/0!</v>
      </c>
    </row>
    <row r="35" spans="1:15" ht="15.75" customHeight="1" thickBot="1" x14ac:dyDescent="0.25">
      <c r="A35" s="134" t="s">
        <v>67</v>
      </c>
      <c r="B35" s="135"/>
      <c r="C35" s="136"/>
      <c r="D35" s="63">
        <f>'Case 77 FER 0'!Z35</f>
        <v>0</v>
      </c>
      <c r="E35" s="64">
        <f>'Case 77 FER 10'!Z35</f>
        <v>0</v>
      </c>
      <c r="F35" s="64">
        <f>'Case 77 FER 20'!Z35</f>
        <v>0</v>
      </c>
      <c r="G35" s="63">
        <f>'Case 150 FER 0'!P35</f>
        <v>0</v>
      </c>
      <c r="H35" s="64">
        <f>'Case 150 FER 10'!P35</f>
        <v>0</v>
      </c>
      <c r="I35" s="65">
        <f>'Case 150 FER 20'!P35</f>
        <v>0</v>
      </c>
      <c r="J35" s="63">
        <f>'Case 231 FER 0'!P35</f>
        <v>0.1</v>
      </c>
      <c r="K35" s="64">
        <f>'Case 231 FER 10'!P35</f>
        <v>0</v>
      </c>
      <c r="L35" s="65">
        <f>'Case 231 FER 20'!P35</f>
        <v>0</v>
      </c>
      <c r="M35" s="64">
        <f>'Case 512 FER 0'!P35</f>
        <v>0.1</v>
      </c>
      <c r="N35" s="64">
        <f>'Case 512 FER 10'!P35</f>
        <v>0</v>
      </c>
      <c r="O35" s="65">
        <f>'Case 512 FER 20'!P35</f>
        <v>0</v>
      </c>
    </row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8">
    <mergeCell ref="A33:B34"/>
    <mergeCell ref="A5:A28"/>
    <mergeCell ref="B5:B10"/>
    <mergeCell ref="B11:B18"/>
    <mergeCell ref="B19:B26"/>
    <mergeCell ref="B27:C27"/>
    <mergeCell ref="B28:C28"/>
    <mergeCell ref="J3:L3"/>
    <mergeCell ref="A29:C29"/>
    <mergeCell ref="A30:C30"/>
    <mergeCell ref="A31:C31"/>
    <mergeCell ref="A32:C32"/>
    <mergeCell ref="A35:C35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workbookViewId="0">
      <selection activeCell="L30" sqref="L30"/>
    </sheetView>
  </sheetViews>
  <sheetFormatPr baseColWidth="10" defaultColWidth="14.42578125" defaultRowHeight="15" customHeight="1" x14ac:dyDescent="0.2"/>
  <sheetData>
    <row r="1" spans="1:16" ht="12.75" customHeight="1" x14ac:dyDescent="0.2">
      <c r="A1" s="154" t="s">
        <v>68</v>
      </c>
      <c r="B1" s="110"/>
      <c r="C1" s="110"/>
      <c r="D1" s="111"/>
      <c r="E1" s="8"/>
      <c r="G1" s="154" t="s">
        <v>69</v>
      </c>
      <c r="H1" s="110"/>
      <c r="I1" s="110"/>
      <c r="J1" s="111"/>
      <c r="K1" s="8"/>
      <c r="M1" s="154" t="s">
        <v>70</v>
      </c>
      <c r="N1" s="110"/>
      <c r="O1" s="110"/>
      <c r="P1" s="111"/>
    </row>
    <row r="2" spans="1:16" ht="24" customHeight="1" x14ac:dyDescent="0.2">
      <c r="A2" s="31" t="s">
        <v>0</v>
      </c>
      <c r="B2" s="33" t="s">
        <v>64</v>
      </c>
      <c r="C2" s="21" t="s">
        <v>65</v>
      </c>
      <c r="D2" s="21" t="s">
        <v>66</v>
      </c>
      <c r="E2" s="8"/>
      <c r="G2" s="31" t="s">
        <v>0</v>
      </c>
      <c r="H2" s="33" t="s">
        <v>64</v>
      </c>
      <c r="I2" s="21" t="s">
        <v>65</v>
      </c>
      <c r="J2" s="21" t="s">
        <v>66</v>
      </c>
      <c r="K2" s="8"/>
      <c r="M2" s="31" t="s">
        <v>0</v>
      </c>
      <c r="N2" s="33" t="s">
        <v>64</v>
      </c>
      <c r="O2" s="21" t="s">
        <v>65</v>
      </c>
      <c r="P2" s="21" t="s">
        <v>66</v>
      </c>
    </row>
    <row r="3" spans="1:16" ht="15.75" customHeight="1" x14ac:dyDescent="0.2">
      <c r="A3" s="26">
        <v>77</v>
      </c>
      <c r="B3" s="9" t="e">
        <f>Summary!D27</f>
        <v>#DIV/0!</v>
      </c>
      <c r="C3" s="9" t="e">
        <f>Summary!E27</f>
        <v>#DIV/0!</v>
      </c>
      <c r="D3" s="9" t="e">
        <f>Summary!F27</f>
        <v>#DIV/0!</v>
      </c>
      <c r="E3" s="8"/>
      <c r="G3" s="26">
        <v>77</v>
      </c>
      <c r="H3" s="9" t="e">
        <f>Summary!D33</f>
        <v>#DIV/0!</v>
      </c>
      <c r="I3" s="9" t="e">
        <f>Summary!E33</f>
        <v>#DIV/0!</v>
      </c>
      <c r="J3" s="9" t="e">
        <f>Summary!F33</f>
        <v>#DIV/0!</v>
      </c>
      <c r="K3" s="8"/>
      <c r="M3" s="26">
        <v>77</v>
      </c>
      <c r="N3" s="9" t="e">
        <f>Summary!D34</f>
        <v>#DIV/0!</v>
      </c>
      <c r="O3" s="9" t="e">
        <f>Summary!E34</f>
        <v>#DIV/0!</v>
      </c>
      <c r="P3" s="9" t="e">
        <f>Summary!F34</f>
        <v>#DIV/0!</v>
      </c>
    </row>
    <row r="4" spans="1:16" ht="15.75" customHeight="1" x14ac:dyDescent="0.2">
      <c r="A4" s="26">
        <v>150</v>
      </c>
      <c r="B4" s="9" t="e">
        <f>Summary!G27</f>
        <v>#DIV/0!</v>
      </c>
      <c r="C4" s="9" t="e">
        <f>Summary!H27</f>
        <v>#DIV/0!</v>
      </c>
      <c r="D4" s="9" t="e">
        <f>Summary!I27</f>
        <v>#DIV/0!</v>
      </c>
      <c r="E4" s="8"/>
      <c r="G4" s="26">
        <v>150</v>
      </c>
      <c r="H4" s="9" t="e">
        <f>Summary!G33</f>
        <v>#DIV/0!</v>
      </c>
      <c r="I4" s="9" t="e">
        <f>Summary!H33</f>
        <v>#DIV/0!</v>
      </c>
      <c r="J4" s="9" t="e">
        <f>Summary!I33</f>
        <v>#DIV/0!</v>
      </c>
      <c r="K4" s="8"/>
      <c r="M4" s="26">
        <v>150</v>
      </c>
      <c r="N4" s="9" t="e">
        <f>Summary!G34</f>
        <v>#DIV/0!</v>
      </c>
      <c r="O4" s="9" t="e">
        <f>Summary!H34</f>
        <v>#DIV/0!</v>
      </c>
      <c r="P4" s="9" t="e">
        <f>Summary!I34</f>
        <v>#DIV/0!</v>
      </c>
    </row>
    <row r="5" spans="1:16" ht="15.75" customHeight="1" x14ac:dyDescent="0.2">
      <c r="A5" s="26">
        <v>231</v>
      </c>
      <c r="B5" s="9" t="e">
        <f>Summary!J27</f>
        <v>#DIV/0!</v>
      </c>
      <c r="C5" s="9" t="e">
        <f>Summary!K27</f>
        <v>#DIV/0!</v>
      </c>
      <c r="D5" s="9" t="e">
        <f>Summary!L27</f>
        <v>#DIV/0!</v>
      </c>
      <c r="E5" s="8"/>
      <c r="G5" s="26">
        <v>231</v>
      </c>
      <c r="H5" s="9">
        <f>Summary!J33</f>
        <v>0</v>
      </c>
      <c r="I5" s="9" t="e">
        <f>Summary!K33</f>
        <v>#DIV/0!</v>
      </c>
      <c r="J5" s="9" t="e">
        <f>Summary!L33</f>
        <v>#DIV/0!</v>
      </c>
      <c r="K5" s="8"/>
      <c r="M5" s="26">
        <v>231</v>
      </c>
      <c r="N5" s="9">
        <f>Summary!J34</f>
        <v>0</v>
      </c>
      <c r="O5" s="9" t="e">
        <f>Summary!K34</f>
        <v>#DIV/0!</v>
      </c>
      <c r="P5" s="9" t="e">
        <f>Summary!L34</f>
        <v>#DIV/0!</v>
      </c>
    </row>
    <row r="6" spans="1:16" ht="15.75" customHeight="1" x14ac:dyDescent="0.2">
      <c r="A6" s="26">
        <v>512</v>
      </c>
      <c r="B6" s="9" t="e">
        <f>Summary!M27</f>
        <v>#DIV/0!</v>
      </c>
      <c r="C6" s="9" t="e">
        <f>Summary!N27</f>
        <v>#DIV/0!</v>
      </c>
      <c r="D6" s="9" t="e">
        <f>Summary!O27</f>
        <v>#DIV/0!</v>
      </c>
      <c r="E6" s="8"/>
      <c r="G6" s="26">
        <v>512</v>
      </c>
      <c r="H6" s="9">
        <f>Summary!M33</f>
        <v>0</v>
      </c>
      <c r="I6" s="9" t="e">
        <f>Summary!N33</f>
        <v>#DIV/0!</v>
      </c>
      <c r="J6" s="9" t="e">
        <f>Summary!O33</f>
        <v>#DIV/0!</v>
      </c>
      <c r="K6" s="8"/>
      <c r="M6" s="26">
        <v>512</v>
      </c>
      <c r="N6" s="9">
        <f>Summary!M34</f>
        <v>0</v>
      </c>
      <c r="O6" s="9" t="e">
        <f>Summary!N34</f>
        <v>#DIV/0!</v>
      </c>
      <c r="P6" s="9" t="e">
        <f>Summary!O34</f>
        <v>#DIV/0!</v>
      </c>
    </row>
    <row r="7" spans="1:16" ht="15.75" customHeight="1" x14ac:dyDescent="0.2"/>
    <row r="8" spans="1:16" ht="15.75" customHeight="1" x14ac:dyDescent="0.2"/>
    <row r="9" spans="1:16" ht="15.75" customHeight="1" x14ac:dyDescent="0.2"/>
    <row r="10" spans="1:16" ht="15.75" customHeight="1" x14ac:dyDescent="0.2"/>
    <row r="11" spans="1:16" ht="15.75" customHeight="1" x14ac:dyDescent="0.2"/>
    <row r="12" spans="1:16" ht="15.75" customHeight="1" x14ac:dyDescent="0.2"/>
    <row r="13" spans="1:16" ht="15.75" customHeight="1" x14ac:dyDescent="0.2"/>
    <row r="14" spans="1:16" ht="15.75" customHeight="1" x14ac:dyDescent="0.2"/>
    <row r="15" spans="1:16" ht="15.75" customHeight="1" x14ac:dyDescent="0.2"/>
    <row r="16" spans="1: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1"/>
  <sheetViews>
    <sheetView topLeftCell="E1" workbookViewId="0">
      <selection activeCell="N6" sqref="E6:N6"/>
    </sheetView>
  </sheetViews>
  <sheetFormatPr baseColWidth="10" defaultColWidth="14.42578125" defaultRowHeight="15" customHeight="1" x14ac:dyDescent="0.2"/>
  <cols>
    <col min="1" max="3" width="14.42578125" style="32" customWidth="1"/>
    <col min="4" max="4" width="99.42578125" style="32" bestFit="1" customWidth="1"/>
    <col min="5" max="15" width="14.42578125" style="32" customWidth="1"/>
    <col min="16" max="16" width="21" style="32" bestFit="1" customWidth="1"/>
    <col min="17" max="18" width="14.42578125" style="32" customWidth="1"/>
    <col min="19" max="16384" width="14.42578125" style="32"/>
  </cols>
  <sheetData>
    <row r="1" spans="1:16" ht="15.75" customHeight="1" x14ac:dyDescent="0.2">
      <c r="A1" s="117" t="s">
        <v>0</v>
      </c>
      <c r="B1" s="110"/>
      <c r="C1" s="111"/>
      <c r="D1" s="118" t="s">
        <v>1</v>
      </c>
      <c r="E1" s="131">
        <v>150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</row>
    <row r="2" spans="1:16" ht="15.75" customHeight="1" x14ac:dyDescent="0.2">
      <c r="A2" s="117" t="s">
        <v>2</v>
      </c>
      <c r="B2" s="110"/>
      <c r="C2" s="111"/>
      <c r="D2" s="119"/>
      <c r="E2" s="132">
        <v>14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1:16" ht="15.75" customHeight="1" thickBot="1" x14ac:dyDescent="0.25">
      <c r="A3" s="117" t="s">
        <v>3</v>
      </c>
      <c r="B3" s="110"/>
      <c r="C3" s="111"/>
      <c r="D3" s="119"/>
      <c r="E3" s="133">
        <v>2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12"/>
    </row>
    <row r="4" spans="1:1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1" t="s">
        <v>5</v>
      </c>
      <c r="P4" s="47" t="s">
        <v>6</v>
      </c>
    </row>
    <row r="5" spans="1:1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42">
        <f t="shared" ref="O5:O34" si="0">AVERAGE(E5:N5)</f>
        <v>12</v>
      </c>
      <c r="P5" s="49" t="e">
        <f t="shared" ref="P5:P34" si="1">AVERAGEIF($E$35:$N$35, TRUE,E5:N5)</f>
        <v>#DIV/0!</v>
      </c>
    </row>
    <row r="6" spans="1:1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43" t="e">
        <f t="shared" si="0"/>
        <v>#DIV/0!</v>
      </c>
      <c r="P6" s="50" t="e">
        <f t="shared" si="1"/>
        <v>#DIV/0!</v>
      </c>
    </row>
    <row r="7" spans="1:16" ht="15.75" customHeight="1" x14ac:dyDescent="0.2">
      <c r="A7" s="105"/>
      <c r="B7" s="127"/>
      <c r="C7" s="1" t="s">
        <v>13</v>
      </c>
      <c r="D7" s="1" t="s">
        <v>14</v>
      </c>
      <c r="E7" s="5">
        <f t="shared" ref="E7:N7" si="2">E6-E5</f>
        <v>-12</v>
      </c>
      <c r="F7" s="5">
        <f t="shared" si="2"/>
        <v>-12</v>
      </c>
      <c r="G7" s="5">
        <f t="shared" si="2"/>
        <v>-12</v>
      </c>
      <c r="H7" s="5">
        <f t="shared" si="2"/>
        <v>-12</v>
      </c>
      <c r="I7" s="5">
        <f t="shared" si="2"/>
        <v>-12</v>
      </c>
      <c r="J7" s="5">
        <f t="shared" si="2"/>
        <v>-12</v>
      </c>
      <c r="K7" s="5">
        <f t="shared" si="2"/>
        <v>-12</v>
      </c>
      <c r="L7" s="5">
        <f t="shared" si="2"/>
        <v>-12</v>
      </c>
      <c r="M7" s="5">
        <f t="shared" si="2"/>
        <v>-12</v>
      </c>
      <c r="N7" s="5">
        <f t="shared" si="2"/>
        <v>-12</v>
      </c>
      <c r="O7" s="43">
        <f t="shared" si="0"/>
        <v>-12</v>
      </c>
      <c r="P7" s="50" t="e">
        <f t="shared" si="1"/>
        <v>#DIV/0!</v>
      </c>
    </row>
    <row r="8" spans="1:1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43" t="e">
        <f t="shared" si="0"/>
        <v>#DIV/0!</v>
      </c>
      <c r="P8" s="50" t="e">
        <f t="shared" si="1"/>
        <v>#DIV/0!</v>
      </c>
    </row>
    <row r="9" spans="1:1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43" t="e">
        <f t="shared" si="0"/>
        <v>#DIV/0!</v>
      </c>
      <c r="P9" s="50" t="e">
        <f t="shared" si="1"/>
        <v>#DIV/0!</v>
      </c>
    </row>
    <row r="10" spans="1:1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7" t="e">
        <f t="shared" si="0"/>
        <v>#DIV/0!</v>
      </c>
      <c r="P10" s="98" t="e">
        <f t="shared" si="1"/>
        <v>#DIV/0!</v>
      </c>
    </row>
    <row r="11" spans="1:1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42">
        <f t="shared" si="0"/>
        <v>1</v>
      </c>
      <c r="P11" s="49" t="e">
        <f t="shared" si="1"/>
        <v>#DIV/0!</v>
      </c>
    </row>
    <row r="12" spans="1:1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43" t="e">
        <f t="shared" si="0"/>
        <v>#DIV/0!</v>
      </c>
      <c r="P12" s="50" t="e">
        <f t="shared" si="1"/>
        <v>#DIV/0!</v>
      </c>
    </row>
    <row r="13" spans="1:1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43" t="e">
        <f t="shared" si="0"/>
        <v>#DIV/0!</v>
      </c>
      <c r="P13" s="50" t="e">
        <f t="shared" si="1"/>
        <v>#DIV/0!</v>
      </c>
    </row>
    <row r="14" spans="1:1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43" t="e">
        <f t="shared" si="0"/>
        <v>#DIV/0!</v>
      </c>
      <c r="P14" s="50" t="e">
        <f t="shared" si="1"/>
        <v>#DIV/0!</v>
      </c>
    </row>
    <row r="15" spans="1:1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43" t="e">
        <f t="shared" si="0"/>
        <v>#DIV/0!</v>
      </c>
      <c r="P15" s="50" t="e">
        <f t="shared" si="1"/>
        <v>#DIV/0!</v>
      </c>
    </row>
    <row r="16" spans="1:1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43" t="e">
        <f t="shared" si="0"/>
        <v>#DIV/0!</v>
      </c>
      <c r="P16" s="50" t="e">
        <f t="shared" si="1"/>
        <v>#DIV/0!</v>
      </c>
    </row>
    <row r="17" spans="1:1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43" t="e">
        <f t="shared" si="0"/>
        <v>#DIV/0!</v>
      </c>
      <c r="P17" s="50" t="e">
        <f t="shared" si="1"/>
        <v>#DIV/0!</v>
      </c>
    </row>
    <row r="18" spans="1:1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44" t="e">
        <f t="shared" si="0"/>
        <v>#DIV/0!</v>
      </c>
      <c r="P18" s="51" t="e">
        <f t="shared" si="1"/>
        <v>#DIV/0!</v>
      </c>
    </row>
    <row r="19" spans="1:1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42">
        <f t="shared" si="0"/>
        <v>1</v>
      </c>
      <c r="P19" s="49" t="e">
        <f t="shared" si="1"/>
        <v>#DIV/0!</v>
      </c>
    </row>
    <row r="20" spans="1:1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43" t="e">
        <f t="shared" si="0"/>
        <v>#DIV/0!</v>
      </c>
      <c r="P20" s="50" t="e">
        <f t="shared" si="1"/>
        <v>#DIV/0!</v>
      </c>
    </row>
    <row r="21" spans="1:1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43" t="e">
        <f t="shared" si="0"/>
        <v>#DIV/0!</v>
      </c>
      <c r="P21" s="50" t="e">
        <f t="shared" si="1"/>
        <v>#DIV/0!</v>
      </c>
    </row>
    <row r="22" spans="1:1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43" t="e">
        <f t="shared" si="0"/>
        <v>#DIV/0!</v>
      </c>
      <c r="P22" s="50" t="e">
        <f t="shared" si="1"/>
        <v>#DIV/0!</v>
      </c>
    </row>
    <row r="23" spans="1:1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43" t="e">
        <f t="shared" si="0"/>
        <v>#DIV/0!</v>
      </c>
      <c r="P23" s="50" t="e">
        <f t="shared" si="1"/>
        <v>#DIV/0!</v>
      </c>
    </row>
    <row r="24" spans="1:1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43" t="e">
        <f t="shared" si="0"/>
        <v>#DIV/0!</v>
      </c>
      <c r="P24" s="50" t="e">
        <f t="shared" si="1"/>
        <v>#DIV/0!</v>
      </c>
    </row>
    <row r="25" spans="1:1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43" t="e">
        <f t="shared" si="0"/>
        <v>#DIV/0!</v>
      </c>
      <c r="P25" s="50" t="e">
        <f t="shared" si="1"/>
        <v>#DIV/0!</v>
      </c>
    </row>
    <row r="26" spans="1:1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44" t="e">
        <f t="shared" si="0"/>
        <v>#DIV/0!</v>
      </c>
      <c r="P26" s="51" t="e">
        <f t="shared" si="1"/>
        <v>#DIV/0!</v>
      </c>
    </row>
    <row r="27" spans="1:1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48" t="e">
        <f t="shared" si="0"/>
        <v>#DIV/0!</v>
      </c>
      <c r="P27" s="52" t="e">
        <f t="shared" si="1"/>
        <v>#DIV/0!</v>
      </c>
    </row>
    <row r="28" spans="1:16" s="58" customFormat="1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45" t="e">
        <f t="shared" si="0"/>
        <v>#DIV/0!</v>
      </c>
      <c r="P28" s="53" t="e">
        <f t="shared" si="1"/>
        <v>#DIV/0!</v>
      </c>
    </row>
    <row r="29" spans="1:1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N29" si="3">E7+E13+E21</f>
        <v>-12</v>
      </c>
      <c r="F29" s="13">
        <f t="shared" si="3"/>
        <v>-12</v>
      </c>
      <c r="G29" s="13">
        <f t="shared" si="3"/>
        <v>-12</v>
      </c>
      <c r="H29" s="13">
        <f t="shared" si="3"/>
        <v>-12</v>
      </c>
      <c r="I29" s="13">
        <f t="shared" si="3"/>
        <v>-12</v>
      </c>
      <c r="J29" s="13">
        <f t="shared" si="3"/>
        <v>-12</v>
      </c>
      <c r="K29" s="13">
        <f t="shared" si="3"/>
        <v>-12</v>
      </c>
      <c r="L29" s="13">
        <f t="shared" si="3"/>
        <v>-12</v>
      </c>
      <c r="M29" s="13">
        <f t="shared" si="3"/>
        <v>-12</v>
      </c>
      <c r="N29" s="13">
        <f t="shared" si="3"/>
        <v>-12</v>
      </c>
      <c r="O29" s="42">
        <f t="shared" si="0"/>
        <v>-12</v>
      </c>
      <c r="P29" s="49" t="e">
        <f t="shared" si="1"/>
        <v>#DIV/0!</v>
      </c>
    </row>
    <row r="30" spans="1:1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6" t="e">
        <f t="shared" si="0"/>
        <v>#DIV/0!</v>
      </c>
      <c r="P30" s="54" t="e">
        <f t="shared" si="1"/>
        <v>#DIV/0!</v>
      </c>
    </row>
    <row r="31" spans="1:1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43">
        <f t="shared" si="0"/>
        <v>0</v>
      </c>
      <c r="P31" s="50" t="e">
        <f t="shared" si="1"/>
        <v>#DIV/0!</v>
      </c>
    </row>
    <row r="32" spans="1:1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6" t="e">
        <f t="shared" si="0"/>
        <v>#DIV/0!</v>
      </c>
      <c r="P32" s="54" t="e">
        <f t="shared" si="1"/>
        <v>#DIV/0!</v>
      </c>
    </row>
    <row r="33" spans="1:1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43">
        <f t="shared" si="0"/>
        <v>0</v>
      </c>
      <c r="P33" s="50" t="e">
        <f t="shared" si="1"/>
        <v>#DIV/0!</v>
      </c>
    </row>
    <row r="34" spans="1:1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4">
        <f t="shared" si="0"/>
        <v>0</v>
      </c>
      <c r="P34" s="51" t="e">
        <f t="shared" si="1"/>
        <v>#DIV/0!</v>
      </c>
    </row>
    <row r="35" spans="1:16" ht="15.75" customHeight="1" thickBot="1" x14ac:dyDescent="0.25">
      <c r="A35" s="106" t="s">
        <v>60</v>
      </c>
      <c r="B35" s="107"/>
      <c r="C35" s="108"/>
      <c r="D35" s="27" t="s">
        <v>61</v>
      </c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55" t="s">
        <v>62</v>
      </c>
      <c r="P35" s="56">
        <f>COUNTIF(E35:N35,TRUE)/COUNT(E4:N4)</f>
        <v>0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1:C31"/>
    <mergeCell ref="A32:C32"/>
    <mergeCell ref="A33:B34"/>
    <mergeCell ref="A35:C35"/>
    <mergeCell ref="A5:A28"/>
    <mergeCell ref="B5:B10"/>
    <mergeCell ref="B11:B18"/>
    <mergeCell ref="B19:B26"/>
    <mergeCell ref="B27:C27"/>
    <mergeCell ref="B28:C28"/>
    <mergeCell ref="E1:P1"/>
    <mergeCell ref="E2:P2"/>
    <mergeCell ref="E3:P3"/>
    <mergeCell ref="A29:C29"/>
    <mergeCell ref="A30:C30"/>
    <mergeCell ref="A1:C1"/>
    <mergeCell ref="D1:D4"/>
    <mergeCell ref="A2:C2"/>
    <mergeCell ref="A3:C3"/>
    <mergeCell ref="A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1"/>
  <sheetViews>
    <sheetView topLeftCell="E1" workbookViewId="0">
      <selection activeCell="N20" sqref="E20:N28"/>
    </sheetView>
  </sheetViews>
  <sheetFormatPr baseColWidth="10" defaultColWidth="14.42578125" defaultRowHeight="15" customHeight="1" x14ac:dyDescent="0.2"/>
  <cols>
    <col min="1" max="3" width="14.42578125" style="32" customWidth="1"/>
    <col min="4" max="4" width="99.42578125" style="32" bestFit="1" customWidth="1"/>
    <col min="5" max="15" width="14.42578125" style="32" customWidth="1"/>
    <col min="16" max="16" width="21" style="32" bestFit="1" customWidth="1"/>
    <col min="17" max="18" width="14.42578125" style="32" customWidth="1"/>
    <col min="19" max="16384" width="14.42578125" style="32"/>
  </cols>
  <sheetData>
    <row r="1" spans="1:16" ht="15.75" customHeight="1" x14ac:dyDescent="0.2">
      <c r="A1" s="117" t="s">
        <v>0</v>
      </c>
      <c r="B1" s="110"/>
      <c r="C1" s="111"/>
      <c r="D1" s="118" t="s">
        <v>1</v>
      </c>
      <c r="E1" s="131">
        <v>231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</row>
    <row r="2" spans="1:16" ht="15.75" customHeight="1" x14ac:dyDescent="0.2">
      <c r="A2" s="117" t="s">
        <v>2</v>
      </c>
      <c r="B2" s="110"/>
      <c r="C2" s="111"/>
      <c r="D2" s="119"/>
      <c r="E2" s="132">
        <v>21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1:16" ht="15.75" customHeight="1" thickBot="1" x14ac:dyDescent="0.25">
      <c r="A3" s="117" t="s">
        <v>3</v>
      </c>
      <c r="B3" s="110"/>
      <c r="C3" s="111"/>
      <c r="D3" s="119"/>
      <c r="E3" s="133">
        <v>3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12"/>
    </row>
    <row r="4" spans="1:1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1" t="s">
        <v>5</v>
      </c>
      <c r="P4" s="47" t="s">
        <v>6</v>
      </c>
    </row>
    <row r="5" spans="1:1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42">
        <f t="shared" ref="O5:O34" si="0">AVERAGE(E5:N5)</f>
        <v>18</v>
      </c>
      <c r="P5" s="49">
        <f t="shared" ref="P5:P34" si="1">AVERAGEIF($E$35:$N$35, TRUE,E5:N5)</f>
        <v>18</v>
      </c>
    </row>
    <row r="6" spans="1:1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43" t="e">
        <f t="shared" si="0"/>
        <v>#DIV/0!</v>
      </c>
      <c r="P6" s="50" t="e">
        <f t="shared" si="1"/>
        <v>#DIV/0!</v>
      </c>
    </row>
    <row r="7" spans="1:16" ht="15.75" customHeight="1" x14ac:dyDescent="0.2">
      <c r="A7" s="105"/>
      <c r="B7" s="127"/>
      <c r="C7" s="1" t="s">
        <v>13</v>
      </c>
      <c r="D7" s="1" t="s">
        <v>14</v>
      </c>
      <c r="E7" s="5">
        <f t="shared" ref="E7:N7" si="2">E6-E5</f>
        <v>-18</v>
      </c>
      <c r="F7" s="5">
        <f t="shared" si="2"/>
        <v>-18</v>
      </c>
      <c r="G7" s="5">
        <f t="shared" si="2"/>
        <v>-18</v>
      </c>
      <c r="H7" s="5">
        <f t="shared" si="2"/>
        <v>-18</v>
      </c>
      <c r="I7" s="5">
        <f t="shared" si="2"/>
        <v>-18</v>
      </c>
      <c r="J7" s="5">
        <f t="shared" si="2"/>
        <v>-18</v>
      </c>
      <c r="K7" s="5">
        <f t="shared" si="2"/>
        <v>-18</v>
      </c>
      <c r="L7" s="5">
        <f t="shared" si="2"/>
        <v>-18</v>
      </c>
      <c r="M7" s="5">
        <f t="shared" si="2"/>
        <v>-18</v>
      </c>
      <c r="N7" s="5">
        <f t="shared" si="2"/>
        <v>-18</v>
      </c>
      <c r="O7" s="43">
        <f t="shared" si="0"/>
        <v>-18</v>
      </c>
      <c r="P7" s="50">
        <f t="shared" si="1"/>
        <v>-18</v>
      </c>
    </row>
    <row r="8" spans="1:1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43" t="e">
        <f t="shared" si="0"/>
        <v>#DIV/0!</v>
      </c>
      <c r="P8" s="50" t="e">
        <f t="shared" si="1"/>
        <v>#DIV/0!</v>
      </c>
    </row>
    <row r="9" spans="1:1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43" t="e">
        <f t="shared" si="0"/>
        <v>#DIV/0!</v>
      </c>
      <c r="P9" s="50" t="e">
        <f t="shared" si="1"/>
        <v>#DIV/0!</v>
      </c>
    </row>
    <row r="10" spans="1:1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7" t="e">
        <f t="shared" si="0"/>
        <v>#DIV/0!</v>
      </c>
      <c r="P10" s="98" t="e">
        <f t="shared" si="1"/>
        <v>#DIV/0!</v>
      </c>
    </row>
    <row r="11" spans="1:1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42">
        <f t="shared" si="0"/>
        <v>2</v>
      </c>
      <c r="P11" s="49">
        <f t="shared" si="1"/>
        <v>2</v>
      </c>
    </row>
    <row r="12" spans="1:1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43" t="e">
        <f t="shared" si="0"/>
        <v>#DIV/0!</v>
      </c>
      <c r="P12" s="50" t="e">
        <f t="shared" si="1"/>
        <v>#DIV/0!</v>
      </c>
    </row>
    <row r="13" spans="1:1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43" t="e">
        <f t="shared" si="0"/>
        <v>#DIV/0!</v>
      </c>
      <c r="P13" s="50" t="e">
        <f t="shared" si="1"/>
        <v>#DIV/0!</v>
      </c>
    </row>
    <row r="14" spans="1:1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43" t="e">
        <f t="shared" si="0"/>
        <v>#DIV/0!</v>
      </c>
      <c r="P14" s="50" t="e">
        <f t="shared" si="1"/>
        <v>#DIV/0!</v>
      </c>
    </row>
    <row r="15" spans="1:1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43" t="e">
        <f t="shared" si="0"/>
        <v>#DIV/0!</v>
      </c>
      <c r="P15" s="50" t="e">
        <f t="shared" si="1"/>
        <v>#DIV/0!</v>
      </c>
    </row>
    <row r="16" spans="1:1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43" t="e">
        <f t="shared" si="0"/>
        <v>#DIV/0!</v>
      </c>
      <c r="P16" s="50" t="e">
        <f t="shared" si="1"/>
        <v>#DIV/0!</v>
      </c>
    </row>
    <row r="17" spans="1:1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43" t="e">
        <f t="shared" si="0"/>
        <v>#DIV/0!</v>
      </c>
      <c r="P17" s="50" t="e">
        <f t="shared" si="1"/>
        <v>#DIV/0!</v>
      </c>
    </row>
    <row r="18" spans="1:1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44" t="e">
        <f t="shared" si="0"/>
        <v>#DIV/0!</v>
      </c>
      <c r="P18" s="51" t="e">
        <f t="shared" si="1"/>
        <v>#DIV/0!</v>
      </c>
    </row>
    <row r="19" spans="1:1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42">
        <f t="shared" si="0"/>
        <v>1</v>
      </c>
      <c r="P19" s="49">
        <f t="shared" si="1"/>
        <v>1</v>
      </c>
    </row>
    <row r="20" spans="1:1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43" t="e">
        <f t="shared" si="0"/>
        <v>#DIV/0!</v>
      </c>
      <c r="P20" s="50" t="e">
        <f t="shared" si="1"/>
        <v>#DIV/0!</v>
      </c>
    </row>
    <row r="21" spans="1:1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43" t="e">
        <f t="shared" si="0"/>
        <v>#DIV/0!</v>
      </c>
      <c r="P21" s="50" t="e">
        <f t="shared" si="1"/>
        <v>#DIV/0!</v>
      </c>
    </row>
    <row r="22" spans="1:1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43" t="e">
        <f t="shared" si="0"/>
        <v>#DIV/0!</v>
      </c>
      <c r="P22" s="50" t="e">
        <f t="shared" si="1"/>
        <v>#DIV/0!</v>
      </c>
    </row>
    <row r="23" spans="1:1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43" t="e">
        <f t="shared" si="0"/>
        <v>#DIV/0!</v>
      </c>
      <c r="P23" s="50" t="e">
        <f t="shared" si="1"/>
        <v>#DIV/0!</v>
      </c>
    </row>
    <row r="24" spans="1:1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43" t="e">
        <f t="shared" si="0"/>
        <v>#DIV/0!</v>
      </c>
      <c r="P24" s="50" t="e">
        <f t="shared" si="1"/>
        <v>#DIV/0!</v>
      </c>
    </row>
    <row r="25" spans="1:1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43" t="e">
        <f t="shared" si="0"/>
        <v>#DIV/0!</v>
      </c>
      <c r="P25" s="57" t="e">
        <f t="shared" si="1"/>
        <v>#DIV/0!</v>
      </c>
    </row>
    <row r="26" spans="1:1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44" t="e">
        <f t="shared" si="0"/>
        <v>#DIV/0!</v>
      </c>
      <c r="P26" s="51" t="e">
        <f t="shared" si="1"/>
        <v>#DIV/0!</v>
      </c>
    </row>
    <row r="27" spans="1:1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48" t="e">
        <f t="shared" si="0"/>
        <v>#DIV/0!</v>
      </c>
      <c r="P27" s="52" t="e">
        <f t="shared" si="1"/>
        <v>#DIV/0!</v>
      </c>
    </row>
    <row r="28" spans="1:16" s="58" customFormat="1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45" t="e">
        <f t="shared" si="0"/>
        <v>#DIV/0!</v>
      </c>
      <c r="P28" s="53" t="e">
        <f t="shared" si="1"/>
        <v>#DIV/0!</v>
      </c>
    </row>
    <row r="29" spans="1:1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N29" si="3">E7+E13+E21</f>
        <v>-18</v>
      </c>
      <c r="F29" s="13">
        <f t="shared" si="3"/>
        <v>-18</v>
      </c>
      <c r="G29" s="13">
        <f t="shared" si="3"/>
        <v>-18</v>
      </c>
      <c r="H29" s="13">
        <f t="shared" si="3"/>
        <v>-18</v>
      </c>
      <c r="I29" s="13">
        <f t="shared" si="3"/>
        <v>-18</v>
      </c>
      <c r="J29" s="13">
        <f t="shared" si="3"/>
        <v>-18</v>
      </c>
      <c r="K29" s="13">
        <f t="shared" si="3"/>
        <v>-18</v>
      </c>
      <c r="L29" s="13">
        <f t="shared" si="3"/>
        <v>-18</v>
      </c>
      <c r="M29" s="13">
        <f t="shared" si="3"/>
        <v>-18</v>
      </c>
      <c r="N29" s="13">
        <f t="shared" si="3"/>
        <v>-18</v>
      </c>
      <c r="O29" s="42">
        <f t="shared" si="0"/>
        <v>-18</v>
      </c>
      <c r="P29" s="49">
        <f t="shared" si="1"/>
        <v>-18</v>
      </c>
    </row>
    <row r="30" spans="1:1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6" t="e">
        <f t="shared" si="0"/>
        <v>#DIV/0!</v>
      </c>
      <c r="P30" s="54" t="e">
        <f t="shared" si="1"/>
        <v>#DIV/0!</v>
      </c>
    </row>
    <row r="31" spans="1:1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43">
        <f t="shared" si="0"/>
        <v>0</v>
      </c>
      <c r="P31" s="50">
        <f t="shared" si="1"/>
        <v>0</v>
      </c>
    </row>
    <row r="32" spans="1:1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6" t="e">
        <f t="shared" si="0"/>
        <v>#DIV/0!</v>
      </c>
      <c r="P32" s="54" t="e">
        <f t="shared" si="1"/>
        <v>#DIV/0!</v>
      </c>
    </row>
    <row r="33" spans="1:1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43">
        <f t="shared" si="0"/>
        <v>0</v>
      </c>
      <c r="P33" s="50">
        <f t="shared" si="1"/>
        <v>0</v>
      </c>
    </row>
    <row r="34" spans="1:1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4">
        <f t="shared" si="0"/>
        <v>0</v>
      </c>
      <c r="P34" s="51">
        <f t="shared" si="1"/>
        <v>0</v>
      </c>
    </row>
    <row r="35" spans="1:16" ht="15.75" customHeight="1" thickBot="1" x14ac:dyDescent="0.25">
      <c r="A35" s="106" t="s">
        <v>60</v>
      </c>
      <c r="B35" s="107"/>
      <c r="C35" s="108"/>
      <c r="D35" s="27" t="s">
        <v>61</v>
      </c>
      <c r="E35" s="28" t="b">
        <v>0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1</v>
      </c>
      <c r="N35" s="29" t="b">
        <v>0</v>
      </c>
      <c r="O35" s="55" t="s">
        <v>62</v>
      </c>
      <c r="P35" s="56">
        <f>COUNTIF(E35:N35,TRUE)/COUNT(E4:N4)</f>
        <v>0.1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1:C1"/>
    <mergeCell ref="D1:D4"/>
    <mergeCell ref="E1:P1"/>
    <mergeCell ref="A2:C2"/>
    <mergeCell ref="E2:P2"/>
    <mergeCell ref="A3:C3"/>
    <mergeCell ref="E3:P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1"/>
  <sheetViews>
    <sheetView topLeftCell="C1" workbookViewId="0">
      <selection activeCell="E6" sqref="E6:N6"/>
    </sheetView>
  </sheetViews>
  <sheetFormatPr baseColWidth="10" defaultColWidth="14.42578125" defaultRowHeight="15" customHeight="1" x14ac:dyDescent="0.2"/>
  <cols>
    <col min="1" max="3" width="14.42578125" style="32" customWidth="1"/>
    <col min="4" max="4" width="99.42578125" style="32" bestFit="1" customWidth="1"/>
    <col min="5" max="15" width="14.42578125" style="32" customWidth="1"/>
    <col min="16" max="16" width="21" style="32" bestFit="1" customWidth="1"/>
    <col min="17" max="18" width="14.42578125" style="32" customWidth="1"/>
    <col min="19" max="16384" width="14.42578125" style="32"/>
  </cols>
  <sheetData>
    <row r="1" spans="1:16" ht="15.75" customHeight="1" x14ac:dyDescent="0.2">
      <c r="A1" s="117" t="s">
        <v>0</v>
      </c>
      <c r="B1" s="110"/>
      <c r="C1" s="111"/>
      <c r="D1" s="118" t="s">
        <v>1</v>
      </c>
      <c r="E1" s="131">
        <v>512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</row>
    <row r="2" spans="1:16" ht="15.75" customHeight="1" x14ac:dyDescent="0.2">
      <c r="A2" s="117" t="s">
        <v>2</v>
      </c>
      <c r="B2" s="110"/>
      <c r="C2" s="111"/>
      <c r="D2" s="119"/>
      <c r="E2" s="132">
        <v>52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1:16" ht="15.75" customHeight="1" thickBot="1" x14ac:dyDescent="0.25">
      <c r="A3" s="117" t="s">
        <v>3</v>
      </c>
      <c r="B3" s="110"/>
      <c r="C3" s="111"/>
      <c r="D3" s="119"/>
      <c r="E3" s="133">
        <v>2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12"/>
    </row>
    <row r="4" spans="1:1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1" t="s">
        <v>5</v>
      </c>
      <c r="P4" s="47" t="s">
        <v>6</v>
      </c>
    </row>
    <row r="5" spans="1:1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42">
        <f t="shared" ref="O5:O34" si="0">AVERAGE(E5:N5)</f>
        <v>50</v>
      </c>
      <c r="P5" s="49">
        <f t="shared" ref="P5:P34" si="1">AVERAGEIF($E$35:$N$35, TRUE,E5:N5)</f>
        <v>50</v>
      </c>
    </row>
    <row r="6" spans="1:1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43" t="e">
        <f t="shared" si="0"/>
        <v>#DIV/0!</v>
      </c>
      <c r="P6" s="50" t="e">
        <f t="shared" si="1"/>
        <v>#DIV/0!</v>
      </c>
    </row>
    <row r="7" spans="1:16" ht="15.75" customHeight="1" x14ac:dyDescent="0.2">
      <c r="A7" s="105"/>
      <c r="B7" s="127"/>
      <c r="C7" s="1" t="s">
        <v>13</v>
      </c>
      <c r="D7" s="1" t="s">
        <v>14</v>
      </c>
      <c r="E7" s="5">
        <f t="shared" ref="E7:N7" si="2">E6-E5</f>
        <v>-50</v>
      </c>
      <c r="F7" s="5">
        <f t="shared" si="2"/>
        <v>-50</v>
      </c>
      <c r="G7" s="5">
        <f t="shared" si="2"/>
        <v>-50</v>
      </c>
      <c r="H7" s="5">
        <f t="shared" si="2"/>
        <v>-50</v>
      </c>
      <c r="I7" s="5">
        <f t="shared" si="2"/>
        <v>-50</v>
      </c>
      <c r="J7" s="5">
        <f t="shared" si="2"/>
        <v>-50</v>
      </c>
      <c r="K7" s="5">
        <f t="shared" si="2"/>
        <v>-50</v>
      </c>
      <c r="L7" s="5">
        <f t="shared" si="2"/>
        <v>-50</v>
      </c>
      <c r="M7" s="5">
        <f t="shared" si="2"/>
        <v>-50</v>
      </c>
      <c r="N7" s="5">
        <f t="shared" si="2"/>
        <v>-50</v>
      </c>
      <c r="O7" s="43">
        <f t="shared" si="0"/>
        <v>-50</v>
      </c>
      <c r="P7" s="50">
        <f t="shared" si="1"/>
        <v>-50</v>
      </c>
    </row>
    <row r="8" spans="1:1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43" t="e">
        <f t="shared" si="0"/>
        <v>#DIV/0!</v>
      </c>
      <c r="P8" s="50" t="e">
        <f t="shared" si="1"/>
        <v>#DIV/0!</v>
      </c>
    </row>
    <row r="9" spans="1:1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43" t="e">
        <f t="shared" si="0"/>
        <v>#DIV/0!</v>
      </c>
      <c r="P9" s="50" t="e">
        <f t="shared" si="1"/>
        <v>#DIV/0!</v>
      </c>
    </row>
    <row r="10" spans="1:1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7" t="e">
        <f t="shared" si="0"/>
        <v>#DIV/0!</v>
      </c>
      <c r="P10" s="98" t="e">
        <f t="shared" si="1"/>
        <v>#DIV/0!</v>
      </c>
    </row>
    <row r="11" spans="1:1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42">
        <f t="shared" si="0"/>
        <v>1</v>
      </c>
      <c r="P11" s="49">
        <f t="shared" si="1"/>
        <v>1</v>
      </c>
    </row>
    <row r="12" spans="1:1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43" t="e">
        <f t="shared" si="0"/>
        <v>#DIV/0!</v>
      </c>
      <c r="P12" s="50" t="e">
        <f t="shared" si="1"/>
        <v>#DIV/0!</v>
      </c>
    </row>
    <row r="13" spans="1:1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43" t="e">
        <f t="shared" si="0"/>
        <v>#DIV/0!</v>
      </c>
      <c r="P13" s="50" t="e">
        <f t="shared" si="1"/>
        <v>#DIV/0!</v>
      </c>
    </row>
    <row r="14" spans="1:1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43" t="e">
        <f t="shared" si="0"/>
        <v>#DIV/0!</v>
      </c>
      <c r="P14" s="50" t="e">
        <f t="shared" si="1"/>
        <v>#DIV/0!</v>
      </c>
    </row>
    <row r="15" spans="1:1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43" t="e">
        <f t="shared" si="0"/>
        <v>#DIV/0!</v>
      </c>
      <c r="P15" s="50" t="e">
        <f t="shared" si="1"/>
        <v>#DIV/0!</v>
      </c>
    </row>
    <row r="16" spans="1:1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43" t="e">
        <f t="shared" si="0"/>
        <v>#DIV/0!</v>
      </c>
      <c r="P16" s="50" t="e">
        <f t="shared" si="1"/>
        <v>#DIV/0!</v>
      </c>
    </row>
    <row r="17" spans="1:1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43" t="e">
        <f t="shared" si="0"/>
        <v>#DIV/0!</v>
      </c>
      <c r="P17" s="50" t="e">
        <f t="shared" si="1"/>
        <v>#DIV/0!</v>
      </c>
    </row>
    <row r="18" spans="1:1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44" t="e">
        <f t="shared" si="0"/>
        <v>#DIV/0!</v>
      </c>
      <c r="P18" s="51" t="e">
        <f t="shared" si="1"/>
        <v>#DIV/0!</v>
      </c>
    </row>
    <row r="19" spans="1:1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42">
        <f t="shared" si="0"/>
        <v>1</v>
      </c>
      <c r="P19" s="49">
        <f t="shared" si="1"/>
        <v>1</v>
      </c>
    </row>
    <row r="20" spans="1:1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43" t="e">
        <f t="shared" si="0"/>
        <v>#DIV/0!</v>
      </c>
      <c r="P20" s="50" t="e">
        <f t="shared" si="1"/>
        <v>#DIV/0!</v>
      </c>
    </row>
    <row r="21" spans="1:1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43" t="e">
        <f t="shared" si="0"/>
        <v>#DIV/0!</v>
      </c>
      <c r="P21" s="50" t="e">
        <f t="shared" si="1"/>
        <v>#DIV/0!</v>
      </c>
    </row>
    <row r="22" spans="1:1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43" t="e">
        <f t="shared" si="0"/>
        <v>#DIV/0!</v>
      </c>
      <c r="P22" s="50" t="e">
        <f t="shared" si="1"/>
        <v>#DIV/0!</v>
      </c>
    </row>
    <row r="23" spans="1:1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43" t="e">
        <f t="shared" si="0"/>
        <v>#DIV/0!</v>
      </c>
      <c r="P23" s="50" t="e">
        <f t="shared" si="1"/>
        <v>#DIV/0!</v>
      </c>
    </row>
    <row r="24" spans="1:1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43" t="e">
        <f t="shared" si="0"/>
        <v>#DIV/0!</v>
      </c>
      <c r="P24" s="50" t="e">
        <f t="shared" si="1"/>
        <v>#DIV/0!</v>
      </c>
    </row>
    <row r="25" spans="1:1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43" t="e">
        <f t="shared" si="0"/>
        <v>#DIV/0!</v>
      </c>
      <c r="P25" s="50" t="e">
        <f t="shared" si="1"/>
        <v>#DIV/0!</v>
      </c>
    </row>
    <row r="26" spans="1:1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44" t="e">
        <f t="shared" si="0"/>
        <v>#DIV/0!</v>
      </c>
      <c r="P26" s="51" t="e">
        <f t="shared" si="1"/>
        <v>#DIV/0!</v>
      </c>
    </row>
    <row r="27" spans="1:1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48" t="e">
        <f t="shared" si="0"/>
        <v>#DIV/0!</v>
      </c>
      <c r="P27" s="52" t="e">
        <f t="shared" si="1"/>
        <v>#DIV/0!</v>
      </c>
    </row>
    <row r="28" spans="1:16" s="58" customFormat="1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45" t="e">
        <f t="shared" si="0"/>
        <v>#DIV/0!</v>
      </c>
      <c r="P28" s="53" t="e">
        <f t="shared" si="1"/>
        <v>#DIV/0!</v>
      </c>
    </row>
    <row r="29" spans="1:1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N29" si="3">E7+E13+E21</f>
        <v>-50</v>
      </c>
      <c r="F29" s="13">
        <f t="shared" si="3"/>
        <v>-50</v>
      </c>
      <c r="G29" s="13">
        <f t="shared" si="3"/>
        <v>-50</v>
      </c>
      <c r="H29" s="13">
        <f t="shared" si="3"/>
        <v>-50</v>
      </c>
      <c r="I29" s="13">
        <f t="shared" si="3"/>
        <v>-50</v>
      </c>
      <c r="J29" s="13">
        <f t="shared" si="3"/>
        <v>-50</v>
      </c>
      <c r="K29" s="13">
        <f t="shared" si="3"/>
        <v>-50</v>
      </c>
      <c r="L29" s="13">
        <f t="shared" si="3"/>
        <v>-50</v>
      </c>
      <c r="M29" s="13">
        <f t="shared" si="3"/>
        <v>-50</v>
      </c>
      <c r="N29" s="13">
        <f t="shared" si="3"/>
        <v>-50</v>
      </c>
      <c r="O29" s="42">
        <f t="shared" si="0"/>
        <v>-50</v>
      </c>
      <c r="P29" s="49">
        <f t="shared" si="1"/>
        <v>-50</v>
      </c>
    </row>
    <row r="30" spans="1:1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6" t="e">
        <f t="shared" si="0"/>
        <v>#DIV/0!</v>
      </c>
      <c r="P30" s="54" t="e">
        <f t="shared" si="1"/>
        <v>#DIV/0!</v>
      </c>
    </row>
    <row r="31" spans="1:1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43">
        <f t="shared" si="0"/>
        <v>0</v>
      </c>
      <c r="P31" s="50">
        <f t="shared" si="1"/>
        <v>0</v>
      </c>
    </row>
    <row r="32" spans="1:1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6" t="e">
        <f t="shared" si="0"/>
        <v>#DIV/0!</v>
      </c>
      <c r="P32" s="54" t="e">
        <f t="shared" si="1"/>
        <v>#DIV/0!</v>
      </c>
    </row>
    <row r="33" spans="1:1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43">
        <f t="shared" si="0"/>
        <v>0</v>
      </c>
      <c r="P33" s="50">
        <f t="shared" si="1"/>
        <v>0</v>
      </c>
    </row>
    <row r="34" spans="1:1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4">
        <f t="shared" si="0"/>
        <v>0</v>
      </c>
      <c r="P34" s="51">
        <f t="shared" si="1"/>
        <v>0</v>
      </c>
    </row>
    <row r="35" spans="1:16" ht="15.75" customHeight="1" thickBot="1" x14ac:dyDescent="0.25">
      <c r="A35" s="106" t="s">
        <v>60</v>
      </c>
      <c r="B35" s="107"/>
      <c r="C35" s="108"/>
      <c r="D35" s="27" t="s">
        <v>61</v>
      </c>
      <c r="E35" s="28" t="b">
        <v>1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0</v>
      </c>
      <c r="N35" s="29" t="b">
        <v>0</v>
      </c>
      <c r="O35" s="55" t="s">
        <v>62</v>
      </c>
      <c r="P35" s="56">
        <f>COUNTIF(E35:N35,TRUE)/COUNT(E4:N4)</f>
        <v>0.1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1:C1"/>
    <mergeCell ref="D1:D4"/>
    <mergeCell ref="E1:P1"/>
    <mergeCell ref="A2:C2"/>
    <mergeCell ref="E2:P2"/>
    <mergeCell ref="A3:C3"/>
    <mergeCell ref="E3:P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opLeftCell="I1" workbookViewId="0">
      <selection activeCell="N36" sqref="N36"/>
    </sheetView>
  </sheetViews>
  <sheetFormatPr baseColWidth="10" defaultColWidth="14.42578125" defaultRowHeight="15" customHeight="1" x14ac:dyDescent="0.2"/>
  <cols>
    <col min="1" max="2" width="14.42578125" style="32" customWidth="1"/>
    <col min="3" max="3" width="16.5703125" style="32" bestFit="1" customWidth="1"/>
    <col min="4" max="4" width="95.7109375" style="32" customWidth="1"/>
    <col min="5" max="25" width="14.42578125" style="32" customWidth="1"/>
    <col min="26" max="26" width="21" style="32" bestFit="1" customWidth="1"/>
    <col min="27" max="28" width="14.42578125" style="32" customWidth="1"/>
    <col min="29" max="16384" width="14.42578125" style="32"/>
  </cols>
  <sheetData>
    <row r="1" spans="1:26" ht="15.75" customHeight="1" x14ac:dyDescent="0.2">
      <c r="A1" s="117" t="s">
        <v>0</v>
      </c>
      <c r="B1" s="110"/>
      <c r="C1" s="111"/>
      <c r="D1" s="118" t="s">
        <v>1</v>
      </c>
      <c r="E1" s="130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17" t="s">
        <v>2</v>
      </c>
      <c r="B2" s="110"/>
      <c r="C2" s="111"/>
      <c r="D2" s="119"/>
      <c r="E2" s="104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17" t="s">
        <v>3</v>
      </c>
      <c r="B3" s="110"/>
      <c r="C3" s="111"/>
      <c r="D3" s="119"/>
      <c r="E3" s="104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4">
        <v>20</v>
      </c>
      <c r="Y4" s="41" t="s">
        <v>5</v>
      </c>
      <c r="Z4" s="47" t="s">
        <v>6</v>
      </c>
    </row>
    <row r="5" spans="1:2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5">
        <f>E2-E11-E19</f>
        <v>6</v>
      </c>
      <c r="Y5" s="42">
        <f t="shared" ref="Y5:Y34" si="0">AVERAGE(E5:X5)</f>
        <v>6</v>
      </c>
      <c r="Z5" s="49" t="e">
        <f t="shared" ref="Z5:Z34" si="1">AVERAGEIF($E$35:$X$35, TRUE,E5:X5)</f>
        <v>#DIV/0!</v>
      </c>
    </row>
    <row r="6" spans="1:2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6"/>
      <c r="Y6" s="43" t="e">
        <f t="shared" si="0"/>
        <v>#DIV/0!</v>
      </c>
      <c r="Z6" s="50" t="e">
        <f t="shared" si="1"/>
        <v>#DIV/0!</v>
      </c>
    </row>
    <row r="7" spans="1:26" ht="15.75" customHeight="1" x14ac:dyDescent="0.2">
      <c r="A7" s="105"/>
      <c r="B7" s="127"/>
      <c r="C7" s="1" t="s">
        <v>13</v>
      </c>
      <c r="D7" s="1" t="s">
        <v>14</v>
      </c>
      <c r="E7" s="5">
        <f t="shared" ref="E7:X7" si="2">E6-E5</f>
        <v>-6</v>
      </c>
      <c r="F7" s="5">
        <f t="shared" si="2"/>
        <v>-6</v>
      </c>
      <c r="G7" s="5">
        <f t="shared" si="2"/>
        <v>-6</v>
      </c>
      <c r="H7" s="5">
        <f t="shared" si="2"/>
        <v>-6</v>
      </c>
      <c r="I7" s="5">
        <f t="shared" si="2"/>
        <v>-6</v>
      </c>
      <c r="J7" s="5">
        <f t="shared" si="2"/>
        <v>-6</v>
      </c>
      <c r="K7" s="5">
        <f t="shared" si="2"/>
        <v>-6</v>
      </c>
      <c r="L7" s="5">
        <f t="shared" si="2"/>
        <v>-6</v>
      </c>
      <c r="M7" s="5">
        <f t="shared" si="2"/>
        <v>-6</v>
      </c>
      <c r="N7" s="5">
        <f t="shared" si="2"/>
        <v>-6</v>
      </c>
      <c r="O7" s="5">
        <f t="shared" si="2"/>
        <v>-6</v>
      </c>
      <c r="P7" s="5">
        <f t="shared" si="2"/>
        <v>-6</v>
      </c>
      <c r="Q7" s="5">
        <f t="shared" si="2"/>
        <v>-6</v>
      </c>
      <c r="R7" s="5">
        <f t="shared" si="2"/>
        <v>-6</v>
      </c>
      <c r="S7" s="5">
        <f t="shared" si="2"/>
        <v>-6</v>
      </c>
      <c r="T7" s="5">
        <f t="shared" si="2"/>
        <v>-6</v>
      </c>
      <c r="U7" s="5">
        <f t="shared" si="2"/>
        <v>-6</v>
      </c>
      <c r="V7" s="5">
        <f t="shared" si="2"/>
        <v>-6</v>
      </c>
      <c r="W7" s="5">
        <f t="shared" si="2"/>
        <v>-6</v>
      </c>
      <c r="X7" s="36">
        <f t="shared" si="2"/>
        <v>-6</v>
      </c>
      <c r="Y7" s="43">
        <f t="shared" si="0"/>
        <v>-6</v>
      </c>
      <c r="Z7" s="50" t="e">
        <f t="shared" si="1"/>
        <v>#DIV/0!</v>
      </c>
    </row>
    <row r="8" spans="1:2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5"/>
      <c r="P8" s="93"/>
      <c r="Q8" s="93"/>
      <c r="R8" s="93"/>
      <c r="S8" s="93"/>
      <c r="T8" s="93"/>
      <c r="U8" s="93"/>
      <c r="V8" s="93"/>
      <c r="W8" s="93"/>
      <c r="X8" s="94"/>
      <c r="Y8" s="43" t="e">
        <f t="shared" si="0"/>
        <v>#DIV/0!</v>
      </c>
      <c r="Z8" s="50" t="e">
        <f t="shared" si="1"/>
        <v>#DIV/0!</v>
      </c>
    </row>
    <row r="9" spans="1:2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4"/>
      <c r="Y9" s="43" t="e">
        <f t="shared" si="0"/>
        <v>#DIV/0!</v>
      </c>
      <c r="Z9" s="50" t="e">
        <f t="shared" si="1"/>
        <v>#DIV/0!</v>
      </c>
    </row>
    <row r="10" spans="1:2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6"/>
      <c r="Y10" s="97" t="e">
        <f t="shared" si="0"/>
        <v>#DIV/0!</v>
      </c>
      <c r="Z10" s="98" t="e">
        <f t="shared" si="1"/>
        <v>#DIV/0!</v>
      </c>
    </row>
    <row r="11" spans="1:2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5">
        <f>E3-1</f>
        <v>0</v>
      </c>
      <c r="Y11" s="42">
        <f t="shared" si="0"/>
        <v>0</v>
      </c>
      <c r="Z11" s="49" t="e">
        <f t="shared" si="1"/>
        <v>#DIV/0!</v>
      </c>
    </row>
    <row r="12" spans="1:2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36"/>
      <c r="Y12" s="43" t="e">
        <f t="shared" si="0"/>
        <v>#DIV/0!</v>
      </c>
      <c r="Z12" s="50" t="e">
        <f t="shared" si="1"/>
        <v>#DIV/0!</v>
      </c>
    </row>
    <row r="13" spans="1:2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36"/>
      <c r="Y13" s="43" t="e">
        <f t="shared" si="0"/>
        <v>#DIV/0!</v>
      </c>
      <c r="Z13" s="50" t="e">
        <f t="shared" si="1"/>
        <v>#DIV/0!</v>
      </c>
    </row>
    <row r="14" spans="1:2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6"/>
      <c r="Y14" s="43" t="e">
        <f t="shared" si="0"/>
        <v>#DIV/0!</v>
      </c>
      <c r="Z14" s="50" t="e">
        <f t="shared" si="1"/>
        <v>#DIV/0!</v>
      </c>
    </row>
    <row r="15" spans="1:2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36"/>
      <c r="Y15" s="43" t="e">
        <f t="shared" si="0"/>
        <v>#DIV/0!</v>
      </c>
      <c r="Z15" s="50" t="e">
        <f t="shared" si="1"/>
        <v>#DIV/0!</v>
      </c>
    </row>
    <row r="16" spans="1:2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4"/>
      <c r="Y16" s="43" t="e">
        <f t="shared" si="0"/>
        <v>#DIV/0!</v>
      </c>
      <c r="Z16" s="50" t="e">
        <f t="shared" si="1"/>
        <v>#DIV/0!</v>
      </c>
    </row>
    <row r="17" spans="1:2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4"/>
      <c r="Y17" s="43" t="e">
        <f t="shared" si="0"/>
        <v>#DIV/0!</v>
      </c>
      <c r="Z17" s="50" t="e">
        <f t="shared" si="1"/>
        <v>#DIV/0!</v>
      </c>
    </row>
    <row r="18" spans="1:2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6"/>
      <c r="Y18" s="44" t="e">
        <f t="shared" si="0"/>
        <v>#DIV/0!</v>
      </c>
      <c r="Z18" s="51" t="e">
        <f t="shared" si="1"/>
        <v>#DIV/0!</v>
      </c>
    </row>
    <row r="19" spans="1:2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5">
        <v>1</v>
      </c>
      <c r="Y19" s="42">
        <f t="shared" si="0"/>
        <v>1</v>
      </c>
      <c r="Z19" s="49" t="e">
        <f t="shared" si="1"/>
        <v>#DIV/0!</v>
      </c>
    </row>
    <row r="20" spans="1:2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36"/>
      <c r="Y20" s="43" t="e">
        <f t="shared" si="0"/>
        <v>#DIV/0!</v>
      </c>
      <c r="Z20" s="50" t="e">
        <f t="shared" si="1"/>
        <v>#DIV/0!</v>
      </c>
    </row>
    <row r="21" spans="1:2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37"/>
      <c r="Y21" s="43" t="e">
        <f t="shared" si="0"/>
        <v>#DIV/0!</v>
      </c>
      <c r="Z21" s="50" t="e">
        <f t="shared" si="1"/>
        <v>#DIV/0!</v>
      </c>
    </row>
    <row r="22" spans="1:2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6"/>
      <c r="Y22" s="43" t="e">
        <f t="shared" si="0"/>
        <v>#DIV/0!</v>
      </c>
      <c r="Z22" s="50" t="e">
        <f t="shared" si="1"/>
        <v>#DIV/0!</v>
      </c>
    </row>
    <row r="23" spans="1:2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36"/>
      <c r="Y23" s="43" t="e">
        <f t="shared" si="0"/>
        <v>#DIV/0!</v>
      </c>
      <c r="Z23" s="50" t="e">
        <f t="shared" si="1"/>
        <v>#DIV/0!</v>
      </c>
    </row>
    <row r="24" spans="1:2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4"/>
      <c r="Y24" s="43" t="e">
        <f t="shared" si="0"/>
        <v>#DIV/0!</v>
      </c>
      <c r="Z24" s="50" t="e">
        <f t="shared" si="1"/>
        <v>#DIV/0!</v>
      </c>
    </row>
    <row r="25" spans="1:2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4"/>
      <c r="Y25" s="43" t="e">
        <f t="shared" si="0"/>
        <v>#DIV/0!</v>
      </c>
      <c r="Z25" s="50" t="e">
        <f t="shared" si="1"/>
        <v>#DIV/0!</v>
      </c>
    </row>
    <row r="26" spans="1:2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00"/>
      <c r="Y26" s="44" t="e">
        <f t="shared" si="0"/>
        <v>#DIV/0!</v>
      </c>
      <c r="Z26" s="51" t="e">
        <f t="shared" si="1"/>
        <v>#DIV/0!</v>
      </c>
    </row>
    <row r="27" spans="1:2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3"/>
      <c r="Y27" s="48" t="e">
        <f t="shared" si="0"/>
        <v>#DIV/0!</v>
      </c>
      <c r="Z27" s="52" t="e">
        <f t="shared" si="1"/>
        <v>#DIV/0!</v>
      </c>
    </row>
    <row r="28" spans="1:26" s="58" customFormat="1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3"/>
      <c r="Y28" s="45" t="e">
        <f t="shared" si="0"/>
        <v>#DIV/0!</v>
      </c>
      <c r="Z28" s="53" t="e">
        <f t="shared" si="1"/>
        <v>#DIV/0!</v>
      </c>
    </row>
    <row r="29" spans="1:2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X29" si="3">E7+E13+E21</f>
        <v>-6</v>
      </c>
      <c r="F29" s="13">
        <f t="shared" si="3"/>
        <v>-6</v>
      </c>
      <c r="G29" s="13">
        <f t="shared" si="3"/>
        <v>-6</v>
      </c>
      <c r="H29" s="13">
        <f t="shared" si="3"/>
        <v>-6</v>
      </c>
      <c r="I29" s="13">
        <f t="shared" si="3"/>
        <v>-6</v>
      </c>
      <c r="J29" s="13">
        <f t="shared" si="3"/>
        <v>-6</v>
      </c>
      <c r="K29" s="13">
        <f t="shared" si="3"/>
        <v>-6</v>
      </c>
      <c r="L29" s="13">
        <f t="shared" si="3"/>
        <v>-6</v>
      </c>
      <c r="M29" s="13">
        <f t="shared" si="3"/>
        <v>-6</v>
      </c>
      <c r="N29" s="13">
        <f t="shared" si="3"/>
        <v>-6</v>
      </c>
      <c r="O29" s="13">
        <f t="shared" si="3"/>
        <v>-6</v>
      </c>
      <c r="P29" s="13">
        <f t="shared" si="3"/>
        <v>-6</v>
      </c>
      <c r="Q29" s="13">
        <f t="shared" si="3"/>
        <v>-6</v>
      </c>
      <c r="R29" s="13">
        <f t="shared" si="3"/>
        <v>-6</v>
      </c>
      <c r="S29" s="13">
        <f t="shared" si="3"/>
        <v>-6</v>
      </c>
      <c r="T29" s="13">
        <f t="shared" si="3"/>
        <v>-6</v>
      </c>
      <c r="U29" s="13">
        <f t="shared" si="3"/>
        <v>-6</v>
      </c>
      <c r="V29" s="13">
        <f t="shared" si="3"/>
        <v>-6</v>
      </c>
      <c r="W29" s="13">
        <f t="shared" si="3"/>
        <v>-6</v>
      </c>
      <c r="X29" s="38">
        <f t="shared" si="3"/>
        <v>-6</v>
      </c>
      <c r="Y29" s="42">
        <f t="shared" si="0"/>
        <v>-6</v>
      </c>
      <c r="Z29" s="49" t="e">
        <f t="shared" si="1"/>
        <v>#DIV/0!</v>
      </c>
    </row>
    <row r="30" spans="1:2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X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3" t="e">
        <f t="shared" si="4"/>
        <v>#DIV/0!</v>
      </c>
      <c r="P30" s="3" t="e">
        <f t="shared" si="4"/>
        <v>#DIV/0!</v>
      </c>
      <c r="Q30" s="3" t="e">
        <f t="shared" si="4"/>
        <v>#DIV/0!</v>
      </c>
      <c r="R30" s="3" t="e">
        <f t="shared" si="4"/>
        <v>#DIV/0!</v>
      </c>
      <c r="S30" s="3" t="e">
        <f t="shared" si="4"/>
        <v>#DIV/0!</v>
      </c>
      <c r="T30" s="3" t="e">
        <f t="shared" si="4"/>
        <v>#DIV/0!</v>
      </c>
      <c r="U30" s="3" t="e">
        <f t="shared" si="4"/>
        <v>#DIV/0!</v>
      </c>
      <c r="V30" s="3" t="e">
        <f t="shared" si="4"/>
        <v>#DIV/0!</v>
      </c>
      <c r="W30" s="3" t="e">
        <f t="shared" si="4"/>
        <v>#DIV/0!</v>
      </c>
      <c r="X30" s="39" t="e">
        <f t="shared" si="4"/>
        <v>#DIV/0!</v>
      </c>
      <c r="Y30" s="46" t="e">
        <f t="shared" si="0"/>
        <v>#DIV/0!</v>
      </c>
      <c r="Z30" s="54" t="e">
        <f t="shared" si="1"/>
        <v>#DIV/0!</v>
      </c>
    </row>
    <row r="31" spans="1:2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6">
        <f t="shared" si="5"/>
        <v>0</v>
      </c>
      <c r="Y31" s="43">
        <f t="shared" si="0"/>
        <v>0</v>
      </c>
      <c r="Z31" s="50" t="e">
        <f t="shared" si="1"/>
        <v>#DIV/0!</v>
      </c>
    </row>
    <row r="32" spans="1:2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X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3" t="e">
        <f t="shared" si="6"/>
        <v>#DIV/0!</v>
      </c>
      <c r="P32" s="3" t="e">
        <f t="shared" si="6"/>
        <v>#DIV/0!</v>
      </c>
      <c r="Q32" s="3" t="e">
        <f t="shared" si="6"/>
        <v>#DIV/0!</v>
      </c>
      <c r="R32" s="3" t="e">
        <f t="shared" si="6"/>
        <v>#DIV/0!</v>
      </c>
      <c r="S32" s="3" t="e">
        <f t="shared" si="6"/>
        <v>#DIV/0!</v>
      </c>
      <c r="T32" s="3" t="e">
        <f t="shared" si="6"/>
        <v>#DIV/0!</v>
      </c>
      <c r="U32" s="3" t="e">
        <f t="shared" si="6"/>
        <v>#DIV/0!</v>
      </c>
      <c r="V32" s="3" t="e">
        <f t="shared" si="6"/>
        <v>#DIV/0!</v>
      </c>
      <c r="W32" s="3" t="e">
        <f t="shared" si="6"/>
        <v>#DIV/0!</v>
      </c>
      <c r="X32" s="39" t="e">
        <f t="shared" si="6"/>
        <v>#DIV/0!</v>
      </c>
      <c r="Y32" s="46" t="e">
        <f t="shared" si="0"/>
        <v>#DIV/0!</v>
      </c>
      <c r="Z32" s="54" t="e">
        <f t="shared" si="1"/>
        <v>#DIV/0!</v>
      </c>
    </row>
    <row r="33" spans="1:2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X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5">
        <f t="shared" si="7"/>
        <v>0</v>
      </c>
      <c r="P33" s="5">
        <f t="shared" si="7"/>
        <v>0</v>
      </c>
      <c r="Q33" s="5">
        <f t="shared" si="7"/>
        <v>0</v>
      </c>
      <c r="R33" s="5">
        <f t="shared" si="7"/>
        <v>0</v>
      </c>
      <c r="S33" s="5">
        <f t="shared" si="7"/>
        <v>0</v>
      </c>
      <c r="T33" s="5">
        <f t="shared" si="7"/>
        <v>0</v>
      </c>
      <c r="U33" s="5">
        <f t="shared" si="7"/>
        <v>0</v>
      </c>
      <c r="V33" s="5">
        <f t="shared" si="7"/>
        <v>0</v>
      </c>
      <c r="W33" s="5">
        <f t="shared" si="7"/>
        <v>0</v>
      </c>
      <c r="X33" s="36">
        <f t="shared" si="7"/>
        <v>0</v>
      </c>
      <c r="Y33" s="43">
        <f t="shared" si="0"/>
        <v>0</v>
      </c>
      <c r="Z33" s="50" t="e">
        <f t="shared" si="1"/>
        <v>#DIV/0!</v>
      </c>
    </row>
    <row r="34" spans="1:2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X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24">
        <f t="shared" si="8"/>
        <v>0</v>
      </c>
      <c r="P34" s="24">
        <f t="shared" si="8"/>
        <v>0</v>
      </c>
      <c r="Q34" s="24">
        <f t="shared" si="8"/>
        <v>0</v>
      </c>
      <c r="R34" s="24">
        <f t="shared" si="8"/>
        <v>0</v>
      </c>
      <c r="S34" s="24">
        <f t="shared" si="8"/>
        <v>0</v>
      </c>
      <c r="T34" s="24">
        <f t="shared" si="8"/>
        <v>0</v>
      </c>
      <c r="U34" s="24">
        <f t="shared" si="8"/>
        <v>0</v>
      </c>
      <c r="V34" s="24">
        <f t="shared" si="8"/>
        <v>0</v>
      </c>
      <c r="W34" s="24">
        <f t="shared" si="8"/>
        <v>0</v>
      </c>
      <c r="X34" s="40">
        <f t="shared" si="8"/>
        <v>0</v>
      </c>
      <c r="Y34" s="44">
        <f t="shared" si="0"/>
        <v>0</v>
      </c>
      <c r="Z34" s="51" t="e">
        <f t="shared" si="1"/>
        <v>#DIV/0!</v>
      </c>
    </row>
    <row r="35" spans="1:26" ht="15.75" customHeight="1" thickBot="1" x14ac:dyDescent="0.25">
      <c r="A35" s="106" t="s">
        <v>60</v>
      </c>
      <c r="B35" s="107"/>
      <c r="C35" s="108"/>
      <c r="D35" s="27" t="s">
        <v>61</v>
      </c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30"/>
      <c r="Y35" s="55" t="s">
        <v>62</v>
      </c>
      <c r="Z35" s="56">
        <f>COUNTIF(E35:X35,TRUE)/COUNT(E4:X4)</f>
        <v>0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1:C1"/>
    <mergeCell ref="D1:D4"/>
    <mergeCell ref="E1:Z1"/>
    <mergeCell ref="A2:C2"/>
    <mergeCell ref="E2:Z2"/>
    <mergeCell ref="A3:C3"/>
    <mergeCell ref="E3:Z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opLeftCell="D1" workbookViewId="0">
      <selection sqref="A1:XFD1048576"/>
    </sheetView>
  </sheetViews>
  <sheetFormatPr baseColWidth="10" defaultColWidth="14.42578125" defaultRowHeight="15" customHeight="1" x14ac:dyDescent="0.2"/>
  <cols>
    <col min="4" max="4" width="97.140625" style="32" customWidth="1"/>
  </cols>
  <sheetData>
    <row r="1" spans="1:16" ht="15.75" customHeight="1" x14ac:dyDescent="0.2">
      <c r="A1" s="117" t="s">
        <v>0</v>
      </c>
      <c r="B1" s="110"/>
      <c r="C1" s="111"/>
      <c r="D1" s="118" t="s">
        <v>1</v>
      </c>
      <c r="E1" s="131">
        <v>150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</row>
    <row r="2" spans="1:16" ht="15.75" customHeight="1" x14ac:dyDescent="0.2">
      <c r="A2" s="117" t="s">
        <v>2</v>
      </c>
      <c r="B2" s="110"/>
      <c r="C2" s="111"/>
      <c r="D2" s="119"/>
      <c r="E2" s="132">
        <v>14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1:16" ht="15.75" customHeight="1" thickBot="1" x14ac:dyDescent="0.25">
      <c r="A3" s="117" t="s">
        <v>3</v>
      </c>
      <c r="B3" s="110"/>
      <c r="C3" s="111"/>
      <c r="D3" s="119"/>
      <c r="E3" s="133">
        <v>2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12"/>
    </row>
    <row r="4" spans="1:1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1" t="s">
        <v>5</v>
      </c>
      <c r="P4" s="47" t="s">
        <v>6</v>
      </c>
    </row>
    <row r="5" spans="1:1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42">
        <f t="shared" ref="O5:O34" si="0">AVERAGE(E5:N5)</f>
        <v>12</v>
      </c>
      <c r="P5" s="49" t="e">
        <f t="shared" ref="P5:P34" si="1">AVERAGEIF($E$35:$N$35, TRUE,E5:N5)</f>
        <v>#DIV/0!</v>
      </c>
    </row>
    <row r="6" spans="1:1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43" t="e">
        <f t="shared" si="0"/>
        <v>#DIV/0!</v>
      </c>
      <c r="P6" s="50" t="e">
        <f t="shared" si="1"/>
        <v>#DIV/0!</v>
      </c>
    </row>
    <row r="7" spans="1:16" ht="15.75" customHeight="1" x14ac:dyDescent="0.2">
      <c r="A7" s="105"/>
      <c r="B7" s="127"/>
      <c r="C7" s="1" t="s">
        <v>13</v>
      </c>
      <c r="D7" s="1" t="s">
        <v>14</v>
      </c>
      <c r="E7" s="5">
        <f t="shared" ref="E7:N7" si="2">E6-E5</f>
        <v>-12</v>
      </c>
      <c r="F7" s="5">
        <f t="shared" si="2"/>
        <v>-12</v>
      </c>
      <c r="G7" s="5">
        <f t="shared" si="2"/>
        <v>-12</v>
      </c>
      <c r="H7" s="5">
        <f t="shared" si="2"/>
        <v>-12</v>
      </c>
      <c r="I7" s="5">
        <f t="shared" si="2"/>
        <v>-12</v>
      </c>
      <c r="J7" s="5">
        <f t="shared" si="2"/>
        <v>-12</v>
      </c>
      <c r="K7" s="5">
        <f t="shared" si="2"/>
        <v>-12</v>
      </c>
      <c r="L7" s="5">
        <f t="shared" si="2"/>
        <v>-12</v>
      </c>
      <c r="M7" s="5">
        <f t="shared" si="2"/>
        <v>-12</v>
      </c>
      <c r="N7" s="5">
        <f t="shared" si="2"/>
        <v>-12</v>
      </c>
      <c r="O7" s="43">
        <f t="shared" si="0"/>
        <v>-12</v>
      </c>
      <c r="P7" s="50" t="e">
        <f t="shared" si="1"/>
        <v>#DIV/0!</v>
      </c>
    </row>
    <row r="8" spans="1:1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43" t="e">
        <f t="shared" si="0"/>
        <v>#DIV/0!</v>
      </c>
      <c r="P8" s="50" t="e">
        <f t="shared" si="1"/>
        <v>#DIV/0!</v>
      </c>
    </row>
    <row r="9" spans="1:1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43" t="e">
        <f t="shared" si="0"/>
        <v>#DIV/0!</v>
      </c>
      <c r="P9" s="50" t="e">
        <f t="shared" si="1"/>
        <v>#DIV/0!</v>
      </c>
    </row>
    <row r="10" spans="1:1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7" t="e">
        <f t="shared" si="0"/>
        <v>#DIV/0!</v>
      </c>
      <c r="P10" s="98" t="e">
        <f t="shared" si="1"/>
        <v>#DIV/0!</v>
      </c>
    </row>
    <row r="11" spans="1:1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42">
        <f t="shared" si="0"/>
        <v>1</v>
      </c>
      <c r="P11" s="49" t="e">
        <f t="shared" si="1"/>
        <v>#DIV/0!</v>
      </c>
    </row>
    <row r="12" spans="1:1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43" t="e">
        <f t="shared" si="0"/>
        <v>#DIV/0!</v>
      </c>
      <c r="P12" s="50" t="e">
        <f t="shared" si="1"/>
        <v>#DIV/0!</v>
      </c>
    </row>
    <row r="13" spans="1:1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43" t="e">
        <f t="shared" si="0"/>
        <v>#DIV/0!</v>
      </c>
      <c r="P13" s="50" t="e">
        <f t="shared" si="1"/>
        <v>#DIV/0!</v>
      </c>
    </row>
    <row r="14" spans="1:1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43" t="e">
        <f t="shared" si="0"/>
        <v>#DIV/0!</v>
      </c>
      <c r="P14" s="50" t="e">
        <f t="shared" si="1"/>
        <v>#DIV/0!</v>
      </c>
    </row>
    <row r="15" spans="1:1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43" t="e">
        <f t="shared" si="0"/>
        <v>#DIV/0!</v>
      </c>
      <c r="P15" s="50" t="e">
        <f t="shared" si="1"/>
        <v>#DIV/0!</v>
      </c>
    </row>
    <row r="16" spans="1:1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43" t="e">
        <f t="shared" si="0"/>
        <v>#DIV/0!</v>
      </c>
      <c r="P16" s="50" t="e">
        <f t="shared" si="1"/>
        <v>#DIV/0!</v>
      </c>
    </row>
    <row r="17" spans="1:1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43" t="e">
        <f t="shared" si="0"/>
        <v>#DIV/0!</v>
      </c>
      <c r="P17" s="50" t="e">
        <f t="shared" si="1"/>
        <v>#DIV/0!</v>
      </c>
    </row>
    <row r="18" spans="1:1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44" t="e">
        <f t="shared" si="0"/>
        <v>#DIV/0!</v>
      </c>
      <c r="P18" s="51" t="e">
        <f t="shared" si="1"/>
        <v>#DIV/0!</v>
      </c>
    </row>
    <row r="19" spans="1:1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42">
        <f t="shared" si="0"/>
        <v>1</v>
      </c>
      <c r="P19" s="49" t="e">
        <f t="shared" si="1"/>
        <v>#DIV/0!</v>
      </c>
    </row>
    <row r="20" spans="1:1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43" t="e">
        <f t="shared" si="0"/>
        <v>#DIV/0!</v>
      </c>
      <c r="P20" s="50" t="e">
        <f t="shared" si="1"/>
        <v>#DIV/0!</v>
      </c>
    </row>
    <row r="21" spans="1:1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43" t="e">
        <f t="shared" si="0"/>
        <v>#DIV/0!</v>
      </c>
      <c r="P21" s="50" t="e">
        <f t="shared" si="1"/>
        <v>#DIV/0!</v>
      </c>
    </row>
    <row r="22" spans="1:1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43" t="e">
        <f t="shared" si="0"/>
        <v>#DIV/0!</v>
      </c>
      <c r="P22" s="50" t="e">
        <f t="shared" si="1"/>
        <v>#DIV/0!</v>
      </c>
    </row>
    <row r="23" spans="1:1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43" t="e">
        <f t="shared" si="0"/>
        <v>#DIV/0!</v>
      </c>
      <c r="P23" s="50" t="e">
        <f t="shared" si="1"/>
        <v>#DIV/0!</v>
      </c>
    </row>
    <row r="24" spans="1:1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43" t="e">
        <f t="shared" si="0"/>
        <v>#DIV/0!</v>
      </c>
      <c r="P24" s="50" t="e">
        <f t="shared" si="1"/>
        <v>#DIV/0!</v>
      </c>
    </row>
    <row r="25" spans="1:1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43" t="e">
        <f t="shared" si="0"/>
        <v>#DIV/0!</v>
      </c>
      <c r="P25" s="50" t="e">
        <f t="shared" si="1"/>
        <v>#DIV/0!</v>
      </c>
    </row>
    <row r="26" spans="1:1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44" t="e">
        <f t="shared" si="0"/>
        <v>#DIV/0!</v>
      </c>
      <c r="P26" s="51" t="e">
        <f t="shared" si="1"/>
        <v>#DIV/0!</v>
      </c>
    </row>
    <row r="27" spans="1:1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48" t="e">
        <f t="shared" si="0"/>
        <v>#DIV/0!</v>
      </c>
      <c r="P27" s="52" t="e">
        <f t="shared" si="1"/>
        <v>#DIV/0!</v>
      </c>
    </row>
    <row r="28" spans="1:16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45" t="e">
        <f t="shared" si="0"/>
        <v>#DIV/0!</v>
      </c>
      <c r="P28" s="53" t="e">
        <f t="shared" si="1"/>
        <v>#DIV/0!</v>
      </c>
    </row>
    <row r="29" spans="1:1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N29" si="3">E7+E13+E21</f>
        <v>-12</v>
      </c>
      <c r="F29" s="13">
        <f t="shared" si="3"/>
        <v>-12</v>
      </c>
      <c r="G29" s="13">
        <f t="shared" si="3"/>
        <v>-12</v>
      </c>
      <c r="H29" s="13">
        <f t="shared" si="3"/>
        <v>-12</v>
      </c>
      <c r="I29" s="13">
        <f t="shared" si="3"/>
        <v>-12</v>
      </c>
      <c r="J29" s="13">
        <f t="shared" si="3"/>
        <v>-12</v>
      </c>
      <c r="K29" s="13">
        <f t="shared" si="3"/>
        <v>-12</v>
      </c>
      <c r="L29" s="13">
        <f t="shared" si="3"/>
        <v>-12</v>
      </c>
      <c r="M29" s="13">
        <f t="shared" si="3"/>
        <v>-12</v>
      </c>
      <c r="N29" s="13">
        <f t="shared" si="3"/>
        <v>-12</v>
      </c>
      <c r="O29" s="42">
        <f t="shared" si="0"/>
        <v>-12</v>
      </c>
      <c r="P29" s="49" t="e">
        <f t="shared" si="1"/>
        <v>#DIV/0!</v>
      </c>
    </row>
    <row r="30" spans="1:1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6" t="e">
        <f t="shared" si="0"/>
        <v>#DIV/0!</v>
      </c>
      <c r="P30" s="54" t="e">
        <f t="shared" si="1"/>
        <v>#DIV/0!</v>
      </c>
    </row>
    <row r="31" spans="1:1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43">
        <f t="shared" si="0"/>
        <v>0</v>
      </c>
      <c r="P31" s="50" t="e">
        <f t="shared" si="1"/>
        <v>#DIV/0!</v>
      </c>
    </row>
    <row r="32" spans="1:1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6" t="e">
        <f t="shared" si="0"/>
        <v>#DIV/0!</v>
      </c>
      <c r="P32" s="54" t="e">
        <f t="shared" si="1"/>
        <v>#DIV/0!</v>
      </c>
    </row>
    <row r="33" spans="1:1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43">
        <f t="shared" si="0"/>
        <v>0</v>
      </c>
      <c r="P33" s="50" t="e">
        <f t="shared" si="1"/>
        <v>#DIV/0!</v>
      </c>
    </row>
    <row r="34" spans="1:1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4">
        <f t="shared" si="0"/>
        <v>0</v>
      </c>
      <c r="P34" s="51" t="e">
        <f t="shared" si="1"/>
        <v>#DIV/0!</v>
      </c>
    </row>
    <row r="35" spans="1:16" ht="15.75" customHeight="1" thickBot="1" x14ac:dyDescent="0.25">
      <c r="A35" s="106" t="s">
        <v>60</v>
      </c>
      <c r="B35" s="107"/>
      <c r="C35" s="108"/>
      <c r="D35" s="27" t="s">
        <v>61</v>
      </c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55" t="s">
        <v>62</v>
      </c>
      <c r="P35" s="56">
        <f>COUNTIF(E35:N35,TRUE)/COUNT(E4:N4)</f>
        <v>0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B5:B10"/>
    <mergeCell ref="B11:B18"/>
    <mergeCell ref="A35:C35"/>
    <mergeCell ref="A1:C1"/>
    <mergeCell ref="D1:D4"/>
    <mergeCell ref="A2:C2"/>
    <mergeCell ref="A3:C3"/>
    <mergeCell ref="A4:C4"/>
    <mergeCell ref="B19:B26"/>
    <mergeCell ref="A29:C29"/>
    <mergeCell ref="B27:C27"/>
    <mergeCell ref="A30:C30"/>
    <mergeCell ref="A31:C31"/>
    <mergeCell ref="A5:A28"/>
    <mergeCell ref="B28:C28"/>
    <mergeCell ref="A32:C32"/>
    <mergeCell ref="A33:B3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0"/>
  <sheetViews>
    <sheetView topLeftCell="F1" workbookViewId="0">
      <selection sqref="A1:XFD1048576"/>
    </sheetView>
  </sheetViews>
  <sheetFormatPr baseColWidth="10" defaultColWidth="14.42578125" defaultRowHeight="15" customHeight="1" x14ac:dyDescent="0.2"/>
  <cols>
    <col min="4" max="4" width="95.7109375" style="32" customWidth="1"/>
  </cols>
  <sheetData>
    <row r="1" spans="1:16" ht="15.75" customHeight="1" x14ac:dyDescent="0.2">
      <c r="A1" s="117" t="s">
        <v>0</v>
      </c>
      <c r="B1" s="110"/>
      <c r="C1" s="111"/>
      <c r="D1" s="118" t="s">
        <v>1</v>
      </c>
      <c r="E1" s="131">
        <v>231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</row>
    <row r="2" spans="1:16" ht="15.75" customHeight="1" x14ac:dyDescent="0.2">
      <c r="A2" s="117" t="s">
        <v>2</v>
      </c>
      <c r="B2" s="110"/>
      <c r="C2" s="111"/>
      <c r="D2" s="119"/>
      <c r="E2" s="132">
        <v>21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1:16" ht="15.75" customHeight="1" thickBot="1" x14ac:dyDescent="0.25">
      <c r="A3" s="117" t="s">
        <v>3</v>
      </c>
      <c r="B3" s="110"/>
      <c r="C3" s="111"/>
      <c r="D3" s="119"/>
      <c r="E3" s="133">
        <v>3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12"/>
    </row>
    <row r="4" spans="1:1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1" t="s">
        <v>5</v>
      </c>
      <c r="P4" s="47" t="s">
        <v>6</v>
      </c>
    </row>
    <row r="5" spans="1:1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42">
        <f t="shared" ref="O5:O34" si="0">AVERAGE(E5:N5)</f>
        <v>18</v>
      </c>
      <c r="P5" s="49" t="e">
        <f t="shared" ref="P5:P34" si="1">AVERAGEIF($E$35:$N$35, TRUE,E5:N5)</f>
        <v>#DIV/0!</v>
      </c>
    </row>
    <row r="6" spans="1:1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43" t="e">
        <f t="shared" si="0"/>
        <v>#DIV/0!</v>
      </c>
      <c r="P6" s="50" t="e">
        <f t="shared" si="1"/>
        <v>#DIV/0!</v>
      </c>
    </row>
    <row r="7" spans="1:16" ht="15.75" customHeight="1" x14ac:dyDescent="0.2">
      <c r="A7" s="105"/>
      <c r="B7" s="127"/>
      <c r="C7" s="1" t="s">
        <v>13</v>
      </c>
      <c r="D7" s="1" t="s">
        <v>14</v>
      </c>
      <c r="E7" s="5">
        <f t="shared" ref="E7:N7" si="2">E6-E5</f>
        <v>-18</v>
      </c>
      <c r="F7" s="5">
        <f t="shared" si="2"/>
        <v>-18</v>
      </c>
      <c r="G7" s="5">
        <f t="shared" si="2"/>
        <v>-18</v>
      </c>
      <c r="H7" s="5">
        <f t="shared" si="2"/>
        <v>-18</v>
      </c>
      <c r="I7" s="5">
        <f t="shared" si="2"/>
        <v>-18</v>
      </c>
      <c r="J7" s="5">
        <f t="shared" si="2"/>
        <v>-18</v>
      </c>
      <c r="K7" s="5">
        <f t="shared" si="2"/>
        <v>-18</v>
      </c>
      <c r="L7" s="5">
        <f t="shared" si="2"/>
        <v>-18</v>
      </c>
      <c r="M7" s="5">
        <f t="shared" si="2"/>
        <v>-18</v>
      </c>
      <c r="N7" s="5">
        <f t="shared" si="2"/>
        <v>-18</v>
      </c>
      <c r="O7" s="43">
        <f t="shared" si="0"/>
        <v>-18</v>
      </c>
      <c r="P7" s="50" t="e">
        <f t="shared" si="1"/>
        <v>#DIV/0!</v>
      </c>
    </row>
    <row r="8" spans="1:1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43" t="e">
        <f t="shared" si="0"/>
        <v>#DIV/0!</v>
      </c>
      <c r="P8" s="50" t="e">
        <f t="shared" si="1"/>
        <v>#DIV/0!</v>
      </c>
    </row>
    <row r="9" spans="1:1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43" t="e">
        <f t="shared" si="0"/>
        <v>#DIV/0!</v>
      </c>
      <c r="P9" s="50" t="e">
        <f t="shared" si="1"/>
        <v>#DIV/0!</v>
      </c>
    </row>
    <row r="10" spans="1:1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7" t="e">
        <f t="shared" si="0"/>
        <v>#DIV/0!</v>
      </c>
      <c r="P10" s="98" t="e">
        <f t="shared" si="1"/>
        <v>#DIV/0!</v>
      </c>
    </row>
    <row r="11" spans="1:1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42">
        <f t="shared" si="0"/>
        <v>2</v>
      </c>
      <c r="P11" s="49" t="e">
        <f t="shared" si="1"/>
        <v>#DIV/0!</v>
      </c>
    </row>
    <row r="12" spans="1:1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43" t="e">
        <f t="shared" si="0"/>
        <v>#DIV/0!</v>
      </c>
      <c r="P12" s="50" t="e">
        <f t="shared" si="1"/>
        <v>#DIV/0!</v>
      </c>
    </row>
    <row r="13" spans="1:1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43" t="e">
        <f t="shared" si="0"/>
        <v>#DIV/0!</v>
      </c>
      <c r="P13" s="50" t="e">
        <f t="shared" si="1"/>
        <v>#DIV/0!</v>
      </c>
    </row>
    <row r="14" spans="1:1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43" t="e">
        <f t="shared" si="0"/>
        <v>#DIV/0!</v>
      </c>
      <c r="P14" s="50" t="e">
        <f t="shared" si="1"/>
        <v>#DIV/0!</v>
      </c>
    </row>
    <row r="15" spans="1:1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43" t="e">
        <f t="shared" si="0"/>
        <v>#DIV/0!</v>
      </c>
      <c r="P15" s="50" t="e">
        <f t="shared" si="1"/>
        <v>#DIV/0!</v>
      </c>
    </row>
    <row r="16" spans="1:1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43" t="e">
        <f t="shared" si="0"/>
        <v>#DIV/0!</v>
      </c>
      <c r="P16" s="50" t="e">
        <f t="shared" si="1"/>
        <v>#DIV/0!</v>
      </c>
    </row>
    <row r="17" spans="1:1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43" t="e">
        <f t="shared" si="0"/>
        <v>#DIV/0!</v>
      </c>
      <c r="P17" s="50" t="e">
        <f t="shared" si="1"/>
        <v>#DIV/0!</v>
      </c>
    </row>
    <row r="18" spans="1:1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44" t="e">
        <f t="shared" si="0"/>
        <v>#DIV/0!</v>
      </c>
      <c r="P18" s="51" t="e">
        <f t="shared" si="1"/>
        <v>#DIV/0!</v>
      </c>
    </row>
    <row r="19" spans="1:1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42">
        <f t="shared" si="0"/>
        <v>1</v>
      </c>
      <c r="P19" s="49" t="e">
        <f t="shared" si="1"/>
        <v>#DIV/0!</v>
      </c>
    </row>
    <row r="20" spans="1:1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43" t="e">
        <f t="shared" si="0"/>
        <v>#DIV/0!</v>
      </c>
      <c r="P20" s="50" t="e">
        <f t="shared" si="1"/>
        <v>#DIV/0!</v>
      </c>
    </row>
    <row r="21" spans="1:1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43" t="e">
        <f t="shared" si="0"/>
        <v>#DIV/0!</v>
      </c>
      <c r="P21" s="50" t="e">
        <f t="shared" si="1"/>
        <v>#DIV/0!</v>
      </c>
    </row>
    <row r="22" spans="1:1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43" t="e">
        <f t="shared" si="0"/>
        <v>#DIV/0!</v>
      </c>
      <c r="P22" s="50" t="e">
        <f t="shared" si="1"/>
        <v>#DIV/0!</v>
      </c>
    </row>
    <row r="23" spans="1:1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43" t="e">
        <f t="shared" si="0"/>
        <v>#DIV/0!</v>
      </c>
      <c r="P23" s="50" t="e">
        <f t="shared" si="1"/>
        <v>#DIV/0!</v>
      </c>
    </row>
    <row r="24" spans="1:1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43" t="e">
        <f t="shared" si="0"/>
        <v>#DIV/0!</v>
      </c>
      <c r="P24" s="50" t="e">
        <f t="shared" si="1"/>
        <v>#DIV/0!</v>
      </c>
    </row>
    <row r="25" spans="1:1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43" t="e">
        <f t="shared" si="0"/>
        <v>#DIV/0!</v>
      </c>
      <c r="P25" s="50" t="e">
        <f t="shared" si="1"/>
        <v>#DIV/0!</v>
      </c>
    </row>
    <row r="26" spans="1:1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44" t="e">
        <f t="shared" si="0"/>
        <v>#DIV/0!</v>
      </c>
      <c r="P26" s="51" t="e">
        <f t="shared" si="1"/>
        <v>#DIV/0!</v>
      </c>
    </row>
    <row r="27" spans="1:1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48" t="e">
        <f t="shared" si="0"/>
        <v>#DIV/0!</v>
      </c>
      <c r="P27" s="52" t="e">
        <f t="shared" si="1"/>
        <v>#DIV/0!</v>
      </c>
    </row>
    <row r="28" spans="1:16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45" t="e">
        <f t="shared" si="0"/>
        <v>#DIV/0!</v>
      </c>
      <c r="P28" s="53" t="e">
        <f t="shared" si="1"/>
        <v>#DIV/0!</v>
      </c>
    </row>
    <row r="29" spans="1:1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N29" si="3">E7+E13+E21</f>
        <v>-18</v>
      </c>
      <c r="F29" s="13">
        <f t="shared" si="3"/>
        <v>-18</v>
      </c>
      <c r="G29" s="13">
        <f t="shared" si="3"/>
        <v>-18</v>
      </c>
      <c r="H29" s="13">
        <f t="shared" si="3"/>
        <v>-18</v>
      </c>
      <c r="I29" s="13">
        <f t="shared" si="3"/>
        <v>-18</v>
      </c>
      <c r="J29" s="13">
        <f t="shared" si="3"/>
        <v>-18</v>
      </c>
      <c r="K29" s="13">
        <f t="shared" si="3"/>
        <v>-18</v>
      </c>
      <c r="L29" s="13">
        <f t="shared" si="3"/>
        <v>-18</v>
      </c>
      <c r="M29" s="13">
        <f t="shared" si="3"/>
        <v>-18</v>
      </c>
      <c r="N29" s="13">
        <f t="shared" si="3"/>
        <v>-18</v>
      </c>
      <c r="O29" s="42">
        <f t="shared" si="0"/>
        <v>-18</v>
      </c>
      <c r="P29" s="49" t="e">
        <f t="shared" si="1"/>
        <v>#DIV/0!</v>
      </c>
    </row>
    <row r="30" spans="1:1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6" t="e">
        <f t="shared" si="0"/>
        <v>#DIV/0!</v>
      </c>
      <c r="P30" s="54" t="e">
        <f t="shared" si="1"/>
        <v>#DIV/0!</v>
      </c>
    </row>
    <row r="31" spans="1:1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43">
        <f t="shared" si="0"/>
        <v>0</v>
      </c>
      <c r="P31" s="50" t="e">
        <f t="shared" si="1"/>
        <v>#DIV/0!</v>
      </c>
    </row>
    <row r="32" spans="1:1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6" t="e">
        <f t="shared" si="0"/>
        <v>#DIV/0!</v>
      </c>
      <c r="P32" s="54" t="e">
        <f t="shared" si="1"/>
        <v>#DIV/0!</v>
      </c>
    </row>
    <row r="33" spans="1:1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43">
        <f t="shared" si="0"/>
        <v>0</v>
      </c>
      <c r="P33" s="50" t="e">
        <f t="shared" si="1"/>
        <v>#DIV/0!</v>
      </c>
    </row>
    <row r="34" spans="1:1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4">
        <f t="shared" si="0"/>
        <v>0</v>
      </c>
      <c r="P34" s="51" t="e">
        <f t="shared" si="1"/>
        <v>#DIV/0!</v>
      </c>
    </row>
    <row r="35" spans="1:16" ht="15.75" customHeight="1" thickBot="1" x14ac:dyDescent="0.25">
      <c r="A35" s="106" t="s">
        <v>60</v>
      </c>
      <c r="B35" s="107"/>
      <c r="C35" s="108"/>
      <c r="D35" s="27" t="s">
        <v>61</v>
      </c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55" t="s">
        <v>62</v>
      </c>
      <c r="P35" s="56">
        <f>COUNTIF(E35:N35,TRUE)/COUNT(E4:N4)</f>
        <v>0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A30:C30"/>
    <mergeCell ref="A31:C31"/>
    <mergeCell ref="B5:B10"/>
    <mergeCell ref="B11:B18"/>
    <mergeCell ref="B19:B26"/>
    <mergeCell ref="A29:C29"/>
    <mergeCell ref="B27:C27"/>
    <mergeCell ref="A5:A28"/>
    <mergeCell ref="B28:C28"/>
    <mergeCell ref="A35:C35"/>
    <mergeCell ref="A1:C1"/>
    <mergeCell ref="D1:D4"/>
    <mergeCell ref="A2:C2"/>
    <mergeCell ref="A3:C3"/>
    <mergeCell ref="A4:C4"/>
    <mergeCell ref="A32:C32"/>
    <mergeCell ref="A33:B3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00"/>
  <sheetViews>
    <sheetView topLeftCell="E1" workbookViewId="0">
      <selection sqref="A1:XFD1048576"/>
    </sheetView>
  </sheetViews>
  <sheetFormatPr baseColWidth="10" defaultColWidth="14.42578125" defaultRowHeight="15" customHeight="1" x14ac:dyDescent="0.2"/>
  <cols>
    <col min="4" max="4" width="95.7109375" style="32" customWidth="1"/>
  </cols>
  <sheetData>
    <row r="1" spans="1:16" ht="15.75" customHeight="1" x14ac:dyDescent="0.2">
      <c r="A1" s="117" t="s">
        <v>0</v>
      </c>
      <c r="B1" s="110"/>
      <c r="C1" s="111"/>
      <c r="D1" s="118" t="s">
        <v>1</v>
      </c>
      <c r="E1" s="131">
        <v>512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</row>
    <row r="2" spans="1:16" ht="15.75" customHeight="1" x14ac:dyDescent="0.2">
      <c r="A2" s="117" t="s">
        <v>2</v>
      </c>
      <c r="B2" s="110"/>
      <c r="C2" s="111"/>
      <c r="D2" s="119"/>
      <c r="E2" s="132">
        <v>52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1:16" ht="15.75" customHeight="1" thickBot="1" x14ac:dyDescent="0.25">
      <c r="A3" s="117" t="s">
        <v>3</v>
      </c>
      <c r="B3" s="110"/>
      <c r="C3" s="111"/>
      <c r="D3" s="119"/>
      <c r="E3" s="133">
        <v>2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12"/>
    </row>
    <row r="4" spans="1:1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1" t="s">
        <v>5</v>
      </c>
      <c r="P4" s="47" t="s">
        <v>6</v>
      </c>
    </row>
    <row r="5" spans="1:1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42">
        <f t="shared" ref="O5:O34" si="0">AVERAGE(E5:N5)</f>
        <v>50</v>
      </c>
      <c r="P5" s="49" t="e">
        <f t="shared" ref="P5:P34" si="1">AVERAGEIF($E$35:$N$35, TRUE,E5:N5)</f>
        <v>#DIV/0!</v>
      </c>
    </row>
    <row r="6" spans="1:1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43" t="e">
        <f t="shared" si="0"/>
        <v>#DIV/0!</v>
      </c>
      <c r="P6" s="50" t="e">
        <f t="shared" si="1"/>
        <v>#DIV/0!</v>
      </c>
    </row>
    <row r="7" spans="1:16" ht="15.75" customHeight="1" x14ac:dyDescent="0.2">
      <c r="A7" s="105"/>
      <c r="B7" s="127"/>
      <c r="C7" s="1" t="s">
        <v>13</v>
      </c>
      <c r="D7" s="1" t="s">
        <v>14</v>
      </c>
      <c r="E7" s="5">
        <f t="shared" ref="E7:N7" si="2">E6-E5</f>
        <v>-50</v>
      </c>
      <c r="F7" s="5">
        <f t="shared" si="2"/>
        <v>-50</v>
      </c>
      <c r="G7" s="5">
        <f t="shared" si="2"/>
        <v>-50</v>
      </c>
      <c r="H7" s="5">
        <f t="shared" si="2"/>
        <v>-50</v>
      </c>
      <c r="I7" s="5">
        <f t="shared" si="2"/>
        <v>-50</v>
      </c>
      <c r="J7" s="5">
        <f t="shared" si="2"/>
        <v>-50</v>
      </c>
      <c r="K7" s="5">
        <f t="shared" si="2"/>
        <v>-50</v>
      </c>
      <c r="L7" s="5">
        <f t="shared" si="2"/>
        <v>-50</v>
      </c>
      <c r="M7" s="5">
        <f t="shared" si="2"/>
        <v>-50</v>
      </c>
      <c r="N7" s="5">
        <f t="shared" si="2"/>
        <v>-50</v>
      </c>
      <c r="O7" s="43">
        <f t="shared" si="0"/>
        <v>-50</v>
      </c>
      <c r="P7" s="50" t="e">
        <f t="shared" si="1"/>
        <v>#DIV/0!</v>
      </c>
    </row>
    <row r="8" spans="1:1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43" t="e">
        <f t="shared" si="0"/>
        <v>#DIV/0!</v>
      </c>
      <c r="P8" s="50" t="e">
        <f t="shared" si="1"/>
        <v>#DIV/0!</v>
      </c>
    </row>
    <row r="9" spans="1:1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43" t="e">
        <f t="shared" si="0"/>
        <v>#DIV/0!</v>
      </c>
      <c r="P9" s="50" t="e">
        <f t="shared" si="1"/>
        <v>#DIV/0!</v>
      </c>
    </row>
    <row r="10" spans="1:1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7" t="e">
        <f t="shared" si="0"/>
        <v>#DIV/0!</v>
      </c>
      <c r="P10" s="98" t="e">
        <f t="shared" si="1"/>
        <v>#DIV/0!</v>
      </c>
    </row>
    <row r="11" spans="1:1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42">
        <f t="shared" si="0"/>
        <v>1</v>
      </c>
      <c r="P11" s="49" t="e">
        <f t="shared" si="1"/>
        <v>#DIV/0!</v>
      </c>
    </row>
    <row r="12" spans="1:1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43" t="e">
        <f t="shared" si="0"/>
        <v>#DIV/0!</v>
      </c>
      <c r="P12" s="50" t="e">
        <f t="shared" si="1"/>
        <v>#DIV/0!</v>
      </c>
    </row>
    <row r="13" spans="1:1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2"/>
      <c r="J13" s="5"/>
      <c r="K13" s="5"/>
      <c r="L13" s="5"/>
      <c r="M13" s="5"/>
      <c r="N13" s="5"/>
      <c r="O13" s="43" t="e">
        <f t="shared" si="0"/>
        <v>#DIV/0!</v>
      </c>
      <c r="P13" s="50" t="e">
        <f t="shared" si="1"/>
        <v>#DIV/0!</v>
      </c>
    </row>
    <row r="14" spans="1:1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43" t="e">
        <f t="shared" si="0"/>
        <v>#DIV/0!</v>
      </c>
      <c r="P14" s="50" t="e">
        <f t="shared" si="1"/>
        <v>#DIV/0!</v>
      </c>
    </row>
    <row r="15" spans="1:1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43" t="e">
        <f t="shared" si="0"/>
        <v>#DIV/0!</v>
      </c>
      <c r="P15" s="50" t="e">
        <f t="shared" si="1"/>
        <v>#DIV/0!</v>
      </c>
    </row>
    <row r="16" spans="1:1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43" t="e">
        <f t="shared" si="0"/>
        <v>#DIV/0!</v>
      </c>
      <c r="P16" s="50" t="e">
        <f t="shared" si="1"/>
        <v>#DIV/0!</v>
      </c>
    </row>
    <row r="17" spans="1:1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43" t="e">
        <f t="shared" si="0"/>
        <v>#DIV/0!</v>
      </c>
      <c r="P17" s="50" t="e">
        <f t="shared" si="1"/>
        <v>#DIV/0!</v>
      </c>
    </row>
    <row r="18" spans="1:1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44" t="e">
        <f t="shared" si="0"/>
        <v>#DIV/0!</v>
      </c>
      <c r="P18" s="51" t="e">
        <f t="shared" si="1"/>
        <v>#DIV/0!</v>
      </c>
    </row>
    <row r="19" spans="1:1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42">
        <f t="shared" si="0"/>
        <v>1</v>
      </c>
      <c r="P19" s="49" t="e">
        <f t="shared" si="1"/>
        <v>#DIV/0!</v>
      </c>
    </row>
    <row r="20" spans="1:1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43" t="e">
        <f t="shared" si="0"/>
        <v>#DIV/0!</v>
      </c>
      <c r="P20" s="50" t="e">
        <f t="shared" si="1"/>
        <v>#DIV/0!</v>
      </c>
    </row>
    <row r="21" spans="1:1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43" t="e">
        <f t="shared" si="0"/>
        <v>#DIV/0!</v>
      </c>
      <c r="P21" s="50" t="e">
        <f t="shared" si="1"/>
        <v>#DIV/0!</v>
      </c>
    </row>
    <row r="22" spans="1:1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43" t="e">
        <f t="shared" si="0"/>
        <v>#DIV/0!</v>
      </c>
      <c r="P22" s="50" t="e">
        <f t="shared" si="1"/>
        <v>#DIV/0!</v>
      </c>
    </row>
    <row r="23" spans="1:1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43" t="e">
        <f t="shared" si="0"/>
        <v>#DIV/0!</v>
      </c>
      <c r="P23" s="50" t="e">
        <f t="shared" si="1"/>
        <v>#DIV/0!</v>
      </c>
    </row>
    <row r="24" spans="1:1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43" t="e">
        <f t="shared" si="0"/>
        <v>#DIV/0!</v>
      </c>
      <c r="P24" s="50" t="e">
        <f t="shared" si="1"/>
        <v>#DIV/0!</v>
      </c>
    </row>
    <row r="25" spans="1:1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43" t="e">
        <f t="shared" si="0"/>
        <v>#DIV/0!</v>
      </c>
      <c r="P25" s="50" t="e">
        <f t="shared" si="1"/>
        <v>#DIV/0!</v>
      </c>
    </row>
    <row r="26" spans="1:1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44" t="e">
        <f t="shared" si="0"/>
        <v>#DIV/0!</v>
      </c>
      <c r="P26" s="51" t="e">
        <f t="shared" si="1"/>
        <v>#DIV/0!</v>
      </c>
    </row>
    <row r="27" spans="1:1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48" t="e">
        <f t="shared" si="0"/>
        <v>#DIV/0!</v>
      </c>
      <c r="P27" s="52" t="e">
        <f t="shared" si="1"/>
        <v>#DIV/0!</v>
      </c>
    </row>
    <row r="28" spans="1:16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45" t="e">
        <f t="shared" si="0"/>
        <v>#DIV/0!</v>
      </c>
      <c r="P28" s="53" t="e">
        <f t="shared" si="1"/>
        <v>#DIV/0!</v>
      </c>
    </row>
    <row r="29" spans="1:1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N29" si="3">E7+E13+E21</f>
        <v>-50</v>
      </c>
      <c r="F29" s="13">
        <f t="shared" si="3"/>
        <v>-50</v>
      </c>
      <c r="G29" s="13">
        <f t="shared" si="3"/>
        <v>-50</v>
      </c>
      <c r="H29" s="13">
        <f t="shared" si="3"/>
        <v>-50</v>
      </c>
      <c r="I29" s="13">
        <f t="shared" si="3"/>
        <v>-50</v>
      </c>
      <c r="J29" s="13">
        <f t="shared" si="3"/>
        <v>-50</v>
      </c>
      <c r="K29" s="13">
        <f t="shared" si="3"/>
        <v>-50</v>
      </c>
      <c r="L29" s="13">
        <f t="shared" si="3"/>
        <v>-50</v>
      </c>
      <c r="M29" s="13">
        <f t="shared" si="3"/>
        <v>-50</v>
      </c>
      <c r="N29" s="13">
        <f t="shared" si="3"/>
        <v>-50</v>
      </c>
      <c r="O29" s="42">
        <f t="shared" si="0"/>
        <v>-50</v>
      </c>
      <c r="P29" s="49" t="e">
        <f t="shared" si="1"/>
        <v>#DIV/0!</v>
      </c>
    </row>
    <row r="30" spans="1:1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N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46" t="e">
        <f t="shared" si="0"/>
        <v>#DIV/0!</v>
      </c>
      <c r="P30" s="54" t="e">
        <f t="shared" si="1"/>
        <v>#DIV/0!</v>
      </c>
    </row>
    <row r="31" spans="1:1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43">
        <f t="shared" si="0"/>
        <v>0</v>
      </c>
      <c r="P31" s="50" t="e">
        <f t="shared" si="1"/>
        <v>#DIV/0!</v>
      </c>
    </row>
    <row r="32" spans="1:1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N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46" t="e">
        <f t="shared" si="0"/>
        <v>#DIV/0!</v>
      </c>
      <c r="P32" s="54" t="e">
        <f t="shared" si="1"/>
        <v>#DIV/0!</v>
      </c>
    </row>
    <row r="33" spans="1:1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N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43">
        <f t="shared" si="0"/>
        <v>0</v>
      </c>
      <c r="P33" s="50" t="e">
        <f t="shared" si="1"/>
        <v>#DIV/0!</v>
      </c>
    </row>
    <row r="34" spans="1:1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44">
        <f t="shared" si="0"/>
        <v>0</v>
      </c>
      <c r="P34" s="51" t="e">
        <f t="shared" si="1"/>
        <v>#DIV/0!</v>
      </c>
    </row>
    <row r="35" spans="1:16" ht="15.75" customHeight="1" thickBot="1" x14ac:dyDescent="0.25">
      <c r="A35" s="106" t="s">
        <v>60</v>
      </c>
      <c r="B35" s="107"/>
      <c r="C35" s="108"/>
      <c r="D35" s="27" t="s">
        <v>61</v>
      </c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55" t="s">
        <v>62</v>
      </c>
      <c r="P35" s="56">
        <f>COUNTIF(E35:N35,TRUE)/COUNT(E4:N4)</f>
        <v>0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P1"/>
    <mergeCell ref="E2:P2"/>
    <mergeCell ref="E3:P3"/>
    <mergeCell ref="A30:C30"/>
    <mergeCell ref="A31:C31"/>
    <mergeCell ref="A4:C4"/>
    <mergeCell ref="B5:B10"/>
    <mergeCell ref="B11:B18"/>
    <mergeCell ref="B19:B26"/>
    <mergeCell ref="A29:C29"/>
    <mergeCell ref="B27:C27"/>
    <mergeCell ref="A5:A28"/>
    <mergeCell ref="B28:C28"/>
    <mergeCell ref="A35:C35"/>
    <mergeCell ref="A1:C1"/>
    <mergeCell ref="D1:D4"/>
    <mergeCell ref="A2:C2"/>
    <mergeCell ref="A3:C3"/>
    <mergeCell ref="A32:C32"/>
    <mergeCell ref="A33:B3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topLeftCell="P1" workbookViewId="0">
      <selection activeCell="Z19" sqref="Z19"/>
    </sheetView>
  </sheetViews>
  <sheetFormatPr baseColWidth="10" defaultColWidth="14.42578125" defaultRowHeight="15" customHeight="1" x14ac:dyDescent="0.2"/>
  <cols>
    <col min="4" max="4" width="95.7109375" style="32" customWidth="1"/>
  </cols>
  <sheetData>
    <row r="1" spans="1:26" ht="15.75" customHeight="1" x14ac:dyDescent="0.2">
      <c r="A1" s="117" t="s">
        <v>0</v>
      </c>
      <c r="B1" s="110"/>
      <c r="C1" s="111"/>
      <c r="D1" s="118" t="s">
        <v>1</v>
      </c>
      <c r="E1" s="130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17" t="s">
        <v>2</v>
      </c>
      <c r="B2" s="110"/>
      <c r="C2" s="111"/>
      <c r="D2" s="119"/>
      <c r="E2" s="104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17" t="s">
        <v>3</v>
      </c>
      <c r="B3" s="110"/>
      <c r="C3" s="111"/>
      <c r="D3" s="119"/>
      <c r="E3" s="104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21" t="s">
        <v>4</v>
      </c>
      <c r="B4" s="122"/>
      <c r="C4" s="112"/>
      <c r="D4" s="120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4">
        <v>20</v>
      </c>
      <c r="Y4" s="41" t="s">
        <v>5</v>
      </c>
      <c r="Z4" s="47" t="s">
        <v>6</v>
      </c>
    </row>
    <row r="5" spans="1:26" ht="15.75" customHeight="1" x14ac:dyDescent="0.2">
      <c r="A5" s="123" t="s">
        <v>7</v>
      </c>
      <c r="B5" s="126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5">
        <f>E2-E11-E19</f>
        <v>6</v>
      </c>
      <c r="Y5" s="42">
        <f t="shared" ref="Y5:Y34" si="0">AVERAGE(E5:X5)</f>
        <v>6</v>
      </c>
      <c r="Z5" s="49" t="e">
        <f t="shared" ref="Z5:Z34" si="1">AVERAGEIF($E$35:$X$35, TRUE,E5:X5)</f>
        <v>#DIV/0!</v>
      </c>
    </row>
    <row r="6" spans="1:26" ht="15.75" customHeight="1" x14ac:dyDescent="0.2">
      <c r="A6" s="105"/>
      <c r="B6" s="127"/>
      <c r="C6" s="1" t="s">
        <v>11</v>
      </c>
      <c r="D6" s="1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6"/>
      <c r="Y6" s="43" t="e">
        <f t="shared" si="0"/>
        <v>#DIV/0!</v>
      </c>
      <c r="Z6" s="50" t="e">
        <f t="shared" si="1"/>
        <v>#DIV/0!</v>
      </c>
    </row>
    <row r="7" spans="1:26" ht="15.75" customHeight="1" x14ac:dyDescent="0.2">
      <c r="A7" s="105"/>
      <c r="B7" s="127"/>
      <c r="C7" s="1" t="s">
        <v>13</v>
      </c>
      <c r="D7" s="1" t="s">
        <v>14</v>
      </c>
      <c r="E7" s="5">
        <f t="shared" ref="E7:X7" si="2">E6-E5</f>
        <v>-6</v>
      </c>
      <c r="F7" s="5">
        <f t="shared" si="2"/>
        <v>-6</v>
      </c>
      <c r="G7" s="5">
        <f t="shared" si="2"/>
        <v>-6</v>
      </c>
      <c r="H7" s="5">
        <f t="shared" si="2"/>
        <v>-6</v>
      </c>
      <c r="I7" s="5">
        <f t="shared" si="2"/>
        <v>-6</v>
      </c>
      <c r="J7" s="5">
        <f t="shared" si="2"/>
        <v>-6</v>
      </c>
      <c r="K7" s="5">
        <f t="shared" si="2"/>
        <v>-6</v>
      </c>
      <c r="L7" s="5">
        <f t="shared" si="2"/>
        <v>-6</v>
      </c>
      <c r="M7" s="5">
        <f t="shared" si="2"/>
        <v>-6</v>
      </c>
      <c r="N7" s="5">
        <f t="shared" si="2"/>
        <v>-6</v>
      </c>
      <c r="O7" s="5">
        <f t="shared" si="2"/>
        <v>-6</v>
      </c>
      <c r="P7" s="5">
        <f t="shared" si="2"/>
        <v>-6</v>
      </c>
      <c r="Q7" s="5">
        <f t="shared" si="2"/>
        <v>-6</v>
      </c>
      <c r="R7" s="5">
        <f t="shared" si="2"/>
        <v>-6</v>
      </c>
      <c r="S7" s="5">
        <f t="shared" si="2"/>
        <v>-6</v>
      </c>
      <c r="T7" s="5">
        <f t="shared" si="2"/>
        <v>-6</v>
      </c>
      <c r="U7" s="5">
        <f t="shared" si="2"/>
        <v>-6</v>
      </c>
      <c r="V7" s="5">
        <f t="shared" si="2"/>
        <v>-6</v>
      </c>
      <c r="W7" s="5">
        <f t="shared" si="2"/>
        <v>-6</v>
      </c>
      <c r="X7" s="36">
        <f t="shared" si="2"/>
        <v>-6</v>
      </c>
      <c r="Y7" s="43">
        <f t="shared" si="0"/>
        <v>-6</v>
      </c>
      <c r="Z7" s="50" t="e">
        <f t="shared" si="1"/>
        <v>#DIV/0!</v>
      </c>
    </row>
    <row r="8" spans="1:26" ht="15.75" customHeight="1" x14ac:dyDescent="0.2">
      <c r="A8" s="105"/>
      <c r="B8" s="127"/>
      <c r="C8" s="1" t="s">
        <v>15</v>
      </c>
      <c r="D8" s="1" t="s">
        <v>16</v>
      </c>
      <c r="E8" s="5"/>
      <c r="F8" s="93"/>
      <c r="G8" s="93"/>
      <c r="H8" s="93"/>
      <c r="I8" s="93"/>
      <c r="J8" s="93"/>
      <c r="K8" s="93"/>
      <c r="L8" s="93"/>
      <c r="M8" s="93"/>
      <c r="N8" s="93"/>
      <c r="O8" s="5"/>
      <c r="P8" s="93"/>
      <c r="Q8" s="93"/>
      <c r="R8" s="93"/>
      <c r="S8" s="93"/>
      <c r="T8" s="93"/>
      <c r="U8" s="93"/>
      <c r="V8" s="93"/>
      <c r="W8" s="93"/>
      <c r="X8" s="94"/>
      <c r="Y8" s="43" t="e">
        <f t="shared" si="0"/>
        <v>#DIV/0!</v>
      </c>
      <c r="Z8" s="50" t="e">
        <f t="shared" si="1"/>
        <v>#DIV/0!</v>
      </c>
    </row>
    <row r="9" spans="1:26" ht="15.75" customHeight="1" x14ac:dyDescent="0.2">
      <c r="A9" s="105"/>
      <c r="B9" s="127"/>
      <c r="C9" s="1" t="s">
        <v>17</v>
      </c>
      <c r="D9" s="1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4"/>
      <c r="Y9" s="43" t="e">
        <f t="shared" si="0"/>
        <v>#DIV/0!</v>
      </c>
      <c r="Z9" s="50" t="e">
        <f t="shared" si="1"/>
        <v>#DIV/0!</v>
      </c>
    </row>
    <row r="10" spans="1:26" ht="15.75" customHeight="1" thickBot="1" x14ac:dyDescent="0.25">
      <c r="A10" s="105"/>
      <c r="B10" s="128"/>
      <c r="C10" s="16" t="s">
        <v>19</v>
      </c>
      <c r="D10" s="16" t="s">
        <v>20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6"/>
      <c r="Y10" s="97" t="e">
        <f t="shared" si="0"/>
        <v>#DIV/0!</v>
      </c>
      <c r="Z10" s="98" t="e">
        <f t="shared" si="1"/>
        <v>#DIV/0!</v>
      </c>
    </row>
    <row r="11" spans="1:26" ht="15.75" customHeight="1" x14ac:dyDescent="0.2">
      <c r="A11" s="105"/>
      <c r="B11" s="126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5">
        <f>E3-1</f>
        <v>0</v>
      </c>
      <c r="Y11" s="42">
        <f t="shared" si="0"/>
        <v>0</v>
      </c>
      <c r="Z11" s="49" t="e">
        <f t="shared" si="1"/>
        <v>#DIV/0!</v>
      </c>
    </row>
    <row r="12" spans="1:26" ht="15.75" customHeight="1" x14ac:dyDescent="0.2">
      <c r="A12" s="105"/>
      <c r="B12" s="127"/>
      <c r="C12" s="1" t="s">
        <v>11</v>
      </c>
      <c r="D12" s="1" t="s">
        <v>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36"/>
      <c r="Y12" s="43" t="e">
        <f t="shared" si="0"/>
        <v>#DIV/0!</v>
      </c>
      <c r="Z12" s="50" t="e">
        <f t="shared" si="1"/>
        <v>#DIV/0!</v>
      </c>
    </row>
    <row r="13" spans="1:26" ht="15.75" customHeight="1" x14ac:dyDescent="0.2">
      <c r="A13" s="105"/>
      <c r="B13" s="127"/>
      <c r="C13" s="1" t="s">
        <v>24</v>
      </c>
      <c r="D13" s="1" t="s">
        <v>25</v>
      </c>
      <c r="E13" s="5"/>
      <c r="F13" s="5"/>
      <c r="G13" s="5"/>
      <c r="H13" s="5"/>
      <c r="I13" s="2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36"/>
      <c r="Y13" s="43" t="e">
        <f t="shared" si="0"/>
        <v>#DIV/0!</v>
      </c>
      <c r="Z13" s="50" t="e">
        <f t="shared" si="1"/>
        <v>#DIV/0!</v>
      </c>
    </row>
    <row r="14" spans="1:26" ht="15.75" customHeight="1" x14ac:dyDescent="0.2">
      <c r="A14" s="105"/>
      <c r="B14" s="127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6"/>
      <c r="Y14" s="43" t="e">
        <f t="shared" si="0"/>
        <v>#DIV/0!</v>
      </c>
      <c r="Z14" s="50" t="e">
        <f t="shared" si="1"/>
        <v>#DIV/0!</v>
      </c>
    </row>
    <row r="15" spans="1:26" ht="15.75" customHeight="1" x14ac:dyDescent="0.2">
      <c r="A15" s="105"/>
      <c r="B15" s="127"/>
      <c r="C15" s="1" t="s">
        <v>28</v>
      </c>
      <c r="D15" s="1" t="s">
        <v>29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36"/>
      <c r="Y15" s="43" t="e">
        <f t="shared" si="0"/>
        <v>#DIV/0!</v>
      </c>
      <c r="Z15" s="50" t="e">
        <f t="shared" si="1"/>
        <v>#DIV/0!</v>
      </c>
    </row>
    <row r="16" spans="1:26" ht="15.75" customHeight="1" x14ac:dyDescent="0.2">
      <c r="A16" s="105"/>
      <c r="B16" s="127"/>
      <c r="C16" s="1" t="s">
        <v>15</v>
      </c>
      <c r="D16" s="1" t="s">
        <v>30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4"/>
      <c r="Y16" s="43" t="e">
        <f t="shared" si="0"/>
        <v>#DIV/0!</v>
      </c>
      <c r="Z16" s="50" t="e">
        <f t="shared" si="1"/>
        <v>#DIV/0!</v>
      </c>
    </row>
    <row r="17" spans="1:26" ht="15.75" customHeight="1" x14ac:dyDescent="0.2">
      <c r="A17" s="105"/>
      <c r="B17" s="127"/>
      <c r="C17" s="1" t="s">
        <v>17</v>
      </c>
      <c r="D17" s="1" t="s">
        <v>31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4"/>
      <c r="Y17" s="43" t="e">
        <f t="shared" si="0"/>
        <v>#DIV/0!</v>
      </c>
      <c r="Z17" s="50" t="e">
        <f t="shared" si="1"/>
        <v>#DIV/0!</v>
      </c>
    </row>
    <row r="18" spans="1:26" ht="15.75" customHeight="1" thickBot="1" x14ac:dyDescent="0.25">
      <c r="A18" s="105"/>
      <c r="B18" s="128"/>
      <c r="C18" s="16" t="s">
        <v>19</v>
      </c>
      <c r="D18" s="16" t="s">
        <v>32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6"/>
      <c r="Y18" s="44" t="e">
        <f t="shared" si="0"/>
        <v>#DIV/0!</v>
      </c>
      <c r="Z18" s="51" t="e">
        <f t="shared" si="1"/>
        <v>#DIV/0!</v>
      </c>
    </row>
    <row r="19" spans="1:26" ht="15.75" customHeight="1" x14ac:dyDescent="0.2">
      <c r="A19" s="105"/>
      <c r="B19" s="126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5">
        <v>1</v>
      </c>
      <c r="Y19" s="42">
        <f t="shared" si="0"/>
        <v>1</v>
      </c>
      <c r="Z19" s="49" t="e">
        <f t="shared" si="1"/>
        <v>#DIV/0!</v>
      </c>
    </row>
    <row r="20" spans="1:26" ht="15.75" customHeight="1" x14ac:dyDescent="0.2">
      <c r="A20" s="105"/>
      <c r="B20" s="127"/>
      <c r="C20" s="1" t="s">
        <v>11</v>
      </c>
      <c r="D20" s="1" t="s">
        <v>36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36"/>
      <c r="Y20" s="43" t="e">
        <f t="shared" si="0"/>
        <v>#DIV/0!</v>
      </c>
      <c r="Z20" s="50" t="e">
        <f t="shared" si="1"/>
        <v>#DIV/0!</v>
      </c>
    </row>
    <row r="21" spans="1:26" ht="15.75" customHeight="1" x14ac:dyDescent="0.2">
      <c r="A21" s="105"/>
      <c r="B21" s="127"/>
      <c r="C21" s="1" t="s">
        <v>24</v>
      </c>
      <c r="D21" s="1" t="s">
        <v>37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37"/>
      <c r="Y21" s="43" t="e">
        <f t="shared" si="0"/>
        <v>#DIV/0!</v>
      </c>
      <c r="Z21" s="50" t="e">
        <f t="shared" si="1"/>
        <v>#DIV/0!</v>
      </c>
    </row>
    <row r="22" spans="1:26" ht="15.75" customHeight="1" x14ac:dyDescent="0.2">
      <c r="A22" s="105"/>
      <c r="B22" s="127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6"/>
      <c r="Y22" s="43" t="e">
        <f t="shared" si="0"/>
        <v>#DIV/0!</v>
      </c>
      <c r="Z22" s="50" t="e">
        <f t="shared" si="1"/>
        <v>#DIV/0!</v>
      </c>
    </row>
    <row r="23" spans="1:26" ht="15.75" customHeight="1" x14ac:dyDescent="0.2">
      <c r="A23" s="105"/>
      <c r="B23" s="127"/>
      <c r="C23" s="1" t="s">
        <v>28</v>
      </c>
      <c r="D23" s="1" t="s">
        <v>39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36"/>
      <c r="Y23" s="43" t="e">
        <f t="shared" si="0"/>
        <v>#DIV/0!</v>
      </c>
      <c r="Z23" s="50" t="e">
        <f t="shared" si="1"/>
        <v>#DIV/0!</v>
      </c>
    </row>
    <row r="24" spans="1:26" ht="15.75" customHeight="1" x14ac:dyDescent="0.2">
      <c r="A24" s="105"/>
      <c r="B24" s="127"/>
      <c r="C24" s="1" t="s">
        <v>15</v>
      </c>
      <c r="D24" s="1" t="s">
        <v>40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4"/>
      <c r="Y24" s="43" t="e">
        <f t="shared" si="0"/>
        <v>#DIV/0!</v>
      </c>
      <c r="Z24" s="50" t="e">
        <f t="shared" si="1"/>
        <v>#DIV/0!</v>
      </c>
    </row>
    <row r="25" spans="1:26" ht="15.75" customHeight="1" x14ac:dyDescent="0.2">
      <c r="A25" s="105"/>
      <c r="B25" s="127"/>
      <c r="C25" s="1" t="s">
        <v>17</v>
      </c>
      <c r="D25" s="1" t="s">
        <v>41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4"/>
      <c r="Y25" s="43" t="e">
        <f t="shared" si="0"/>
        <v>#DIV/0!</v>
      </c>
      <c r="Z25" s="50" t="e">
        <f t="shared" si="1"/>
        <v>#DIV/0!</v>
      </c>
    </row>
    <row r="26" spans="1:26" ht="15.75" customHeight="1" thickBot="1" x14ac:dyDescent="0.25">
      <c r="A26" s="105"/>
      <c r="B26" s="128"/>
      <c r="C26" s="16" t="s">
        <v>19</v>
      </c>
      <c r="D26" s="16" t="s">
        <v>42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00"/>
      <c r="Y26" s="44" t="e">
        <f t="shared" si="0"/>
        <v>#DIV/0!</v>
      </c>
      <c r="Z26" s="51" t="e">
        <f t="shared" si="1"/>
        <v>#DIV/0!</v>
      </c>
    </row>
    <row r="27" spans="1:26" ht="15.75" customHeight="1" thickBot="1" x14ac:dyDescent="0.25">
      <c r="A27" s="105"/>
      <c r="B27" s="129" t="s">
        <v>43</v>
      </c>
      <c r="C27" s="125"/>
      <c r="D27" s="19" t="s">
        <v>44</v>
      </c>
      <c r="E27" s="101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3"/>
      <c r="Y27" s="48" t="e">
        <f t="shared" si="0"/>
        <v>#DIV/0!</v>
      </c>
      <c r="Z27" s="52" t="e">
        <f t="shared" si="1"/>
        <v>#DIV/0!</v>
      </c>
    </row>
    <row r="28" spans="1:26" ht="15.75" customHeight="1" thickBot="1" x14ac:dyDescent="0.25">
      <c r="A28" s="116"/>
      <c r="B28" s="124" t="s">
        <v>45</v>
      </c>
      <c r="C28" s="125"/>
      <c r="D28" s="19" t="s">
        <v>46</v>
      </c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3"/>
      <c r="Y28" s="45" t="e">
        <f t="shared" si="0"/>
        <v>#DIV/0!</v>
      </c>
      <c r="Z28" s="53" t="e">
        <f t="shared" si="1"/>
        <v>#DIV/0!</v>
      </c>
    </row>
    <row r="29" spans="1:26" ht="15.75" customHeight="1" x14ac:dyDescent="0.2">
      <c r="A29" s="115" t="s">
        <v>47</v>
      </c>
      <c r="B29" s="116"/>
      <c r="C29" s="114"/>
      <c r="D29" s="17" t="s">
        <v>48</v>
      </c>
      <c r="E29" s="13">
        <f t="shared" ref="E29:X29" si="3">E7+E13+E21</f>
        <v>-6</v>
      </c>
      <c r="F29" s="13">
        <f t="shared" si="3"/>
        <v>-6</v>
      </c>
      <c r="G29" s="13">
        <f t="shared" si="3"/>
        <v>-6</v>
      </c>
      <c r="H29" s="13">
        <f t="shared" si="3"/>
        <v>-6</v>
      </c>
      <c r="I29" s="13">
        <f t="shared" si="3"/>
        <v>-6</v>
      </c>
      <c r="J29" s="13">
        <f t="shared" si="3"/>
        <v>-6</v>
      </c>
      <c r="K29" s="13">
        <f t="shared" si="3"/>
        <v>-6</v>
      </c>
      <c r="L29" s="13">
        <f t="shared" si="3"/>
        <v>-6</v>
      </c>
      <c r="M29" s="13">
        <f t="shared" si="3"/>
        <v>-6</v>
      </c>
      <c r="N29" s="13">
        <f t="shared" si="3"/>
        <v>-6</v>
      </c>
      <c r="O29" s="13">
        <f t="shared" si="3"/>
        <v>-6</v>
      </c>
      <c r="P29" s="13">
        <f t="shared" si="3"/>
        <v>-6</v>
      </c>
      <c r="Q29" s="13">
        <f t="shared" si="3"/>
        <v>-6</v>
      </c>
      <c r="R29" s="13">
        <f t="shared" si="3"/>
        <v>-6</v>
      </c>
      <c r="S29" s="13">
        <f t="shared" si="3"/>
        <v>-6</v>
      </c>
      <c r="T29" s="13">
        <f t="shared" si="3"/>
        <v>-6</v>
      </c>
      <c r="U29" s="13">
        <f t="shared" si="3"/>
        <v>-6</v>
      </c>
      <c r="V29" s="13">
        <f t="shared" si="3"/>
        <v>-6</v>
      </c>
      <c r="W29" s="13">
        <f t="shared" si="3"/>
        <v>-6</v>
      </c>
      <c r="X29" s="38">
        <f t="shared" si="3"/>
        <v>-6</v>
      </c>
      <c r="Y29" s="42">
        <f t="shared" si="0"/>
        <v>-6</v>
      </c>
      <c r="Z29" s="49" t="e">
        <f t="shared" si="1"/>
        <v>#DIV/0!</v>
      </c>
    </row>
    <row r="30" spans="1:26" ht="15.75" customHeight="1" x14ac:dyDescent="0.2">
      <c r="A30" s="109" t="s">
        <v>49</v>
      </c>
      <c r="B30" s="110"/>
      <c r="C30" s="111"/>
      <c r="D30" s="2" t="s">
        <v>50</v>
      </c>
      <c r="E30" s="11" t="e">
        <f t="shared" ref="E30:X30" si="4">E29/E33</f>
        <v>#DIV/0!</v>
      </c>
      <c r="F30" s="3" t="e">
        <f t="shared" si="4"/>
        <v>#DIV/0!</v>
      </c>
      <c r="G30" s="3" t="e">
        <f t="shared" si="4"/>
        <v>#DIV/0!</v>
      </c>
      <c r="H30" s="3" t="e">
        <f t="shared" si="4"/>
        <v>#DIV/0!</v>
      </c>
      <c r="I30" s="3" t="e">
        <f t="shared" si="4"/>
        <v>#DIV/0!</v>
      </c>
      <c r="J30" s="3" t="e">
        <f t="shared" si="4"/>
        <v>#DIV/0!</v>
      </c>
      <c r="K30" s="3" t="e">
        <f t="shared" si="4"/>
        <v>#DIV/0!</v>
      </c>
      <c r="L30" s="3" t="e">
        <f t="shared" si="4"/>
        <v>#DIV/0!</v>
      </c>
      <c r="M30" s="3" t="e">
        <f t="shared" si="4"/>
        <v>#DIV/0!</v>
      </c>
      <c r="N30" s="3" t="e">
        <f t="shared" si="4"/>
        <v>#DIV/0!</v>
      </c>
      <c r="O30" s="3" t="e">
        <f t="shared" si="4"/>
        <v>#DIV/0!</v>
      </c>
      <c r="P30" s="3" t="e">
        <f t="shared" si="4"/>
        <v>#DIV/0!</v>
      </c>
      <c r="Q30" s="3" t="e">
        <f t="shared" si="4"/>
        <v>#DIV/0!</v>
      </c>
      <c r="R30" s="3" t="e">
        <f t="shared" si="4"/>
        <v>#DIV/0!</v>
      </c>
      <c r="S30" s="3" t="e">
        <f t="shared" si="4"/>
        <v>#DIV/0!</v>
      </c>
      <c r="T30" s="3" t="e">
        <f t="shared" si="4"/>
        <v>#DIV/0!</v>
      </c>
      <c r="U30" s="3" t="e">
        <f t="shared" si="4"/>
        <v>#DIV/0!</v>
      </c>
      <c r="V30" s="3" t="e">
        <f t="shared" si="4"/>
        <v>#DIV/0!</v>
      </c>
      <c r="W30" s="3" t="e">
        <f t="shared" si="4"/>
        <v>#DIV/0!</v>
      </c>
      <c r="X30" s="39" t="e">
        <f t="shared" si="4"/>
        <v>#DIV/0!</v>
      </c>
      <c r="Y30" s="46" t="e">
        <f t="shared" si="0"/>
        <v>#DIV/0!</v>
      </c>
      <c r="Z30" s="54" t="e">
        <f t="shared" si="1"/>
        <v>#DIV/0!</v>
      </c>
    </row>
    <row r="31" spans="1:26" ht="15.75" customHeight="1" x14ac:dyDescent="0.2">
      <c r="A31" s="109" t="s">
        <v>51</v>
      </c>
      <c r="B31" s="110"/>
      <c r="C31" s="111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6">
        <f t="shared" si="5"/>
        <v>0</v>
      </c>
      <c r="Y31" s="43">
        <f t="shared" si="0"/>
        <v>0</v>
      </c>
      <c r="Z31" s="50" t="e">
        <f t="shared" si="1"/>
        <v>#DIV/0!</v>
      </c>
    </row>
    <row r="32" spans="1:26" ht="15.75" customHeight="1" x14ac:dyDescent="0.2">
      <c r="A32" s="109" t="s">
        <v>53</v>
      </c>
      <c r="B32" s="110"/>
      <c r="C32" s="111"/>
      <c r="D32" s="2" t="s">
        <v>54</v>
      </c>
      <c r="E32" s="3" t="e">
        <f t="shared" ref="E32:X32" si="6">E31/E34</f>
        <v>#DIV/0!</v>
      </c>
      <c r="F32" s="3" t="e">
        <f t="shared" si="6"/>
        <v>#DIV/0!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  <c r="J32" s="3" t="e">
        <f t="shared" si="6"/>
        <v>#DIV/0!</v>
      </c>
      <c r="K32" s="3" t="e">
        <f t="shared" si="6"/>
        <v>#DIV/0!</v>
      </c>
      <c r="L32" s="3" t="e">
        <f t="shared" si="6"/>
        <v>#DIV/0!</v>
      </c>
      <c r="M32" s="3" t="e">
        <f t="shared" si="6"/>
        <v>#DIV/0!</v>
      </c>
      <c r="N32" s="3" t="e">
        <f t="shared" si="6"/>
        <v>#DIV/0!</v>
      </c>
      <c r="O32" s="3" t="e">
        <f t="shared" si="6"/>
        <v>#DIV/0!</v>
      </c>
      <c r="P32" s="3" t="e">
        <f t="shared" si="6"/>
        <v>#DIV/0!</v>
      </c>
      <c r="Q32" s="3" t="e">
        <f t="shared" si="6"/>
        <v>#DIV/0!</v>
      </c>
      <c r="R32" s="3" t="e">
        <f t="shared" si="6"/>
        <v>#DIV/0!</v>
      </c>
      <c r="S32" s="3" t="e">
        <f t="shared" si="6"/>
        <v>#DIV/0!</v>
      </c>
      <c r="T32" s="3" t="e">
        <f t="shared" si="6"/>
        <v>#DIV/0!</v>
      </c>
      <c r="U32" s="3" t="e">
        <f t="shared" si="6"/>
        <v>#DIV/0!</v>
      </c>
      <c r="V32" s="3" t="e">
        <f t="shared" si="6"/>
        <v>#DIV/0!</v>
      </c>
      <c r="W32" s="3" t="e">
        <f t="shared" si="6"/>
        <v>#DIV/0!</v>
      </c>
      <c r="X32" s="39" t="e">
        <f t="shared" si="6"/>
        <v>#DIV/0!</v>
      </c>
      <c r="Y32" s="46" t="e">
        <f t="shared" si="0"/>
        <v>#DIV/0!</v>
      </c>
      <c r="Z32" s="54" t="e">
        <f t="shared" si="1"/>
        <v>#DIV/0!</v>
      </c>
    </row>
    <row r="33" spans="1:26" ht="15.75" customHeight="1" x14ac:dyDescent="0.2">
      <c r="A33" s="109" t="s">
        <v>55</v>
      </c>
      <c r="B33" s="112"/>
      <c r="C33" s="33" t="s">
        <v>56</v>
      </c>
      <c r="D33" s="33" t="s">
        <v>57</v>
      </c>
      <c r="E33" s="5">
        <f t="shared" ref="E33:X33" si="7">E6+E12+E20</f>
        <v>0</v>
      </c>
      <c r="F33" s="5">
        <f t="shared" si="7"/>
        <v>0</v>
      </c>
      <c r="G33" s="5">
        <f t="shared" si="7"/>
        <v>0</v>
      </c>
      <c r="H33" s="5">
        <f t="shared" si="7"/>
        <v>0</v>
      </c>
      <c r="I33" s="5">
        <f t="shared" si="7"/>
        <v>0</v>
      </c>
      <c r="J33" s="5">
        <f t="shared" si="7"/>
        <v>0</v>
      </c>
      <c r="K33" s="5">
        <f t="shared" si="7"/>
        <v>0</v>
      </c>
      <c r="L33" s="5">
        <f t="shared" si="7"/>
        <v>0</v>
      </c>
      <c r="M33" s="5">
        <f t="shared" si="7"/>
        <v>0</v>
      </c>
      <c r="N33" s="5">
        <f t="shared" si="7"/>
        <v>0</v>
      </c>
      <c r="O33" s="5">
        <f t="shared" si="7"/>
        <v>0</v>
      </c>
      <c r="P33" s="5">
        <f t="shared" si="7"/>
        <v>0</v>
      </c>
      <c r="Q33" s="5">
        <f t="shared" si="7"/>
        <v>0</v>
      </c>
      <c r="R33" s="5">
        <f t="shared" si="7"/>
        <v>0</v>
      </c>
      <c r="S33" s="5">
        <f t="shared" si="7"/>
        <v>0</v>
      </c>
      <c r="T33" s="5">
        <f t="shared" si="7"/>
        <v>0</v>
      </c>
      <c r="U33" s="5">
        <f t="shared" si="7"/>
        <v>0</v>
      </c>
      <c r="V33" s="5">
        <f t="shared" si="7"/>
        <v>0</v>
      </c>
      <c r="W33" s="5">
        <f t="shared" si="7"/>
        <v>0</v>
      </c>
      <c r="X33" s="36">
        <f t="shared" si="7"/>
        <v>0</v>
      </c>
      <c r="Y33" s="43">
        <f t="shared" si="0"/>
        <v>0</v>
      </c>
      <c r="Z33" s="50" t="e">
        <f t="shared" si="1"/>
        <v>#DIV/0!</v>
      </c>
    </row>
    <row r="34" spans="1:26" ht="15.75" customHeight="1" thickBot="1" x14ac:dyDescent="0.25">
      <c r="A34" s="113"/>
      <c r="B34" s="114"/>
      <c r="C34" s="23" t="s">
        <v>58</v>
      </c>
      <c r="D34" s="23" t="s">
        <v>59</v>
      </c>
      <c r="E34" s="24">
        <f t="shared" ref="E34:X34" si="8">E14+E15+E22+E23</f>
        <v>0</v>
      </c>
      <c r="F34" s="24">
        <f t="shared" si="8"/>
        <v>0</v>
      </c>
      <c r="G34" s="24">
        <f t="shared" si="8"/>
        <v>0</v>
      </c>
      <c r="H34" s="24">
        <f t="shared" si="8"/>
        <v>0</v>
      </c>
      <c r="I34" s="24">
        <f t="shared" si="8"/>
        <v>0</v>
      </c>
      <c r="J34" s="24">
        <f t="shared" si="8"/>
        <v>0</v>
      </c>
      <c r="K34" s="24">
        <f t="shared" si="8"/>
        <v>0</v>
      </c>
      <c r="L34" s="24">
        <f t="shared" si="8"/>
        <v>0</v>
      </c>
      <c r="M34" s="24">
        <f t="shared" si="8"/>
        <v>0</v>
      </c>
      <c r="N34" s="24">
        <f t="shared" si="8"/>
        <v>0</v>
      </c>
      <c r="O34" s="24">
        <f t="shared" si="8"/>
        <v>0</v>
      </c>
      <c r="P34" s="24">
        <f t="shared" si="8"/>
        <v>0</v>
      </c>
      <c r="Q34" s="24">
        <f t="shared" si="8"/>
        <v>0</v>
      </c>
      <c r="R34" s="24">
        <f t="shared" si="8"/>
        <v>0</v>
      </c>
      <c r="S34" s="24">
        <f t="shared" si="8"/>
        <v>0</v>
      </c>
      <c r="T34" s="24">
        <f t="shared" si="8"/>
        <v>0</v>
      </c>
      <c r="U34" s="24">
        <f t="shared" si="8"/>
        <v>0</v>
      </c>
      <c r="V34" s="24">
        <f t="shared" si="8"/>
        <v>0</v>
      </c>
      <c r="W34" s="24">
        <f t="shared" si="8"/>
        <v>0</v>
      </c>
      <c r="X34" s="40">
        <f t="shared" si="8"/>
        <v>0</v>
      </c>
      <c r="Y34" s="44">
        <f t="shared" si="0"/>
        <v>0</v>
      </c>
      <c r="Z34" s="51" t="e">
        <f t="shared" si="1"/>
        <v>#DIV/0!</v>
      </c>
    </row>
    <row r="35" spans="1:26" ht="15.75" customHeight="1" thickBot="1" x14ac:dyDescent="0.25">
      <c r="A35" s="106" t="s">
        <v>60</v>
      </c>
      <c r="B35" s="107"/>
      <c r="C35" s="108"/>
      <c r="D35" s="27" t="s">
        <v>61</v>
      </c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30"/>
      <c r="Y35" s="55" t="s">
        <v>62</v>
      </c>
      <c r="Z35" s="56">
        <f>COUNTIF(E35:X35,TRUE)/COUNT(E4:X4)</f>
        <v>0</v>
      </c>
    </row>
    <row r="36" spans="1:26" ht="15.75" customHeight="1" x14ac:dyDescent="0.2"/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1:Z1"/>
    <mergeCell ref="E2:Z2"/>
    <mergeCell ref="E3:Z3"/>
    <mergeCell ref="A29:C29"/>
    <mergeCell ref="A30:C30"/>
    <mergeCell ref="A5:A28"/>
    <mergeCell ref="B28:C28"/>
    <mergeCell ref="B5:B10"/>
    <mergeCell ref="B11:B18"/>
    <mergeCell ref="B19:B26"/>
    <mergeCell ref="B27:C27"/>
    <mergeCell ref="A35:C35"/>
    <mergeCell ref="A1:C1"/>
    <mergeCell ref="D1:D4"/>
    <mergeCell ref="A2:C2"/>
    <mergeCell ref="A3:C3"/>
    <mergeCell ref="A4:C4"/>
    <mergeCell ref="A31:C31"/>
    <mergeCell ref="A32:C32"/>
    <mergeCell ref="A33:B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Case 77 FER 0</vt:lpstr>
      <vt:lpstr>Case 150 FER 0</vt:lpstr>
      <vt:lpstr>Case 231 FER 0</vt:lpstr>
      <vt:lpstr>Case 512 FER 0</vt:lpstr>
      <vt:lpstr>Case 77 FER 10</vt:lpstr>
      <vt:lpstr>Case 150 FER 10</vt:lpstr>
      <vt:lpstr>Case 231 FER 10</vt:lpstr>
      <vt:lpstr>Case 512 FER 10</vt:lpstr>
      <vt:lpstr>Case 77 FER 20</vt:lpstr>
      <vt:lpstr>Case 150 FER 20</vt:lpstr>
      <vt:lpstr>Case 231 FER 20</vt:lpstr>
      <vt:lpstr>Case 512 FER 20</vt:lpstr>
      <vt:lpstr>Summary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Wytus</cp:lastModifiedBy>
  <dcterms:created xsi:type="dcterms:W3CDTF">2021-04-07T16:28:00Z</dcterms:created>
  <dcterms:modified xsi:type="dcterms:W3CDTF">2021-05-03T16:54:17Z</dcterms:modified>
</cp:coreProperties>
</file>