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Versa64Cart\Rev. 1.5\Excel\"/>
    </mc:Choice>
  </mc:AlternateContent>
  <xr:revisionPtr revIDLastSave="0" documentId="13_ncr:1_{D41B7A8F-575D-4DDF-A3EC-2C77509925AC}" xr6:coauthVersionLast="45" xr6:coauthVersionMax="45" xr10:uidLastSave="{00000000-0000-0000-0000-000000000000}"/>
  <bookViews>
    <workbookView xWindow="9840" yWindow="1320" windowWidth="18420" windowHeight="14400" xr2:uid="{00000000-000D-0000-FFFF-FFFF00000000}"/>
  </bookViews>
  <sheets>
    <sheet name="Stückliste" sheetId="1" r:id="rId1"/>
  </sheets>
  <definedNames>
    <definedName name="_xlnm.Print_Area" localSheetId="0">Stückliste!$A$1:$F$21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4" i="1"/>
  <c r="E5" i="1"/>
  <c r="E6" i="1"/>
  <c r="E7" i="1"/>
  <c r="E8" i="1"/>
  <c r="E9" i="1"/>
  <c r="E10" i="1"/>
  <c r="E11" i="1"/>
  <c r="E12" i="1"/>
  <c r="E13" i="1"/>
  <c r="E14" i="1"/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<sst xmlns="http://schemas.openxmlformats.org/spreadsheetml/2006/main" count="31" uniqueCount="30">
  <si>
    <t>Pos.</t>
  </si>
  <si>
    <t>Qty</t>
  </si>
  <si>
    <t>Value</t>
  </si>
  <si>
    <t>Comment</t>
  </si>
  <si>
    <t>100n</t>
  </si>
  <si>
    <t>10k</t>
  </si>
  <si>
    <t>1N4148</t>
  </si>
  <si>
    <t>DIPSW-05V</t>
  </si>
  <si>
    <t>JTP-1130</t>
  </si>
  <si>
    <t>ceramic capacitor, pitch 2.54</t>
  </si>
  <si>
    <t>resistors</t>
  </si>
  <si>
    <t>diodes</t>
  </si>
  <si>
    <t>27C512</t>
  </si>
  <si>
    <t>EPROM. Also possible: 27C256, 27C128 and 27C64</t>
  </si>
  <si>
    <t>socket</t>
  </si>
  <si>
    <t>IC socket for the EPROM</t>
  </si>
  <si>
    <t>Pinheader 3x1 pin</t>
  </si>
  <si>
    <t>Pinheader 3x2 pin</t>
  </si>
  <si>
    <t>Jumper 2.54mm</t>
  </si>
  <si>
    <t>2 layer, Cu 35µ, HASL, 58mm x 48.9mm, 1.6mm FR4</t>
  </si>
  <si>
    <t>Jumper to be placed on J5 and J6</t>
  </si>
  <si>
    <t>Standard 6x6mm tact switch, e.g. Namae JTP-1130 or any other</t>
  </si>
  <si>
    <t>2.54mm pitch (0.1") pinheader (option: 90°)</t>
  </si>
  <si>
    <t>Versa64Cart Rev. 1.5</t>
  </si>
  <si>
    <t>Bill of Material Rev. 1.50</t>
  </si>
  <si>
    <t>121-2-01-01.5</t>
  </si>
  <si>
    <t>Standard DIP-Switch with 5 switches (switch side facing up) The DIP-Switch can be replaced with a normal 2x5 jumper.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</si>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</sst>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5" fillId="0" borderId="0" xfId="0" applyFont="1" applyAlignment="1">
      <alignment vertical="top" wrapText="1"/>
    </xf>
    <xf numFmtId="49" fontId="2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7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164" fontId="6" fillId="0" borderId="0" xfId="0" applyNumberFormat="1" applyFont="1" applyAlignment="1">
      <alignment horizontal="left" vertical="top" wrapText="1"/>
    </xf>
    <xf numFmtId="164" fontId="6" fillId="0" borderId="0" xfId="0" applyNumberFormat="1" applyFont="1" applyAlignment="1">
      <alignment vertical="top" wrapText="1"/>
    </xf>
    <xf numFmtId="164" fontId="27" fillId="0" borderId="0" xfId="0" applyNumberFormat="1" applyFont="1" applyAlignment="1">
      <alignment horizontal="left" vertical="top" wrapText="1"/>
    </xf>
    <xf numFmtId="164" fontId="27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5" totalsRowShown="0" headerRowDxfId="7" dataDxfId="6">
  <autoFilter ref="A3:F15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18" sqref="C1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23</v>
      </c>
      <c r="B1" s="15"/>
      <c r="C1" s="15"/>
      <c r="D1" s="15"/>
      <c r="E1" s="15"/>
      <c r="F1" s="15"/>
    </row>
    <row r="2" spans="1:6" ht="20.399999999999999" x14ac:dyDescent="0.35">
      <c r="A2" s="16" t="s">
        <v>24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7" t="s">
        <v>27</v>
      </c>
      <c r="E3" s="18" t="s">
        <v>28</v>
      </c>
      <c r="F3" s="9" t="s">
        <v>3</v>
      </c>
    </row>
    <row r="4" spans="1:6" s="6" customFormat="1" x14ac:dyDescent="0.3">
      <c r="A4" s="3">
        <v>1</v>
      </c>
      <c r="B4" s="3">
        <v>1</v>
      </c>
      <c r="C4" s="14" t="s">
        <v>25</v>
      </c>
      <c r="D4" s="19">
        <v>1</v>
      </c>
      <c r="E4" s="20">
        <f>Tabelle1[[#This Row],[Qty]]*Tabelle1[[#This Row],[€/ea]]</f>
        <v>1</v>
      </c>
      <c r="F4" s="10" t="s">
        <v>19</v>
      </c>
    </row>
    <row r="5" spans="1:6" s="6" customFormat="1" x14ac:dyDescent="0.3">
      <c r="A5" s="3">
        <f>A4+1</f>
        <v>2</v>
      </c>
      <c r="B5" s="3">
        <v>1</v>
      </c>
      <c r="C5" s="10" t="s">
        <v>4</v>
      </c>
      <c r="D5" s="19">
        <v>0.1</v>
      </c>
      <c r="E5" s="21">
        <f>Tabelle1[[#This Row],[Qty]]*Tabelle1[[#This Row],[€/ea]]</f>
        <v>0.1</v>
      </c>
      <c r="F5" s="10" t="s">
        <v>9</v>
      </c>
    </row>
    <row r="6" spans="1:6" s="6" customFormat="1" x14ac:dyDescent="0.3">
      <c r="A6" s="3">
        <f t="shared" ref="A6:A14" si="0">A5+1</f>
        <v>3</v>
      </c>
      <c r="B6" s="3">
        <v>4</v>
      </c>
      <c r="C6" s="10" t="s">
        <v>5</v>
      </c>
      <c r="D6" s="19">
        <v>0.08</v>
      </c>
      <c r="E6" s="21">
        <f>Tabelle1[[#This Row],[Qty]]*Tabelle1[[#This Row],[€/ea]]</f>
        <v>0.32</v>
      </c>
      <c r="F6" s="10" t="s">
        <v>10</v>
      </c>
    </row>
    <row r="7" spans="1:6" s="6" customFormat="1" x14ac:dyDescent="0.3">
      <c r="A7" s="3">
        <f t="shared" si="0"/>
        <v>4</v>
      </c>
      <c r="B7" s="3">
        <v>2</v>
      </c>
      <c r="C7" s="10" t="s">
        <v>6</v>
      </c>
      <c r="D7" s="19">
        <v>0.02</v>
      </c>
      <c r="E7" s="21">
        <f>Tabelle1[[#This Row],[Qty]]*Tabelle1[[#This Row],[€/ea]]</f>
        <v>0.04</v>
      </c>
      <c r="F7" s="10" t="s">
        <v>11</v>
      </c>
    </row>
    <row r="8" spans="1:6" s="6" customFormat="1" x14ac:dyDescent="0.3">
      <c r="A8" s="3">
        <f t="shared" si="0"/>
        <v>5</v>
      </c>
      <c r="B8" s="3">
        <v>1</v>
      </c>
      <c r="C8" s="10" t="s">
        <v>12</v>
      </c>
      <c r="D8" s="22">
        <v>0</v>
      </c>
      <c r="E8" s="21">
        <f>Tabelle1[[#This Row],[Qty]]*Tabelle1[[#This Row],[€/ea]]</f>
        <v>0</v>
      </c>
      <c r="F8" s="10" t="s">
        <v>13</v>
      </c>
    </row>
    <row r="9" spans="1:6" s="6" customFormat="1" x14ac:dyDescent="0.3">
      <c r="A9" s="3">
        <f t="shared" si="0"/>
        <v>6</v>
      </c>
      <c r="B9" s="3">
        <v>1</v>
      </c>
      <c r="C9" s="10" t="s">
        <v>14</v>
      </c>
      <c r="D9" s="22">
        <v>0.42</v>
      </c>
      <c r="E9" s="23">
        <f>Tabelle1[[#This Row],[Qty]]*Tabelle1[[#This Row],[€/ea]]</f>
        <v>0.42</v>
      </c>
      <c r="F9" s="10" t="s">
        <v>15</v>
      </c>
    </row>
    <row r="10" spans="1:6" s="6" customFormat="1" x14ac:dyDescent="0.3">
      <c r="A10" s="3">
        <f t="shared" si="0"/>
        <v>7</v>
      </c>
      <c r="B10" s="3">
        <v>1</v>
      </c>
      <c r="C10" s="10" t="s">
        <v>16</v>
      </c>
      <c r="D10" s="22">
        <v>7.0000000000000007E-2</v>
      </c>
      <c r="E10" s="21">
        <f>Tabelle1[[#This Row],[Qty]]*Tabelle1[[#This Row],[€/ea]]</f>
        <v>7.0000000000000007E-2</v>
      </c>
      <c r="F10" s="12" t="s">
        <v>22</v>
      </c>
    </row>
    <row r="11" spans="1:6" s="6" customFormat="1" x14ac:dyDescent="0.3">
      <c r="A11" s="3">
        <f t="shared" si="0"/>
        <v>8</v>
      </c>
      <c r="B11" s="3">
        <v>1</v>
      </c>
      <c r="C11" s="10" t="s">
        <v>17</v>
      </c>
      <c r="D11" s="22">
        <v>0.14000000000000001</v>
      </c>
      <c r="E11" s="21">
        <f>Tabelle1[[#This Row],[Qty]]*Tabelle1[[#This Row],[€/ea]]</f>
        <v>0.14000000000000001</v>
      </c>
      <c r="F11" s="12" t="s">
        <v>22</v>
      </c>
    </row>
    <row r="12" spans="1:6" s="6" customFormat="1" x14ac:dyDescent="0.3">
      <c r="A12" s="3">
        <f t="shared" si="0"/>
        <v>9</v>
      </c>
      <c r="B12" s="10">
        <v>2</v>
      </c>
      <c r="C12" s="10" t="s">
        <v>18</v>
      </c>
      <c r="D12" s="22">
        <v>0.02</v>
      </c>
      <c r="E12" s="23">
        <f>Tabelle1[[#This Row],[Qty]]*Tabelle1[[#This Row],[€/ea]]</f>
        <v>0.04</v>
      </c>
      <c r="F12" s="10" t="s">
        <v>20</v>
      </c>
    </row>
    <row r="13" spans="1:6" s="6" customFormat="1" ht="41.4" x14ac:dyDescent="0.3">
      <c r="A13" s="3">
        <f t="shared" si="0"/>
        <v>10</v>
      </c>
      <c r="B13" s="3">
        <v>1</v>
      </c>
      <c r="C13" s="10" t="s">
        <v>7</v>
      </c>
      <c r="D13" s="19">
        <v>0.22</v>
      </c>
      <c r="E13" s="21">
        <f>Tabelle1[[#This Row],[Qty]]*Tabelle1[[#This Row],[€/ea]]</f>
        <v>0.22</v>
      </c>
      <c r="F13" s="14" t="s">
        <v>26</v>
      </c>
    </row>
    <row r="14" spans="1:6" s="6" customFormat="1" ht="27.6" x14ac:dyDescent="0.3">
      <c r="A14" s="3">
        <f t="shared" si="0"/>
        <v>11</v>
      </c>
      <c r="B14" s="3">
        <v>1</v>
      </c>
      <c r="C14" s="10" t="s">
        <v>8</v>
      </c>
      <c r="D14" s="19">
        <v>0.15</v>
      </c>
      <c r="E14" s="21">
        <f>Tabelle1[[#This Row],[Qty]]*Tabelle1[[#This Row],[€/ea]]</f>
        <v>0.15</v>
      </c>
      <c r="F14" s="10" t="s">
        <v>21</v>
      </c>
    </row>
    <row r="15" spans="1:6" s="6" customFormat="1" x14ac:dyDescent="0.3">
      <c r="A15" s="18"/>
      <c r="B15" s="18"/>
      <c r="C15" s="18"/>
      <c r="D15" s="24" t="s">
        <v>29</v>
      </c>
      <c r="E15" s="25">
        <f>SUM(E4:E14)</f>
        <v>2.5000000000000004</v>
      </c>
      <c r="F15" s="18"/>
    </row>
    <row r="16" spans="1:6" s="6" customFormat="1" x14ac:dyDescent="0.3">
      <c r="A16" s="3"/>
      <c r="B16" s="3"/>
      <c r="C16" s="11"/>
      <c r="D16" s="4"/>
      <c r="E16" s="3"/>
      <c r="F16" s="3"/>
    </row>
    <row r="17" spans="1:6" s="6" customFormat="1" x14ac:dyDescent="0.3">
      <c r="A17" s="11"/>
      <c r="B17" s="3"/>
      <c r="C17" s="11"/>
      <c r="D17" s="4"/>
      <c r="E17" s="3"/>
      <c r="F17" s="3"/>
    </row>
    <row r="18" spans="1:6" s="6" customFormat="1" x14ac:dyDescent="0.3">
      <c r="A18" s="3"/>
      <c r="B18" s="3"/>
      <c r="C18" s="13"/>
      <c r="D18" s="4"/>
      <c r="E18" s="3"/>
      <c r="F18" s="3"/>
    </row>
    <row r="19" spans="1:6" s="6" customFormat="1" x14ac:dyDescent="0.3">
      <c r="A19" s="11"/>
      <c r="B19" s="3"/>
      <c r="C19" s="11"/>
      <c r="D19" s="4"/>
      <c r="E19" s="3"/>
      <c r="F19" s="3"/>
    </row>
    <row r="20" spans="1:6" s="6" customFormat="1" x14ac:dyDescent="0.3">
      <c r="A20" s="3"/>
      <c r="B20" s="3"/>
      <c r="C20" s="14"/>
      <c r="D20" s="4"/>
      <c r="E20" s="3"/>
      <c r="F20" s="3"/>
    </row>
    <row r="21" spans="1:6" s="6" customFormat="1" x14ac:dyDescent="0.3">
      <c r="A21" s="11"/>
      <c r="B21" s="3"/>
      <c r="C21" s="11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121-5-01-01.50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2020-07-16T17:57:13Z</dcterms:modified>
</cp:coreProperties>
</file>