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ugo LeRouzo\Box\Manufacturing\Quality\Production Validation Tests\Labview\Power Test Stand\"/>
    </mc:Choice>
  </mc:AlternateContent>
  <xr:revisionPtr revIDLastSave="0" documentId="13_ncr:1_{5CB56DC7-CAE4-40D1-B109-56BFF143E58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29" i="1"/>
  <c r="E30" i="1"/>
  <c r="E31" i="1"/>
  <c r="E35" i="1"/>
  <c r="E36" i="1"/>
  <c r="E37" i="1"/>
  <c r="E28" i="1"/>
  <c r="E27" i="1"/>
  <c r="E19" i="1"/>
  <c r="E18" i="1"/>
  <c r="E20" i="1"/>
  <c r="E9" i="1"/>
  <c r="E10" i="1"/>
  <c r="E2" i="1"/>
  <c r="E11" i="1"/>
  <c r="E12" i="1"/>
  <c r="E13" i="1"/>
  <c r="E14" i="1"/>
  <c r="E15" i="1"/>
  <c r="E16" i="1"/>
  <c r="E21" i="1"/>
  <c r="E22" i="1"/>
  <c r="E23" i="1"/>
  <c r="E24" i="1"/>
  <c r="E25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<sst xmlns="http://schemas.openxmlformats.org/spreadsheetml/2006/main" count="44" uniqueCount="28">
  <si>
    <t>I1</t>
  </si>
  <si>
    <t>V1</t>
  </si>
  <si>
    <t>208Vrms</t>
  </si>
  <si>
    <t>480Vrms</t>
  </si>
  <si>
    <t>Yokogawa</t>
  </si>
  <si>
    <t xml:space="preserve">NI </t>
  </si>
  <si>
    <t>I2</t>
  </si>
  <si>
    <t>V2</t>
  </si>
  <si>
    <t>I3</t>
  </si>
  <si>
    <t>V3</t>
  </si>
  <si>
    <t>IDC</t>
  </si>
  <si>
    <t>VDC</t>
  </si>
  <si>
    <t>Sensor</t>
  </si>
  <si>
    <t>% Error</t>
  </si>
  <si>
    <t>Cmd</t>
  </si>
  <si>
    <t>60A</t>
  </si>
  <si>
    <t>300A</t>
  </si>
  <si>
    <t>600A</t>
  </si>
  <si>
    <t>-60A</t>
  </si>
  <si>
    <t>-300A</t>
  </si>
  <si>
    <t>-600A</t>
  </si>
  <si>
    <t>500V</t>
  </si>
  <si>
    <t>350V</t>
  </si>
  <si>
    <t>800V</t>
  </si>
  <si>
    <t xml:space="preserve">*Measurements were taken @ 50kHz on the NI device </t>
  </si>
  <si>
    <t>Sampling period ~500ms</t>
  </si>
  <si>
    <t>Compared agaist Yokogawa WT3000/ITZ Ultrastab</t>
  </si>
  <si>
    <t>NI device precision could increase by decreasing the sample rate (less prone to noise, especially when below the switching 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</si>
</sst>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B1" workbookViewId="0">
      <selection activeCell="G2" sqref="G2:G7"/>
    </sheetView>
  </sheetViews>
  <sheetFormatPr defaultRowHeight="14.4" x14ac:dyDescent="0.3"/>
  <cols>
    <col min="1" max="2" width="8.88671875" style="6"/>
    <col min="3" max="3" width="9.44140625" style="6" bestFit="1" customWidth="1"/>
    <col min="4" max="5" width="8.88671875" style="6"/>
    <col min="7" max="7" width="73.5546875" customWidth="1"/>
  </cols>
  <sheetData>
    <row r="1" spans="1:7" x14ac:dyDescent="0.3">
      <c r="A1" s="1" t="s">
        <v>12</v>
      </c>
      <c r="B1" s="1" t="s">
        <v>14</v>
      </c>
      <c r="C1" s="1" t="s">
        <v>4</v>
      </c>
      <c r="D1" s="1" t="s">
        <v>5</v>
      </c>
      <c r="E1" s="2" t="s">
        <v>13</v>
      </c>
    </row>
    <row r="2" spans="1:7" x14ac:dyDescent="0.3">
      <c r="A2" s="7" t="s">
        <v>0</v>
      </c>
      <c r="B2" s="3" t="s">
        <v>15</v>
      </c>
      <c r="C2" s="4">
        <v>70.599999999999994</v>
      </c>
      <c r="D2" s="4">
        <v>68.7</v>
      </c>
      <c r="E2" s="4">
        <f>ABS(D2-C2)/600*100</f>
        <v>0.31666666666666521</v>
      </c>
      <c r="G2" s="8" t="s">
        <v>24</v>
      </c>
    </row>
    <row r="3" spans="1:7" x14ac:dyDescent="0.3">
      <c r="A3" s="7"/>
      <c r="B3" s="3" t="s">
        <v>16</v>
      </c>
      <c r="C3" s="4">
        <v>306.5</v>
      </c>
      <c r="D3" s="4">
        <v>308</v>
      </c>
      <c r="E3" s="4">
        <f t="shared" ref="E3:E25" si="0">ABS(D3-C3)/600*100</f>
        <v>0.25</v>
      </c>
      <c r="G3" s="8" t="s">
        <v>25</v>
      </c>
    </row>
    <row r="4" spans="1:7" x14ac:dyDescent="0.3">
      <c r="A4" s="7"/>
      <c r="B4" s="3" t="s">
        <v>17</v>
      </c>
      <c r="C4" s="4">
        <v>610.20000000000005</v>
      </c>
      <c r="D4" s="4">
        <v>611</v>
      </c>
      <c r="E4" s="4">
        <f t="shared" si="0"/>
        <v>0.13333333333332575</v>
      </c>
      <c r="G4" s="8" t="s">
        <v>26</v>
      </c>
    </row>
    <row r="5" spans="1:7" x14ac:dyDescent="0.3">
      <c r="A5" s="7"/>
      <c r="B5" s="5" t="s">
        <v>18</v>
      </c>
      <c r="C5" s="4">
        <v>64.400000000000006</v>
      </c>
      <c r="D5" s="4">
        <v>65.2</v>
      </c>
      <c r="E5" s="4">
        <f t="shared" si="0"/>
        <v>0.13333333333333286</v>
      </c>
      <c r="G5" s="8"/>
    </row>
    <row r="6" spans="1:7" ht="28.8" x14ac:dyDescent="0.3">
      <c r="A6" s="7"/>
      <c r="B6" s="5" t="s">
        <v>19</v>
      </c>
      <c r="C6" s="4">
        <v>292.60000000000002</v>
      </c>
      <c r="D6" s="4">
        <v>294</v>
      </c>
      <c r="E6" s="4">
        <f t="shared" si="0"/>
        <v>0.23333333333332953</v>
      </c>
      <c r="G6" s="8" t="s">
        <v>27</v>
      </c>
    </row>
    <row r="7" spans="1:7" x14ac:dyDescent="0.3">
      <c r="A7" s="7"/>
      <c r="B7" s="5" t="s">
        <v>20</v>
      </c>
      <c r="C7" s="4">
        <v>602</v>
      </c>
      <c r="D7" s="4">
        <v>603</v>
      </c>
      <c r="E7" s="4">
        <f t="shared" si="0"/>
        <v>0.16666666666666669</v>
      </c>
      <c r="G7" s="8"/>
    </row>
    <row r="8" spans="1:7" x14ac:dyDescent="0.3">
      <c r="A8" s="7" t="s">
        <v>1</v>
      </c>
      <c r="B8" s="1"/>
      <c r="C8" s="4"/>
      <c r="D8" s="4"/>
      <c r="E8" s="4"/>
    </row>
    <row r="9" spans="1:7" x14ac:dyDescent="0.3">
      <c r="A9" s="7"/>
      <c r="B9" s="1" t="s">
        <v>2</v>
      </c>
      <c r="C9" s="4">
        <v>118.72</v>
      </c>
      <c r="D9" s="4">
        <v>118.7</v>
      </c>
      <c r="E9" s="4">
        <f>ABS(C9-D9)/275*100</f>
        <v>7.2727272727258251E-3</v>
      </c>
    </row>
    <row r="10" spans="1:7" x14ac:dyDescent="0.3">
      <c r="A10" s="7"/>
      <c r="B10" s="1" t="s">
        <v>3</v>
      </c>
      <c r="C10" s="4">
        <v>275.16000000000003</v>
      </c>
      <c r="D10" s="4">
        <v>275</v>
      </c>
      <c r="E10" s="4">
        <f>ABS(C10-D10)/275*100</f>
        <v>5.8181818181827279E-2</v>
      </c>
    </row>
    <row r="11" spans="1:7" x14ac:dyDescent="0.3">
      <c r="A11" s="7" t="s">
        <v>6</v>
      </c>
      <c r="B11" s="3" t="s">
        <v>15</v>
      </c>
      <c r="C11" s="4">
        <v>66.599999999999994</v>
      </c>
      <c r="D11" s="4">
        <v>67.3</v>
      </c>
      <c r="E11" s="4">
        <f t="shared" si="0"/>
        <v>0.11666666666666713</v>
      </c>
    </row>
    <row r="12" spans="1:7" x14ac:dyDescent="0.3">
      <c r="A12" s="7"/>
      <c r="B12" s="3" t="s">
        <v>16</v>
      </c>
      <c r="C12" s="4">
        <v>307.2</v>
      </c>
      <c r="D12" s="4">
        <v>308</v>
      </c>
      <c r="E12" s="4">
        <f t="shared" si="0"/>
        <v>0.13333333333333525</v>
      </c>
    </row>
    <row r="13" spans="1:7" x14ac:dyDescent="0.3">
      <c r="A13" s="7"/>
      <c r="B13" s="3" t="s">
        <v>17</v>
      </c>
      <c r="C13" s="4">
        <v>611.1</v>
      </c>
      <c r="D13" s="4">
        <v>611</v>
      </c>
      <c r="E13" s="4">
        <f t="shared" si="0"/>
        <v>1.6666666666670455E-2</v>
      </c>
    </row>
    <row r="14" spans="1:7" x14ac:dyDescent="0.3">
      <c r="A14" s="7"/>
      <c r="B14" s="5" t="s">
        <v>18</v>
      </c>
      <c r="C14" s="4">
        <v>60.3</v>
      </c>
      <c r="D14" s="4">
        <v>60.7</v>
      </c>
      <c r="E14" s="4">
        <f t="shared" si="0"/>
        <v>6.6666666666667623E-2</v>
      </c>
    </row>
    <row r="15" spans="1:7" x14ac:dyDescent="0.3">
      <c r="A15" s="7"/>
      <c r="B15" s="5" t="s">
        <v>19</v>
      </c>
      <c r="C15" s="4">
        <v>290.2</v>
      </c>
      <c r="D15" s="4">
        <v>291</v>
      </c>
      <c r="E15" s="4">
        <f t="shared" si="0"/>
        <v>0.13333333333333525</v>
      </c>
    </row>
    <row r="16" spans="1:7" x14ac:dyDescent="0.3">
      <c r="A16" s="7"/>
      <c r="B16" s="5" t="s">
        <v>20</v>
      </c>
      <c r="C16" s="4">
        <v>598.79999999999995</v>
      </c>
      <c r="D16" s="4">
        <v>598</v>
      </c>
      <c r="E16" s="4">
        <f t="shared" si="0"/>
        <v>0.13333333333332575</v>
      </c>
    </row>
    <row r="17" spans="1:5" x14ac:dyDescent="0.3">
      <c r="A17" s="7" t="s">
        <v>7</v>
      </c>
      <c r="B17" s="1"/>
      <c r="C17" s="4"/>
      <c r="D17" s="4"/>
      <c r="E17" s="4"/>
    </row>
    <row r="18" spans="1:5" x14ac:dyDescent="0.3">
      <c r="A18" s="7"/>
      <c r="B18" s="1" t="s">
        <v>2</v>
      </c>
      <c r="C18" s="4">
        <v>118.39</v>
      </c>
      <c r="D18" s="4">
        <v>118.3</v>
      </c>
      <c r="E18" s="4">
        <f>ABS(C18-D18)/275*100</f>
        <v>3.2727272727273965E-2</v>
      </c>
    </row>
    <row r="19" spans="1:5" x14ac:dyDescent="0.3">
      <c r="A19" s="7"/>
      <c r="B19" s="1" t="s">
        <v>3</v>
      </c>
      <c r="C19" s="4">
        <v>274.37</v>
      </c>
      <c r="D19" s="4">
        <v>274</v>
      </c>
      <c r="E19" s="4">
        <f>ABS(C19-D19)/275*100</f>
        <v>0.13454545454545619</v>
      </c>
    </row>
    <row r="20" spans="1:5" x14ac:dyDescent="0.3">
      <c r="A20" s="7" t="s">
        <v>8</v>
      </c>
      <c r="B20" s="3" t="s">
        <v>15</v>
      </c>
      <c r="C20" s="4">
        <v>66.8</v>
      </c>
      <c r="D20" s="4">
        <v>67.099999999999994</v>
      </c>
      <c r="E20" s="4">
        <f t="shared" si="0"/>
        <v>4.9999999999999524E-2</v>
      </c>
    </row>
    <row r="21" spans="1:5" x14ac:dyDescent="0.3">
      <c r="A21" s="7"/>
      <c r="B21" s="3" t="s">
        <v>16</v>
      </c>
      <c r="C21" s="4">
        <v>306.10000000000002</v>
      </c>
      <c r="D21" s="4">
        <v>307</v>
      </c>
      <c r="E21" s="4">
        <f t="shared" si="0"/>
        <v>0.14999999999999622</v>
      </c>
    </row>
    <row r="22" spans="1:5" x14ac:dyDescent="0.3">
      <c r="A22" s="7"/>
      <c r="B22" s="3" t="s">
        <v>17</v>
      </c>
      <c r="C22" s="4">
        <v>609.29999999999995</v>
      </c>
      <c r="D22" s="4">
        <v>610</v>
      </c>
      <c r="E22" s="4">
        <f t="shared" si="0"/>
        <v>0.11666666666667425</v>
      </c>
    </row>
    <row r="23" spans="1:5" x14ac:dyDescent="0.3">
      <c r="A23" s="7"/>
      <c r="B23" s="5" t="s">
        <v>18</v>
      </c>
      <c r="C23" s="4">
        <v>62.5</v>
      </c>
      <c r="D23" s="4">
        <v>62.7</v>
      </c>
      <c r="E23" s="4">
        <f t="shared" si="0"/>
        <v>3.3333333333333812E-2</v>
      </c>
    </row>
    <row r="24" spans="1:5" x14ac:dyDescent="0.3">
      <c r="A24" s="7"/>
      <c r="B24" s="5" t="s">
        <v>19</v>
      </c>
      <c r="C24" s="4">
        <v>290.7</v>
      </c>
      <c r="D24" s="4">
        <v>292</v>
      </c>
      <c r="E24" s="4">
        <f t="shared" si="0"/>
        <v>0.21666666666666856</v>
      </c>
    </row>
    <row r="25" spans="1:5" x14ac:dyDescent="0.3">
      <c r="A25" s="7"/>
      <c r="B25" s="5" t="s">
        <v>20</v>
      </c>
      <c r="C25" s="4">
        <v>547.9</v>
      </c>
      <c r="D25" s="4">
        <v>549</v>
      </c>
      <c r="E25" s="4">
        <f t="shared" si="0"/>
        <v>0.18333333333333712</v>
      </c>
    </row>
    <row r="26" spans="1:5" x14ac:dyDescent="0.3">
      <c r="A26" s="7" t="s">
        <v>9</v>
      </c>
      <c r="B26" s="1"/>
      <c r="C26" s="4"/>
      <c r="D26" s="4"/>
      <c r="E26" s="4"/>
    </row>
    <row r="27" spans="1:5" x14ac:dyDescent="0.3">
      <c r="A27" s="7"/>
      <c r="B27" s="1" t="s">
        <v>2</v>
      </c>
      <c r="C27" s="4">
        <v>118.62</v>
      </c>
      <c r="D27" s="4">
        <v>118.6</v>
      </c>
      <c r="E27" s="4">
        <f>ABS(C27-D27)/275*100</f>
        <v>7.2727272727309928E-3</v>
      </c>
    </row>
    <row r="28" spans="1:5" x14ac:dyDescent="0.3">
      <c r="A28" s="7"/>
      <c r="B28" s="1" t="s">
        <v>3</v>
      </c>
      <c r="C28" s="4">
        <v>274.95</v>
      </c>
      <c r="D28" s="4">
        <v>274.89999999999998</v>
      </c>
      <c r="E28" s="4">
        <f>ABS(C28-D28)/275*100</f>
        <v>1.8181818181822317E-2</v>
      </c>
    </row>
    <row r="29" spans="1:5" x14ac:dyDescent="0.3">
      <c r="A29" s="7" t="s">
        <v>10</v>
      </c>
      <c r="B29" s="3">
        <v>0.1</v>
      </c>
      <c r="C29" s="4">
        <v>62</v>
      </c>
      <c r="D29" s="4">
        <v>61</v>
      </c>
      <c r="E29" s="4">
        <f t="shared" ref="E29:E34" si="1">ABS(C29-D29)/500*100</f>
        <v>0.2</v>
      </c>
    </row>
    <row r="30" spans="1:5" x14ac:dyDescent="0.3">
      <c r="A30" s="7"/>
      <c r="B30" s="3">
        <v>0.5</v>
      </c>
      <c r="C30" s="4">
        <v>254.4</v>
      </c>
      <c r="D30" s="4">
        <v>252.2</v>
      </c>
      <c r="E30" s="4">
        <f t="shared" si="1"/>
        <v>0.44000000000000339</v>
      </c>
    </row>
    <row r="31" spans="1:5" x14ac:dyDescent="0.3">
      <c r="A31" s="7"/>
      <c r="B31" s="3">
        <v>1</v>
      </c>
      <c r="C31" s="4">
        <v>511.3</v>
      </c>
      <c r="D31" s="4">
        <v>508.5</v>
      </c>
      <c r="E31" s="4">
        <f t="shared" si="1"/>
        <v>0.56000000000000227</v>
      </c>
    </row>
    <row r="32" spans="1:5" x14ac:dyDescent="0.3">
      <c r="A32" s="7"/>
      <c r="B32" s="5">
        <v>-0.1</v>
      </c>
      <c r="C32" s="4">
        <v>60.9</v>
      </c>
      <c r="D32" s="4">
        <v>62</v>
      </c>
      <c r="E32" s="4">
        <f t="shared" si="1"/>
        <v>0.22000000000000028</v>
      </c>
    </row>
    <row r="33" spans="1:5" x14ac:dyDescent="0.3">
      <c r="A33" s="7"/>
      <c r="B33" s="5">
        <v>-0.5</v>
      </c>
      <c r="C33" s="4">
        <v>240.2</v>
      </c>
      <c r="D33" s="4">
        <v>243.5</v>
      </c>
      <c r="E33" s="4">
        <f t="shared" si="1"/>
        <v>0.66000000000000225</v>
      </c>
    </row>
    <row r="34" spans="1:5" x14ac:dyDescent="0.3">
      <c r="A34" s="7"/>
      <c r="B34" s="5">
        <v>-1</v>
      </c>
      <c r="C34" s="4">
        <v>492.6</v>
      </c>
      <c r="D34" s="4">
        <v>494.3</v>
      </c>
      <c r="E34" s="4">
        <f t="shared" si="1"/>
        <v>0.33999999999999775</v>
      </c>
    </row>
    <row r="35" spans="1:5" x14ac:dyDescent="0.3">
      <c r="A35" s="7" t="s">
        <v>11</v>
      </c>
      <c r="B35" s="3" t="s">
        <v>22</v>
      </c>
      <c r="C35" s="4">
        <v>348.5</v>
      </c>
      <c r="D35" s="4">
        <v>349</v>
      </c>
      <c r="E35" s="4">
        <f>ABS(C35-D35)/1000*100</f>
        <v>0.05</v>
      </c>
    </row>
    <row r="36" spans="1:5" x14ac:dyDescent="0.3">
      <c r="A36" s="7"/>
      <c r="B36" s="3" t="s">
        <v>21</v>
      </c>
      <c r="C36" s="4">
        <v>496.9</v>
      </c>
      <c r="D36" s="4">
        <v>496.8</v>
      </c>
      <c r="E36" s="4">
        <f>ABS(C36-D36)/1000*100</f>
        <v>9.9999999999965897E-3</v>
      </c>
    </row>
    <row r="37" spans="1:5" x14ac:dyDescent="0.3">
      <c r="A37" s="7"/>
      <c r="B37" s="3" t="s">
        <v>23</v>
      </c>
      <c r="C37" s="4">
        <v>794.4</v>
      </c>
      <c r="D37" s="4">
        <v>793</v>
      </c>
      <c r="E37" s="4">
        <f>ABS(C37-D37)/1000*100</f>
        <v>0.13999999999999771</v>
      </c>
    </row>
  </sheetData>
  <mergeCells count="8">
    <mergeCell ref="A26:A28"/>
    <mergeCell ref="A29:A34"/>
    <mergeCell ref="A35:A37"/>
    <mergeCell ref="A8:A10"/>
    <mergeCell ref="A2:A7"/>
    <mergeCell ref="A11:A16"/>
    <mergeCell ref="A17:A19"/>
    <mergeCell ref="A20:A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8EA688449CC4E8A6771DF6F0C8458" ma:contentTypeVersion="14" ma:contentTypeDescription="Create a new document." ma:contentTypeScope="" ma:versionID="d4d039007dc91b36d9b68b81f481e5e9">
  <xsd:schema xmlns:xsd="http://www.w3.org/2001/XMLSchema" xmlns:xs="http://www.w3.org/2001/XMLSchema" xmlns:p="http://schemas.microsoft.com/office/2006/metadata/properties" xmlns:ns2="05e3d820-9f92-4bc7-ad43-657cfd20fc5b" xmlns:ns3="f30dc09f-c557-4116-b112-1df417ccb2d0" targetNamespace="http://schemas.microsoft.com/office/2006/metadata/properties" ma:root="true" ma:fieldsID="c67d1bfc06e0be39c9aa27b58ad0c054" ns2:_="" ns3:_="">
    <xsd:import namespace="05e3d820-9f92-4bc7-ad43-657cfd20fc5b"/>
    <xsd:import namespace="f30dc09f-c557-4116-b112-1df417ccb2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3d820-9f92-4bc7-ad43-657cfd20fc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4d1991f-00d7-4fbc-ad99-946114a39d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dc09f-c557-4116-b112-1df417ccb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d6d5daf-73a7-43c4-960d-672dd9ca9c8a}" ma:internalName="TaxCatchAll" ma:showField="CatchAllData" ma:web="f30dc09f-c557-4116-b112-1df417ccb2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0dc09f-c557-4116-b112-1df417ccb2d0" xsi:nil="true"/>
    <lcf76f155ced4ddcb4097134ff3c332f xmlns="05e3d820-9f92-4bc7-ad43-657cfd20fc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72DE63-3732-410F-A418-2252B4659281}"/>
</file>

<file path=customXml/itemProps2.xml><?xml version="1.0" encoding="utf-8"?>
<ds:datastoreItem xmlns:ds="http://schemas.openxmlformats.org/officeDocument/2006/customXml" ds:itemID="{929B5F0D-08EB-42FF-95A2-3DA02A48F923}"/>
</file>

<file path=customXml/itemProps3.xml><?xml version="1.0" encoding="utf-8"?>
<ds:datastoreItem xmlns:ds="http://schemas.openxmlformats.org/officeDocument/2006/customXml" ds:itemID="{E650886B-791D-417A-BE4E-D9676E25BD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Hugo LeRouzo</cp:lastModifiedBy>
  <dcterms:created xsi:type="dcterms:W3CDTF">2015-06-05T18:17:20Z</dcterms:created>
  <dcterms:modified xsi:type="dcterms:W3CDTF">2021-05-14T20:07:54Z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0x010100EA98EA688449CC4E8A6771DF6F0C8458</vt:lpwstr>
  </property>
  <property fmtid="{D5CDD505-2E9C-101B-9397-08002B2CF9AE}" pid="3" name="Order">
    <vt:r8>5400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MediaServiceImageTags">
    <vt:lpwstr/>
  </property>
</Properties>
</file>