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"/>
    </mc:Choice>
  </mc:AlternateContent>
  <xr:revisionPtr revIDLastSave="1016" documentId="11_F25DC773A252ABDACC1048AA191E4DF65BDE58F1" xr6:coauthVersionLast="47" xr6:coauthVersionMax="47" xr10:uidLastSave="{FCAAD074-73FE-4F1B-B59E-9F2BF4575F9D}"/>
  <bookViews>
    <workbookView xWindow="-22046" yWindow="-103" windowWidth="22149" windowHeight="12549" xr2:uid="{00000000-000D-0000-FFFF-FFFF00000000}"/>
  </bookViews>
  <sheets>
    <sheet name="Unit Value Calculatio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F2" i="2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3" i="1"/>
  <c r="R2" i="1"/>
  <c r="G2" i="2" l="1"/>
  <c r="F24" i="2"/>
  <c r="F4" i="2"/>
  <c r="F8" i="2"/>
  <c r="G4" i="2" l="1"/>
  <c r="H2" i="2" s="1"/>
</calcChain>
</file>

<file path=xl/sharedStrings.xml><?xml version="1.0" encoding="utf-8"?>
<sst xmlns="http://schemas.openxmlformats.org/spreadsheetml/2006/main" count="295" uniqueCount="102">
  <si>
    <t>race</t>
  </si>
  <si>
    <t>movement</t>
  </si>
  <si>
    <t>hp</t>
  </si>
  <si>
    <t>xp</t>
  </si>
  <si>
    <t>cost</t>
  </si>
  <si>
    <t>usage</t>
  </si>
  <si>
    <t>lvl</t>
  </si>
  <si>
    <t>archer</t>
  </si>
  <si>
    <t>melee</t>
  </si>
  <si>
    <t>blade</t>
  </si>
  <si>
    <t>ranged</t>
  </si>
  <si>
    <t>pierce</t>
  </si>
  <si>
    <t>range</t>
  </si>
  <si>
    <t>type</t>
  </si>
  <si>
    <t>attacks</t>
  </si>
  <si>
    <t>damage</t>
  </si>
  <si>
    <t>elf</t>
  </si>
  <si>
    <t>Elvish Archer</t>
  </si>
  <si>
    <t>attack</t>
  </si>
  <si>
    <t>sword</t>
  </si>
  <si>
    <t>bow</t>
  </si>
  <si>
    <t>unit_type</t>
  </si>
  <si>
    <t>total</t>
  </si>
  <si>
    <t>Elvish Avenger</t>
  </si>
  <si>
    <t>mixed fighter</t>
  </si>
  <si>
    <t>Elvish Captain</t>
  </si>
  <si>
    <t>fighter</t>
  </si>
  <si>
    <t>Elvish Champion</t>
  </si>
  <si>
    <t>Elvish Druid</t>
  </si>
  <si>
    <t>healer</t>
  </si>
  <si>
    <t>staff</t>
  </si>
  <si>
    <t>impact</t>
  </si>
  <si>
    <t>ensnare</t>
  </si>
  <si>
    <t>thorns</t>
  </si>
  <si>
    <t>Elvish Enchantress</t>
  </si>
  <si>
    <t>entangle</t>
  </si>
  <si>
    <t>faerie fire</t>
  </si>
  <si>
    <t>arcane</t>
  </si>
  <si>
    <t>Elvish Fighter</t>
  </si>
  <si>
    <t>Elvish Hero</t>
  </si>
  <si>
    <t>Elvish High Lord</t>
  </si>
  <si>
    <t>Elvish Lady</t>
  </si>
  <si>
    <t>null</t>
  </si>
  <si>
    <t>magical</t>
  </si>
  <si>
    <t>slows</t>
  </si>
  <si>
    <t>heals+4</t>
  </si>
  <si>
    <t>cures</t>
  </si>
  <si>
    <t>Elvish Lord</t>
  </si>
  <si>
    <t>Elvish Marksman</t>
  </si>
  <si>
    <t>longbow</t>
  </si>
  <si>
    <t>marksman</t>
  </si>
  <si>
    <t>Elvish Marshal</t>
  </si>
  <si>
    <t>leadership</t>
  </si>
  <si>
    <t>Elvish Outrider</t>
  </si>
  <si>
    <t>scout</t>
  </si>
  <si>
    <t>Elvish Ranger</t>
  </si>
  <si>
    <t>ambush</t>
  </si>
  <si>
    <t>Elvish Rider</t>
  </si>
  <si>
    <t>Elvish Scout</t>
  </si>
  <si>
    <t>Elvish Shaman</t>
  </si>
  <si>
    <t>Elvish Sharpshooter</t>
  </si>
  <si>
    <t>Elvish Shyde</t>
  </si>
  <si>
    <t>faerie touch</t>
  </si>
  <si>
    <t>Elvish Sorceress</t>
  </si>
  <si>
    <t>Elvish Sylph</t>
  </si>
  <si>
    <t>gossamer</t>
  </si>
  <si>
    <t>hitpoints</t>
  </si>
  <si>
    <t>level</t>
  </si>
  <si>
    <t>experience_next</t>
  </si>
  <si>
    <t>How much XP this unit requires to level up</t>
  </si>
  <si>
    <t>defense_deep_water</t>
  </si>
  <si>
    <t>defense_shallow_water</t>
  </si>
  <si>
    <t>defense_flat</t>
  </si>
  <si>
    <t>defense_sand</t>
  </si>
  <si>
    <t>defense_forest</t>
  </si>
  <si>
    <t>defense_hills</t>
  </si>
  <si>
    <t>defense_mountains</t>
  </si>
  <si>
    <t>defense_village</t>
  </si>
  <si>
    <t>defense_castle</t>
  </si>
  <si>
    <t>defense_cave</t>
  </si>
  <si>
    <t>defense_frozen</t>
  </si>
  <si>
    <t>defense_unwalkable</t>
  </si>
  <si>
    <t>defense_fungus</t>
  </si>
  <si>
    <t>defense_impassable</t>
  </si>
  <si>
    <t>resistance_blade</t>
  </si>
  <si>
    <t>resistance_pierce</t>
  </si>
  <si>
    <t>resistance_impact</t>
  </si>
  <si>
    <t>resistance_fire</t>
  </si>
  <si>
    <t>resistance_cold</t>
  </si>
  <si>
    <t>resistance_arcane</t>
  </si>
  <si>
    <t>damage_melee</t>
  </si>
  <si>
    <t>damage_ranged</t>
  </si>
  <si>
    <t>defense_coastal_reef</t>
  </si>
  <si>
    <t>defense_swamp</t>
  </si>
  <si>
    <t>higher is better</t>
  </si>
  <si>
    <t>attribute</t>
  </si>
  <si>
    <t>factor</t>
  </si>
  <si>
    <t>FILL THIS COLUMN</t>
  </si>
  <si>
    <t>attribute value</t>
  </si>
  <si>
    <t>sums</t>
  </si>
  <si>
    <t>VALUE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</si>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</sst>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top"/>
    </xf>
    <xf numFmtId="2" fontId="0" fillId="4" borderId="0" xfId="0" applyNumberFormat="1" applyFill="1" applyAlignment="1">
      <alignment horizontal="right" vertical="top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 applyFill="1" applyAlignment="1">
      <alignment horizontal="right" vertical="top"/>
    </xf>
    <xf numFmtId="2" fontId="0" fillId="0" borderId="0" xfId="0" applyNumberFormat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C9FD-DE67-4ACC-A92F-D5EB853B51FF}">
  <dimension ref="A1:I29"/>
  <sheetViews>
    <sheetView tabSelected="1" workbookViewId="0">
      <selection activeCell="C7" sqref="C7"/>
    </sheetView>
  </sheetViews>
  <sheetFormatPr defaultRowHeight="14.35" x14ac:dyDescent="0.5"/>
  <cols>
    <col min="1" max="1" width="38.64453125" style="5" customWidth="1"/>
    <col min="2" max="2" width="20.29296875" style="6" customWidth="1"/>
    <col min="3" max="3" width="11.8203125" style="7" customWidth="1"/>
    <col min="4" max="4" width="11.8203125" style="6" customWidth="1"/>
    <col min="5" max="5" width="11.8203125" customWidth="1"/>
    <col min="6" max="6" width="8.9375" style="4"/>
  </cols>
  <sheetData>
    <row r="1" spans="1:9" s="4" customFormat="1" ht="28.7" x14ac:dyDescent="0.5">
      <c r="B1" s="4" t="s">
        <v>95</v>
      </c>
      <c r="C1" s="13" t="s">
        <v>97</v>
      </c>
      <c r="D1" s="4" t="s">
        <v>96</v>
      </c>
      <c r="E1" s="12" t="s">
        <v>98</v>
      </c>
      <c r="F1" s="4" t="s">
        <v>99</v>
      </c>
      <c r="G1" s="4" t="s">
        <v>96</v>
      </c>
      <c r="H1" s="21" t="s">
        <v>100</v>
      </c>
      <c r="I1" s="4" t="s">
        <v>101</v>
      </c>
    </row>
    <row r="2" spans="1:9" x14ac:dyDescent="0.5">
      <c r="B2" s="11" t="s">
        <v>67</v>
      </c>
      <c r="C2" s="16">
        <v>1</v>
      </c>
      <c r="D2" s="15">
        <v>5</v>
      </c>
      <c r="E2" s="17">
        <f>D2*C2</f>
        <v>5</v>
      </c>
      <c r="F2" s="18">
        <f>E2</f>
        <v>5</v>
      </c>
      <c r="G2" s="14">
        <f>SUM(F2:F3)</f>
        <v>27</v>
      </c>
      <c r="H2" s="22">
        <f>G4/G2</f>
        <v>14.392592592592594</v>
      </c>
    </row>
    <row r="3" spans="1:9" x14ac:dyDescent="0.5">
      <c r="A3" s="5" t="s">
        <v>69</v>
      </c>
      <c r="B3" s="11" t="s">
        <v>68</v>
      </c>
      <c r="C3" s="16">
        <v>44</v>
      </c>
      <c r="D3" s="15">
        <v>0.5</v>
      </c>
      <c r="E3" s="17">
        <f>D3*C3</f>
        <v>22</v>
      </c>
      <c r="F3" s="18">
        <f t="shared" ref="F3" si="0">E3</f>
        <v>22</v>
      </c>
      <c r="G3" s="8"/>
      <c r="H3" s="22"/>
    </row>
    <row r="4" spans="1:9" x14ac:dyDescent="0.5">
      <c r="B4" s="10" t="s">
        <v>66</v>
      </c>
      <c r="C4" s="16">
        <v>29</v>
      </c>
      <c r="D4" s="19">
        <v>4</v>
      </c>
      <c r="E4" s="17">
        <f>D4*C4</f>
        <v>116</v>
      </c>
      <c r="F4" s="20">
        <f>SUM(E4:E7)</f>
        <v>341</v>
      </c>
      <c r="G4" s="14">
        <f>SUM(F4:F29)</f>
        <v>388.6</v>
      </c>
      <c r="H4" s="22"/>
    </row>
    <row r="5" spans="1:9" x14ac:dyDescent="0.5">
      <c r="B5" s="10" t="s">
        <v>91</v>
      </c>
      <c r="C5" s="16">
        <v>20</v>
      </c>
      <c r="D5" s="19">
        <v>6</v>
      </c>
      <c r="E5" s="17">
        <f>D5*C5</f>
        <v>120</v>
      </c>
      <c r="F5" s="20"/>
      <c r="G5" s="14"/>
      <c r="H5" s="22"/>
    </row>
    <row r="6" spans="1:9" x14ac:dyDescent="0.5">
      <c r="B6" s="10" t="s">
        <v>90</v>
      </c>
      <c r="C6" s="16">
        <v>9</v>
      </c>
      <c r="D6" s="19">
        <v>5</v>
      </c>
      <c r="E6" s="17">
        <f>D6*C6</f>
        <v>45</v>
      </c>
      <c r="F6" s="20"/>
      <c r="G6" s="14"/>
      <c r="H6" s="22"/>
    </row>
    <row r="7" spans="1:9" x14ac:dyDescent="0.5">
      <c r="B7" s="10" t="s">
        <v>1</v>
      </c>
      <c r="C7" s="16">
        <v>6</v>
      </c>
      <c r="D7" s="19">
        <v>10</v>
      </c>
      <c r="E7" s="17">
        <f>D7*C7</f>
        <v>60</v>
      </c>
      <c r="F7" s="20"/>
      <c r="G7" s="14"/>
      <c r="H7" s="22"/>
    </row>
    <row r="8" spans="1:9" x14ac:dyDescent="0.5">
      <c r="A8" s="9" t="s">
        <v>94</v>
      </c>
      <c r="B8" s="10" t="s">
        <v>78</v>
      </c>
      <c r="C8" s="16">
        <v>60</v>
      </c>
      <c r="D8" s="15">
        <v>0.05</v>
      </c>
      <c r="E8" s="17">
        <f>D8*C8</f>
        <v>3</v>
      </c>
      <c r="F8" s="20">
        <f>SUM(E8:E23)</f>
        <v>17.599999999999998</v>
      </c>
      <c r="G8" s="14"/>
      <c r="H8" s="22"/>
    </row>
    <row r="9" spans="1:9" x14ac:dyDescent="0.5">
      <c r="A9" s="9"/>
      <c r="B9" s="10" t="s">
        <v>79</v>
      </c>
      <c r="C9" s="16">
        <v>40</v>
      </c>
      <c r="D9" s="15">
        <v>0.04</v>
      </c>
      <c r="E9" s="17">
        <f>D9*C9</f>
        <v>1.6</v>
      </c>
      <c r="F9" s="20"/>
      <c r="G9" s="14"/>
      <c r="H9" s="22"/>
    </row>
    <row r="10" spans="1:9" x14ac:dyDescent="0.5">
      <c r="A10" s="9"/>
      <c r="B10" s="10" t="s">
        <v>92</v>
      </c>
      <c r="C10" s="16">
        <v>30</v>
      </c>
      <c r="D10" s="15">
        <v>0.02</v>
      </c>
      <c r="E10" s="17">
        <f>D10*C10</f>
        <v>0.6</v>
      </c>
      <c r="F10" s="20"/>
      <c r="G10" s="14"/>
      <c r="H10" s="22"/>
    </row>
    <row r="11" spans="1:9" x14ac:dyDescent="0.5">
      <c r="A11" s="9"/>
      <c r="B11" s="10" t="s">
        <v>70</v>
      </c>
      <c r="C11" s="16">
        <v>0</v>
      </c>
      <c r="D11" s="15">
        <v>0.01</v>
      </c>
      <c r="E11" s="17">
        <f>D11*C11</f>
        <v>0</v>
      </c>
      <c r="F11" s="20"/>
      <c r="G11" s="14"/>
      <c r="H11" s="22"/>
    </row>
    <row r="12" spans="1:9" x14ac:dyDescent="0.5">
      <c r="A12" s="9"/>
      <c r="B12" s="10" t="s">
        <v>72</v>
      </c>
      <c r="C12" s="16">
        <v>40</v>
      </c>
      <c r="D12" s="15">
        <v>0.05</v>
      </c>
      <c r="E12" s="17">
        <f>D12*C12</f>
        <v>2</v>
      </c>
      <c r="F12" s="20"/>
      <c r="G12" s="14"/>
      <c r="H12" s="22"/>
    </row>
    <row r="13" spans="1:9" x14ac:dyDescent="0.5">
      <c r="A13" s="9"/>
      <c r="B13" s="10" t="s">
        <v>74</v>
      </c>
      <c r="C13" s="16">
        <v>50</v>
      </c>
      <c r="D13" s="15">
        <v>0.04</v>
      </c>
      <c r="E13" s="17">
        <f>D13*C13</f>
        <v>2</v>
      </c>
      <c r="F13" s="20"/>
      <c r="G13" s="14"/>
      <c r="H13" s="22"/>
    </row>
    <row r="14" spans="1:9" x14ac:dyDescent="0.5">
      <c r="A14" s="9"/>
      <c r="B14" s="10" t="s">
        <v>80</v>
      </c>
      <c r="C14" s="16">
        <v>20</v>
      </c>
      <c r="D14" s="15">
        <v>0.01</v>
      </c>
      <c r="E14" s="17">
        <f>D14*C14</f>
        <v>0.2</v>
      </c>
      <c r="F14" s="20"/>
      <c r="G14" s="14"/>
      <c r="H14" s="22"/>
    </row>
    <row r="15" spans="1:9" x14ac:dyDescent="0.5">
      <c r="A15" s="9"/>
      <c r="B15" s="10" t="s">
        <v>82</v>
      </c>
      <c r="C15" s="16">
        <v>40</v>
      </c>
      <c r="D15" s="15">
        <v>0.01</v>
      </c>
      <c r="E15" s="17">
        <f>D15*C15</f>
        <v>0.4</v>
      </c>
      <c r="F15" s="20"/>
      <c r="G15" s="14"/>
      <c r="H15" s="22"/>
    </row>
    <row r="16" spans="1:9" x14ac:dyDescent="0.5">
      <c r="A16" s="9"/>
      <c r="B16" s="10" t="s">
        <v>75</v>
      </c>
      <c r="C16" s="16">
        <v>50</v>
      </c>
      <c r="D16" s="15">
        <v>0.04</v>
      </c>
      <c r="E16" s="17">
        <f>D16*C16</f>
        <v>2</v>
      </c>
      <c r="F16" s="20"/>
      <c r="G16" s="14"/>
      <c r="H16" s="22"/>
    </row>
    <row r="17" spans="1:8" x14ac:dyDescent="0.5">
      <c r="A17" s="9"/>
      <c r="B17" s="10" t="s">
        <v>83</v>
      </c>
      <c r="C17" s="16">
        <v>0</v>
      </c>
      <c r="D17" s="15">
        <v>0.01</v>
      </c>
      <c r="E17" s="17">
        <f>D17*C17</f>
        <v>0</v>
      </c>
      <c r="F17" s="20"/>
      <c r="G17" s="14"/>
      <c r="H17" s="22"/>
    </row>
    <row r="18" spans="1:8" x14ac:dyDescent="0.5">
      <c r="A18" s="9"/>
      <c r="B18" s="10" t="s">
        <v>76</v>
      </c>
      <c r="C18" s="16">
        <v>60</v>
      </c>
      <c r="D18" s="15">
        <v>0.03</v>
      </c>
      <c r="E18" s="17">
        <f>D18*C18</f>
        <v>1.7999999999999998</v>
      </c>
      <c r="F18" s="20"/>
      <c r="G18" s="14"/>
      <c r="H18" s="22"/>
    </row>
    <row r="19" spans="1:8" x14ac:dyDescent="0.5">
      <c r="A19" s="9"/>
      <c r="B19" s="10" t="s">
        <v>73</v>
      </c>
      <c r="C19" s="16">
        <v>30</v>
      </c>
      <c r="D19" s="15">
        <v>0.02</v>
      </c>
      <c r="E19" s="17">
        <f>D19*C19</f>
        <v>0.6</v>
      </c>
      <c r="F19" s="20"/>
      <c r="G19" s="14"/>
      <c r="H19" s="22"/>
    </row>
    <row r="20" spans="1:8" x14ac:dyDescent="0.5">
      <c r="A20" s="9"/>
      <c r="B20" s="10" t="s">
        <v>71</v>
      </c>
      <c r="C20" s="16">
        <v>20</v>
      </c>
      <c r="D20" s="15">
        <v>0.02</v>
      </c>
      <c r="E20" s="17">
        <f>D20*C20</f>
        <v>0.4</v>
      </c>
      <c r="F20" s="20"/>
      <c r="G20" s="14"/>
      <c r="H20" s="22"/>
    </row>
    <row r="21" spans="1:8" x14ac:dyDescent="0.5">
      <c r="A21" s="9"/>
      <c r="B21" s="10" t="s">
        <v>93</v>
      </c>
      <c r="C21" s="16">
        <v>30</v>
      </c>
      <c r="D21" s="15">
        <v>0.02</v>
      </c>
      <c r="E21" s="17">
        <f>D21*C21</f>
        <v>0.6</v>
      </c>
      <c r="F21" s="20"/>
      <c r="G21" s="14"/>
      <c r="H21" s="22"/>
    </row>
    <row r="22" spans="1:8" x14ac:dyDescent="0.5">
      <c r="A22" s="9"/>
      <c r="B22" s="10" t="s">
        <v>81</v>
      </c>
      <c r="C22" s="16">
        <v>0</v>
      </c>
      <c r="D22" s="15">
        <v>0.01</v>
      </c>
      <c r="E22" s="17">
        <f>D22*C22</f>
        <v>0</v>
      </c>
      <c r="F22" s="20"/>
      <c r="G22" s="14"/>
      <c r="H22" s="22"/>
    </row>
    <row r="23" spans="1:8" x14ac:dyDescent="0.5">
      <c r="A23" s="9"/>
      <c r="B23" s="10" t="s">
        <v>77</v>
      </c>
      <c r="C23" s="16">
        <v>60</v>
      </c>
      <c r="D23" s="15">
        <v>0.04</v>
      </c>
      <c r="E23" s="17">
        <f>D23*C23</f>
        <v>2.4</v>
      </c>
      <c r="F23" s="20"/>
      <c r="G23" s="14"/>
      <c r="H23" s="22"/>
    </row>
    <row r="24" spans="1:8" x14ac:dyDescent="0.5">
      <c r="A24" s="9" t="s">
        <v>94</v>
      </c>
      <c r="B24" s="10" t="s">
        <v>84</v>
      </c>
      <c r="C24" s="16">
        <v>100</v>
      </c>
      <c r="D24" s="15">
        <v>0.05</v>
      </c>
      <c r="E24" s="17">
        <f>D24*C24</f>
        <v>5</v>
      </c>
      <c r="F24" s="20">
        <f>SUM(E24:E29)</f>
        <v>30</v>
      </c>
      <c r="G24" s="14"/>
      <c r="H24" s="22"/>
    </row>
    <row r="25" spans="1:8" x14ac:dyDescent="0.5">
      <c r="A25" s="9"/>
      <c r="B25" s="10" t="s">
        <v>85</v>
      </c>
      <c r="C25" s="16">
        <v>100</v>
      </c>
      <c r="D25" s="15">
        <v>0.05</v>
      </c>
      <c r="E25" s="17">
        <f>D25*C25</f>
        <v>5</v>
      </c>
      <c r="F25" s="20"/>
      <c r="G25" s="14"/>
      <c r="H25" s="22"/>
    </row>
    <row r="26" spans="1:8" x14ac:dyDescent="0.5">
      <c r="A26" s="9"/>
      <c r="B26" s="10" t="s">
        <v>86</v>
      </c>
      <c r="C26" s="16">
        <v>100</v>
      </c>
      <c r="D26" s="15">
        <v>0.05</v>
      </c>
      <c r="E26" s="17">
        <f>D26*C26</f>
        <v>5</v>
      </c>
      <c r="F26" s="20"/>
      <c r="G26" s="14"/>
      <c r="H26" s="22"/>
    </row>
    <row r="27" spans="1:8" x14ac:dyDescent="0.5">
      <c r="A27" s="9"/>
      <c r="B27" s="10" t="s">
        <v>87</v>
      </c>
      <c r="C27" s="16">
        <v>100</v>
      </c>
      <c r="D27" s="15">
        <v>0.05</v>
      </c>
      <c r="E27" s="17">
        <f>D27*C27</f>
        <v>5</v>
      </c>
      <c r="F27" s="20"/>
      <c r="G27" s="14"/>
      <c r="H27" s="22"/>
    </row>
    <row r="28" spans="1:8" x14ac:dyDescent="0.5">
      <c r="A28" s="9"/>
      <c r="B28" s="10" t="s">
        <v>88</v>
      </c>
      <c r="C28" s="16">
        <v>100</v>
      </c>
      <c r="D28" s="15">
        <v>0.05</v>
      </c>
      <c r="E28" s="17">
        <f>D28*C28</f>
        <v>5</v>
      </c>
      <c r="F28" s="20"/>
      <c r="G28" s="14"/>
      <c r="H28" s="22"/>
    </row>
    <row r="29" spans="1:8" x14ac:dyDescent="0.5">
      <c r="A29" s="9"/>
      <c r="B29" s="10" t="s">
        <v>89</v>
      </c>
      <c r="C29" s="16">
        <v>100</v>
      </c>
      <c r="D29" s="15">
        <v>0.05</v>
      </c>
      <c r="E29" s="17">
        <f>D29*C29</f>
        <v>5</v>
      </c>
      <c r="F29" s="20"/>
      <c r="G29" s="14"/>
      <c r="H29" s="22"/>
    </row>
  </sheetData>
  <mergeCells count="8">
    <mergeCell ref="G4:G29"/>
    <mergeCell ref="G2:G3"/>
    <mergeCell ref="H2:H29"/>
    <mergeCell ref="F4:F7"/>
    <mergeCell ref="A24:A29"/>
    <mergeCell ref="A8:A23"/>
    <mergeCell ref="F8:F23"/>
    <mergeCell ref="F24:F2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workbookViewId="0">
      <selection activeCell="H12" sqref="H12"/>
    </sheetView>
  </sheetViews>
  <sheetFormatPr defaultRowHeight="14.35" x14ac:dyDescent="0.5"/>
  <cols>
    <col min="1" max="1" width="16.5859375" style="4" customWidth="1"/>
    <col min="2" max="4" width="4.46875" style="4" customWidth="1"/>
    <col min="5" max="5" width="8.9375" style="4"/>
    <col min="6" max="7" width="4.46875" style="4" customWidth="1"/>
    <col min="8" max="8" width="12.5859375" style="4" customWidth="1"/>
    <col min="9" max="12" width="9.8203125" customWidth="1"/>
    <col min="13" max="13" width="10.64453125" style="4" customWidth="1"/>
    <col min="14" max="17" width="8.9375" style="4"/>
    <col min="19" max="21" width="9.8203125" customWidth="1"/>
  </cols>
  <sheetData>
    <row r="1" spans="1:21" s="2" customFormat="1" x14ac:dyDescent="0.5">
      <c r="A1" s="3" t="s">
        <v>21</v>
      </c>
      <c r="B1" s="3" t="s">
        <v>0</v>
      </c>
      <c r="C1" s="3" t="s">
        <v>6</v>
      </c>
      <c r="D1" s="3" t="s">
        <v>2</v>
      </c>
      <c r="E1" s="3" t="s">
        <v>1</v>
      </c>
      <c r="F1" s="3" t="s">
        <v>3</v>
      </c>
      <c r="G1" s="3" t="s">
        <v>4</v>
      </c>
      <c r="H1" s="3" t="s">
        <v>5</v>
      </c>
      <c r="I1" s="2" t="s">
        <v>45</v>
      </c>
      <c r="J1" s="2" t="s">
        <v>46</v>
      </c>
      <c r="K1" s="2" t="s">
        <v>52</v>
      </c>
      <c r="L1" s="2" t="s">
        <v>56</v>
      </c>
      <c r="M1" s="3" t="s">
        <v>18</v>
      </c>
      <c r="N1" s="3" t="s">
        <v>12</v>
      </c>
      <c r="O1" s="3" t="s">
        <v>13</v>
      </c>
      <c r="P1" s="3" t="s">
        <v>15</v>
      </c>
      <c r="Q1" s="3" t="s">
        <v>14</v>
      </c>
      <c r="R1" s="2" t="s">
        <v>22</v>
      </c>
      <c r="S1" s="2" t="s">
        <v>43</v>
      </c>
      <c r="T1" s="2" t="s">
        <v>50</v>
      </c>
      <c r="U1" s="2" t="s">
        <v>44</v>
      </c>
    </row>
    <row r="2" spans="1:21" s="1" customFormat="1" x14ac:dyDescent="0.5">
      <c r="A2" s="4" t="s">
        <v>17</v>
      </c>
      <c r="B2" s="4" t="s">
        <v>16</v>
      </c>
      <c r="C2" s="4">
        <v>1</v>
      </c>
      <c r="D2" s="4">
        <v>29</v>
      </c>
      <c r="E2" s="4">
        <v>6</v>
      </c>
      <c r="F2" s="4">
        <v>44</v>
      </c>
      <c r="G2" s="4">
        <v>17</v>
      </c>
      <c r="H2" s="4" t="s">
        <v>7</v>
      </c>
      <c r="M2" s="4" t="s">
        <v>19</v>
      </c>
      <c r="N2" s="4" t="s">
        <v>8</v>
      </c>
      <c r="O2" s="4" t="s">
        <v>9</v>
      </c>
      <c r="P2" s="4">
        <v>5</v>
      </c>
      <c r="Q2" s="4">
        <v>2</v>
      </c>
      <c r="R2" s="1">
        <f>P2*Q2</f>
        <v>10</v>
      </c>
    </row>
    <row r="3" spans="1:21" x14ac:dyDescent="0.5">
      <c r="M3" s="4" t="s">
        <v>20</v>
      </c>
      <c r="N3" s="4" t="s">
        <v>10</v>
      </c>
      <c r="O3" s="4" t="s">
        <v>11</v>
      </c>
      <c r="P3" s="4">
        <v>5</v>
      </c>
      <c r="Q3" s="4">
        <v>4</v>
      </c>
      <c r="R3" s="1">
        <f>P3*Q3</f>
        <v>20</v>
      </c>
    </row>
    <row r="4" spans="1:21" x14ac:dyDescent="0.5">
      <c r="A4" s="4" t="s">
        <v>23</v>
      </c>
      <c r="B4" s="4" t="s">
        <v>16</v>
      </c>
      <c r="C4" s="4">
        <v>3</v>
      </c>
      <c r="D4" s="4">
        <v>55</v>
      </c>
      <c r="E4" s="4">
        <v>6</v>
      </c>
      <c r="F4" s="4">
        <v>150</v>
      </c>
      <c r="G4" s="4">
        <v>53</v>
      </c>
      <c r="H4" s="4" t="s">
        <v>24</v>
      </c>
      <c r="L4" t="s">
        <v>56</v>
      </c>
      <c r="M4" s="4" t="s">
        <v>19</v>
      </c>
      <c r="N4" s="4" t="s">
        <v>8</v>
      </c>
      <c r="O4" s="4" t="s">
        <v>9</v>
      </c>
      <c r="P4" s="4">
        <v>8</v>
      </c>
      <c r="Q4" s="4">
        <v>4</v>
      </c>
      <c r="R4" s="1">
        <f t="shared" ref="R4:R67" si="0">P4*Q4</f>
        <v>32</v>
      </c>
    </row>
    <row r="5" spans="1:21" x14ac:dyDescent="0.5">
      <c r="M5" s="4" t="s">
        <v>20</v>
      </c>
      <c r="N5" s="4" t="s">
        <v>10</v>
      </c>
      <c r="O5" s="4" t="s">
        <v>11</v>
      </c>
      <c r="P5" s="4">
        <v>10</v>
      </c>
      <c r="Q5" s="4">
        <v>4</v>
      </c>
      <c r="R5" s="1">
        <f t="shared" si="0"/>
        <v>40</v>
      </c>
    </row>
    <row r="6" spans="1:21" x14ac:dyDescent="0.5">
      <c r="A6" s="4" t="s">
        <v>25</v>
      </c>
      <c r="B6" s="4" t="s">
        <v>16</v>
      </c>
      <c r="C6" s="4">
        <v>2</v>
      </c>
      <c r="D6" s="4">
        <v>47</v>
      </c>
      <c r="E6" s="4">
        <v>5</v>
      </c>
      <c r="F6" s="4">
        <v>90</v>
      </c>
      <c r="G6" s="4">
        <v>28</v>
      </c>
      <c r="H6" s="4" t="s">
        <v>26</v>
      </c>
      <c r="M6" s="4" t="s">
        <v>19</v>
      </c>
      <c r="N6" s="4" t="s">
        <v>8</v>
      </c>
      <c r="O6" s="4" t="s">
        <v>9</v>
      </c>
      <c r="P6" s="4">
        <v>7</v>
      </c>
      <c r="Q6" s="4">
        <v>4</v>
      </c>
      <c r="R6" s="1">
        <f t="shared" si="0"/>
        <v>28</v>
      </c>
    </row>
    <row r="7" spans="1:21" x14ac:dyDescent="0.5">
      <c r="M7" s="4" t="s">
        <v>20</v>
      </c>
      <c r="N7" s="4" t="s">
        <v>10</v>
      </c>
      <c r="O7" s="4" t="s">
        <v>11</v>
      </c>
      <c r="P7" s="4">
        <v>5</v>
      </c>
      <c r="Q7" s="4">
        <v>3</v>
      </c>
      <c r="R7" s="1">
        <f t="shared" si="0"/>
        <v>15</v>
      </c>
    </row>
    <row r="8" spans="1:21" x14ac:dyDescent="0.5">
      <c r="A8" s="4" t="s">
        <v>27</v>
      </c>
      <c r="B8" s="4" t="s">
        <v>16</v>
      </c>
      <c r="C8" s="4">
        <v>3</v>
      </c>
      <c r="D8" s="4">
        <v>70</v>
      </c>
      <c r="E8" s="4">
        <v>5</v>
      </c>
      <c r="F8" s="4">
        <v>150</v>
      </c>
      <c r="G8" s="4">
        <v>48</v>
      </c>
      <c r="H8" s="4" t="s">
        <v>26</v>
      </c>
      <c r="M8" s="4" t="s">
        <v>19</v>
      </c>
      <c r="N8" s="4" t="s">
        <v>8</v>
      </c>
      <c r="O8" s="4" t="s">
        <v>9</v>
      </c>
      <c r="P8" s="4">
        <v>9</v>
      </c>
      <c r="Q8" s="4">
        <v>5</v>
      </c>
      <c r="R8" s="1">
        <f t="shared" si="0"/>
        <v>45</v>
      </c>
    </row>
    <row r="9" spans="1:21" x14ac:dyDescent="0.5">
      <c r="M9" s="4" t="s">
        <v>20</v>
      </c>
      <c r="N9" s="4" t="s">
        <v>10</v>
      </c>
      <c r="O9" s="4" t="s">
        <v>11</v>
      </c>
      <c r="P9" s="4">
        <v>9</v>
      </c>
      <c r="Q9" s="4">
        <v>3</v>
      </c>
      <c r="R9" s="1">
        <f t="shared" si="0"/>
        <v>27</v>
      </c>
    </row>
    <row r="10" spans="1:21" x14ac:dyDescent="0.5">
      <c r="A10" s="4" t="s">
        <v>28</v>
      </c>
      <c r="B10" s="4" t="s">
        <v>16</v>
      </c>
      <c r="C10" s="4">
        <v>2</v>
      </c>
      <c r="D10" s="4">
        <v>36</v>
      </c>
      <c r="E10" s="4">
        <v>5</v>
      </c>
      <c r="F10" s="4">
        <v>80</v>
      </c>
      <c r="G10" s="4">
        <v>27</v>
      </c>
      <c r="H10" s="4" t="s">
        <v>29</v>
      </c>
      <c r="J10" t="s">
        <v>46</v>
      </c>
      <c r="M10" s="4" t="s">
        <v>30</v>
      </c>
      <c r="N10" s="4" t="s">
        <v>8</v>
      </c>
      <c r="O10" s="4" t="s">
        <v>31</v>
      </c>
      <c r="P10" s="4">
        <v>4</v>
      </c>
      <c r="Q10" s="4">
        <v>2</v>
      </c>
      <c r="R10" s="1">
        <f t="shared" si="0"/>
        <v>8</v>
      </c>
    </row>
    <row r="11" spans="1:21" x14ac:dyDescent="0.5">
      <c r="M11" s="4" t="s">
        <v>32</v>
      </c>
      <c r="N11" s="4" t="s">
        <v>10</v>
      </c>
      <c r="O11" s="4" t="s">
        <v>31</v>
      </c>
      <c r="P11" s="4">
        <v>6</v>
      </c>
      <c r="Q11" s="4">
        <v>2</v>
      </c>
      <c r="R11" s="1">
        <f t="shared" si="0"/>
        <v>12</v>
      </c>
      <c r="U11" t="s">
        <v>44</v>
      </c>
    </row>
    <row r="12" spans="1:21" x14ac:dyDescent="0.5">
      <c r="M12" s="4" t="s">
        <v>33</v>
      </c>
      <c r="N12" s="4" t="s">
        <v>10</v>
      </c>
      <c r="O12" s="4" t="s">
        <v>11</v>
      </c>
      <c r="P12" s="4">
        <v>6</v>
      </c>
      <c r="Q12" s="4">
        <v>3</v>
      </c>
      <c r="R12" s="1">
        <f t="shared" si="0"/>
        <v>18</v>
      </c>
      <c r="S12" t="s">
        <v>43</v>
      </c>
    </row>
    <row r="13" spans="1:21" x14ac:dyDescent="0.5">
      <c r="A13" s="4" t="s">
        <v>34</v>
      </c>
      <c r="B13" s="4" t="s">
        <v>16</v>
      </c>
      <c r="C13" s="4">
        <v>3</v>
      </c>
      <c r="D13" s="4">
        <v>50</v>
      </c>
      <c r="E13" s="4">
        <v>5</v>
      </c>
      <c r="F13" s="4">
        <v>180</v>
      </c>
      <c r="G13" s="4">
        <v>55</v>
      </c>
      <c r="H13" s="4" t="s">
        <v>24</v>
      </c>
      <c r="M13" s="4" t="s">
        <v>30</v>
      </c>
      <c r="N13" s="4" t="s">
        <v>8</v>
      </c>
      <c r="O13" s="4" t="s">
        <v>31</v>
      </c>
      <c r="P13" s="4">
        <v>6</v>
      </c>
      <c r="Q13" s="4">
        <v>2</v>
      </c>
      <c r="R13" s="1">
        <f t="shared" si="0"/>
        <v>12</v>
      </c>
    </row>
    <row r="14" spans="1:21" x14ac:dyDescent="0.5">
      <c r="M14" s="4" t="s">
        <v>35</v>
      </c>
      <c r="N14" s="4" t="s">
        <v>10</v>
      </c>
      <c r="O14" s="4" t="s">
        <v>31</v>
      </c>
      <c r="P14" s="4">
        <v>5</v>
      </c>
      <c r="Q14" s="4">
        <v>4</v>
      </c>
      <c r="R14" s="1">
        <f t="shared" si="0"/>
        <v>20</v>
      </c>
      <c r="U14" t="s">
        <v>44</v>
      </c>
    </row>
    <row r="15" spans="1:21" x14ac:dyDescent="0.5">
      <c r="M15" s="4" t="s">
        <v>36</v>
      </c>
      <c r="N15" s="4" t="s">
        <v>10</v>
      </c>
      <c r="O15" s="4" t="s">
        <v>37</v>
      </c>
      <c r="P15" s="4">
        <v>9</v>
      </c>
      <c r="Q15" s="4">
        <v>4</v>
      </c>
      <c r="R15" s="1">
        <f t="shared" si="0"/>
        <v>36</v>
      </c>
      <c r="S15" t="s">
        <v>43</v>
      </c>
    </row>
    <row r="16" spans="1:21" x14ac:dyDescent="0.5">
      <c r="A16" s="4" t="s">
        <v>38</v>
      </c>
      <c r="B16" s="4" t="s">
        <v>16</v>
      </c>
      <c r="C16" s="4">
        <v>1</v>
      </c>
      <c r="D16" s="4">
        <v>33</v>
      </c>
      <c r="E16" s="4">
        <v>5</v>
      </c>
      <c r="F16" s="4">
        <v>40</v>
      </c>
      <c r="G16" s="4">
        <v>14</v>
      </c>
      <c r="H16" s="4" t="s">
        <v>26</v>
      </c>
      <c r="M16" s="4" t="s">
        <v>19</v>
      </c>
      <c r="N16" s="4" t="s">
        <v>8</v>
      </c>
      <c r="O16" s="4" t="s">
        <v>9</v>
      </c>
      <c r="P16" s="4">
        <v>5</v>
      </c>
      <c r="Q16" s="4">
        <v>4</v>
      </c>
      <c r="R16" s="1">
        <f t="shared" si="0"/>
        <v>20</v>
      </c>
    </row>
    <row r="17" spans="1:21" x14ac:dyDescent="0.5">
      <c r="M17" s="4" t="s">
        <v>20</v>
      </c>
      <c r="N17" s="4" t="s">
        <v>10</v>
      </c>
      <c r="O17" s="4" t="s">
        <v>11</v>
      </c>
      <c r="P17" s="4">
        <v>3</v>
      </c>
      <c r="Q17" s="4">
        <v>3</v>
      </c>
      <c r="R17" s="1">
        <f t="shared" si="0"/>
        <v>9</v>
      </c>
    </row>
    <row r="18" spans="1:21" x14ac:dyDescent="0.5">
      <c r="A18" s="4" t="s">
        <v>39</v>
      </c>
      <c r="B18" s="4" t="s">
        <v>16</v>
      </c>
      <c r="C18" s="4">
        <v>2</v>
      </c>
      <c r="D18" s="4">
        <v>51</v>
      </c>
      <c r="E18" s="4">
        <v>5</v>
      </c>
      <c r="F18" s="4">
        <v>90</v>
      </c>
      <c r="G18" s="4">
        <v>26</v>
      </c>
      <c r="H18" s="4" t="s">
        <v>26</v>
      </c>
      <c r="M18" s="4" t="s">
        <v>19</v>
      </c>
      <c r="N18" s="4" t="s">
        <v>8</v>
      </c>
      <c r="O18" s="4" t="s">
        <v>9</v>
      </c>
      <c r="P18" s="4">
        <v>8</v>
      </c>
      <c r="Q18" s="4">
        <v>4</v>
      </c>
      <c r="R18" s="1">
        <f t="shared" si="0"/>
        <v>32</v>
      </c>
    </row>
    <row r="19" spans="1:21" x14ac:dyDescent="0.5">
      <c r="M19" s="4" t="s">
        <v>20</v>
      </c>
      <c r="N19" s="4" t="s">
        <v>10</v>
      </c>
      <c r="O19" s="4" t="s">
        <v>11</v>
      </c>
      <c r="P19" s="4">
        <v>6</v>
      </c>
      <c r="Q19" s="4">
        <v>3</v>
      </c>
      <c r="R19" s="1">
        <f t="shared" si="0"/>
        <v>18</v>
      </c>
    </row>
    <row r="20" spans="1:21" x14ac:dyDescent="0.5">
      <c r="A20" s="4" t="s">
        <v>40</v>
      </c>
      <c r="B20" s="4" t="s">
        <v>16</v>
      </c>
      <c r="C20" s="4">
        <v>3</v>
      </c>
      <c r="D20" s="4">
        <v>63</v>
      </c>
      <c r="E20" s="4">
        <v>6</v>
      </c>
      <c r="F20" s="4">
        <v>150</v>
      </c>
      <c r="G20" s="4">
        <v>56</v>
      </c>
      <c r="H20" s="4" t="s">
        <v>26</v>
      </c>
      <c r="M20" s="4" t="s">
        <v>19</v>
      </c>
      <c r="N20" s="4" t="s">
        <v>8</v>
      </c>
      <c r="O20" s="4" t="s">
        <v>9</v>
      </c>
      <c r="P20" s="4">
        <v>10</v>
      </c>
      <c r="Q20" s="4">
        <v>4</v>
      </c>
      <c r="R20" s="1">
        <f t="shared" si="0"/>
        <v>40</v>
      </c>
    </row>
    <row r="21" spans="1:21" x14ac:dyDescent="0.5">
      <c r="M21" s="4" t="s">
        <v>36</v>
      </c>
      <c r="N21" s="4" t="s">
        <v>10</v>
      </c>
      <c r="O21" s="4" t="s">
        <v>37</v>
      </c>
      <c r="P21" s="4">
        <v>7</v>
      </c>
      <c r="Q21" s="4">
        <v>5</v>
      </c>
      <c r="R21" s="1">
        <f t="shared" si="0"/>
        <v>35</v>
      </c>
      <c r="S21" t="s">
        <v>43</v>
      </c>
    </row>
    <row r="22" spans="1:21" x14ac:dyDescent="0.5">
      <c r="A22" s="4" t="s">
        <v>41</v>
      </c>
      <c r="B22" s="4" t="s">
        <v>16</v>
      </c>
      <c r="C22" s="4">
        <v>3</v>
      </c>
      <c r="D22" s="4">
        <v>47</v>
      </c>
      <c r="E22" s="4">
        <v>6</v>
      </c>
      <c r="F22" s="4">
        <v>150</v>
      </c>
      <c r="G22" s="4">
        <v>53</v>
      </c>
      <c r="H22" s="4" t="s">
        <v>42</v>
      </c>
      <c r="J22" t="s">
        <v>46</v>
      </c>
      <c r="M22" s="4" t="s">
        <v>32</v>
      </c>
      <c r="N22" s="4" t="s">
        <v>10</v>
      </c>
      <c r="O22" s="4" t="s">
        <v>31</v>
      </c>
      <c r="P22" s="4">
        <v>7</v>
      </c>
      <c r="Q22" s="4">
        <v>4</v>
      </c>
      <c r="R22" s="1">
        <f t="shared" si="0"/>
        <v>28</v>
      </c>
      <c r="U22" t="s">
        <v>44</v>
      </c>
    </row>
    <row r="23" spans="1:21" x14ac:dyDescent="0.5">
      <c r="A23" s="4" t="s">
        <v>47</v>
      </c>
      <c r="B23" s="4" t="s">
        <v>16</v>
      </c>
      <c r="C23" s="4">
        <v>2</v>
      </c>
      <c r="D23" s="4">
        <v>51</v>
      </c>
      <c r="E23" s="4">
        <v>6</v>
      </c>
      <c r="F23" s="4">
        <v>120</v>
      </c>
      <c r="G23" s="4">
        <v>36</v>
      </c>
      <c r="H23" s="4" t="s">
        <v>26</v>
      </c>
      <c r="M23" s="4" t="s">
        <v>19</v>
      </c>
      <c r="N23" s="4" t="s">
        <v>8</v>
      </c>
      <c r="O23" s="4" t="s">
        <v>9</v>
      </c>
      <c r="P23" s="4">
        <v>8</v>
      </c>
      <c r="Q23" s="4">
        <v>4</v>
      </c>
      <c r="R23" s="1">
        <f t="shared" si="0"/>
        <v>32</v>
      </c>
    </row>
    <row r="24" spans="1:21" x14ac:dyDescent="0.5">
      <c r="M24" s="4" t="s">
        <v>36</v>
      </c>
      <c r="N24" s="4" t="s">
        <v>10</v>
      </c>
      <c r="O24" s="4" t="s">
        <v>37</v>
      </c>
      <c r="P24" s="4">
        <v>7</v>
      </c>
      <c r="Q24" s="4">
        <v>3</v>
      </c>
      <c r="R24" s="1">
        <f t="shared" si="0"/>
        <v>21</v>
      </c>
      <c r="S24" t="s">
        <v>43</v>
      </c>
    </row>
    <row r="25" spans="1:21" x14ac:dyDescent="0.5">
      <c r="A25" s="4" t="s">
        <v>48</v>
      </c>
      <c r="B25" s="4" t="s">
        <v>16</v>
      </c>
      <c r="C25" s="4">
        <v>2</v>
      </c>
      <c r="D25" s="4">
        <v>37</v>
      </c>
      <c r="E25" s="4">
        <v>6</v>
      </c>
      <c r="F25" s="4">
        <v>80</v>
      </c>
      <c r="G25" s="4">
        <v>31</v>
      </c>
      <c r="H25" s="4" t="s">
        <v>7</v>
      </c>
      <c r="M25" s="4" t="s">
        <v>19</v>
      </c>
      <c r="N25" s="4" t="s">
        <v>8</v>
      </c>
      <c r="O25" s="4" t="s">
        <v>9</v>
      </c>
      <c r="P25" s="4">
        <v>6</v>
      </c>
      <c r="Q25" s="4">
        <v>2</v>
      </c>
      <c r="R25" s="1">
        <f t="shared" si="0"/>
        <v>12</v>
      </c>
    </row>
    <row r="26" spans="1:21" x14ac:dyDescent="0.5">
      <c r="M26" s="4" t="s">
        <v>49</v>
      </c>
      <c r="N26" s="4" t="s">
        <v>10</v>
      </c>
      <c r="O26" s="4" t="s">
        <v>11</v>
      </c>
      <c r="P26" s="4">
        <v>9</v>
      </c>
      <c r="Q26" s="4">
        <v>4</v>
      </c>
      <c r="R26" s="1">
        <f t="shared" si="0"/>
        <v>36</v>
      </c>
      <c r="T26" t="s">
        <v>50</v>
      </c>
    </row>
    <row r="27" spans="1:21" x14ac:dyDescent="0.5">
      <c r="A27" s="4" t="s">
        <v>51</v>
      </c>
      <c r="B27" s="4" t="s">
        <v>16</v>
      </c>
      <c r="C27" s="4">
        <v>3</v>
      </c>
      <c r="D27" s="4">
        <v>62</v>
      </c>
      <c r="E27" s="4">
        <v>5</v>
      </c>
      <c r="F27" s="4">
        <v>150</v>
      </c>
      <c r="G27" s="4">
        <v>54</v>
      </c>
      <c r="H27" s="4" t="s">
        <v>26</v>
      </c>
      <c r="K27" t="s">
        <v>52</v>
      </c>
      <c r="M27" s="4" t="s">
        <v>19</v>
      </c>
      <c r="N27" s="4" t="s">
        <v>8</v>
      </c>
      <c r="O27" s="4" t="s">
        <v>9</v>
      </c>
      <c r="P27" s="4">
        <v>10</v>
      </c>
      <c r="Q27" s="4">
        <v>4</v>
      </c>
      <c r="R27" s="1">
        <f t="shared" si="0"/>
        <v>40</v>
      </c>
    </row>
    <row r="28" spans="1:21" x14ac:dyDescent="0.5">
      <c r="M28" s="4" t="s">
        <v>20</v>
      </c>
      <c r="N28" s="4" t="s">
        <v>10</v>
      </c>
      <c r="O28" s="4" t="s">
        <v>11</v>
      </c>
      <c r="P28" s="4">
        <v>8</v>
      </c>
      <c r="Q28" s="4">
        <v>3</v>
      </c>
      <c r="R28" s="1">
        <f t="shared" si="0"/>
        <v>24</v>
      </c>
    </row>
    <row r="29" spans="1:21" x14ac:dyDescent="0.5">
      <c r="A29" s="4" t="s">
        <v>53</v>
      </c>
      <c r="B29" s="4" t="s">
        <v>16</v>
      </c>
      <c r="C29" s="4">
        <v>3</v>
      </c>
      <c r="D29" s="4">
        <v>57</v>
      </c>
      <c r="E29" s="4">
        <v>10</v>
      </c>
      <c r="F29" s="4">
        <v>150</v>
      </c>
      <c r="G29" s="4">
        <v>43</v>
      </c>
      <c r="H29" s="4" t="s">
        <v>54</v>
      </c>
      <c r="M29" s="4" t="s">
        <v>19</v>
      </c>
      <c r="N29" s="4" t="s">
        <v>8</v>
      </c>
      <c r="O29" s="4" t="s">
        <v>9</v>
      </c>
      <c r="P29" s="4">
        <v>7</v>
      </c>
      <c r="Q29" s="4">
        <v>4</v>
      </c>
      <c r="R29" s="1">
        <f t="shared" si="0"/>
        <v>28</v>
      </c>
    </row>
    <row r="30" spans="1:21" x14ac:dyDescent="0.5">
      <c r="M30" s="4" t="s">
        <v>20</v>
      </c>
      <c r="N30" s="4" t="s">
        <v>10</v>
      </c>
      <c r="O30" s="4" t="s">
        <v>11</v>
      </c>
      <c r="P30" s="4">
        <v>8</v>
      </c>
      <c r="Q30" s="4">
        <v>3</v>
      </c>
      <c r="R30" s="1">
        <f t="shared" si="0"/>
        <v>24</v>
      </c>
    </row>
    <row r="31" spans="1:21" x14ac:dyDescent="0.5">
      <c r="A31" s="4" t="s">
        <v>55</v>
      </c>
      <c r="B31" s="4" t="s">
        <v>16</v>
      </c>
      <c r="C31" s="4">
        <v>2</v>
      </c>
      <c r="D31" s="4">
        <v>42</v>
      </c>
      <c r="E31" s="4">
        <v>6</v>
      </c>
      <c r="F31" s="4">
        <v>90</v>
      </c>
      <c r="G31" s="4">
        <v>31</v>
      </c>
      <c r="H31" s="4" t="s">
        <v>24</v>
      </c>
      <c r="L31" t="s">
        <v>56</v>
      </c>
      <c r="M31" s="4" t="s">
        <v>19</v>
      </c>
      <c r="N31" s="4" t="s">
        <v>8</v>
      </c>
      <c r="O31" s="4" t="s">
        <v>9</v>
      </c>
      <c r="P31" s="4">
        <v>7</v>
      </c>
      <c r="Q31" s="4">
        <v>3</v>
      </c>
      <c r="R31" s="1">
        <f t="shared" si="0"/>
        <v>21</v>
      </c>
    </row>
    <row r="32" spans="1:21" x14ac:dyDescent="0.5">
      <c r="M32" s="4" t="s">
        <v>20</v>
      </c>
      <c r="N32" s="4" t="s">
        <v>10</v>
      </c>
      <c r="O32" s="4" t="s">
        <v>11</v>
      </c>
      <c r="P32" s="4">
        <v>7</v>
      </c>
      <c r="Q32" s="4">
        <v>4</v>
      </c>
      <c r="R32" s="1">
        <f t="shared" si="0"/>
        <v>28</v>
      </c>
    </row>
    <row r="33" spans="1:21" x14ac:dyDescent="0.5">
      <c r="A33" s="4" t="s">
        <v>57</v>
      </c>
      <c r="B33" s="4" t="s">
        <v>16</v>
      </c>
      <c r="C33" s="4">
        <v>2</v>
      </c>
      <c r="D33" s="4">
        <v>46</v>
      </c>
      <c r="E33" s="4">
        <v>10</v>
      </c>
      <c r="F33" s="4">
        <v>75</v>
      </c>
      <c r="G33" s="4">
        <v>28</v>
      </c>
      <c r="H33" s="4" t="s">
        <v>54</v>
      </c>
      <c r="M33" s="4" t="s">
        <v>19</v>
      </c>
      <c r="N33" s="4" t="s">
        <v>8</v>
      </c>
      <c r="O33" s="4" t="s">
        <v>9</v>
      </c>
      <c r="P33" s="4">
        <v>7</v>
      </c>
      <c r="Q33" s="4">
        <v>3</v>
      </c>
      <c r="R33" s="1">
        <f t="shared" si="0"/>
        <v>21</v>
      </c>
    </row>
    <row r="34" spans="1:21" x14ac:dyDescent="0.5">
      <c r="M34" s="4" t="s">
        <v>20</v>
      </c>
      <c r="N34" s="4" t="s">
        <v>10</v>
      </c>
      <c r="O34" s="4" t="s">
        <v>11</v>
      </c>
      <c r="P34" s="4">
        <v>9</v>
      </c>
      <c r="Q34" s="4">
        <v>2</v>
      </c>
      <c r="R34" s="1">
        <f t="shared" si="0"/>
        <v>18</v>
      </c>
    </row>
    <row r="35" spans="1:21" x14ac:dyDescent="0.5">
      <c r="A35" s="4" t="s">
        <v>58</v>
      </c>
      <c r="B35" s="4" t="s">
        <v>16</v>
      </c>
      <c r="C35" s="4">
        <v>1</v>
      </c>
      <c r="D35" s="4">
        <v>32</v>
      </c>
      <c r="E35" s="4">
        <v>9</v>
      </c>
      <c r="F35" s="4">
        <v>32</v>
      </c>
      <c r="G35" s="4">
        <v>18</v>
      </c>
      <c r="H35" s="4" t="s">
        <v>54</v>
      </c>
      <c r="M35" s="4" t="s">
        <v>19</v>
      </c>
      <c r="N35" s="4" t="s">
        <v>8</v>
      </c>
      <c r="O35" s="4" t="s">
        <v>9</v>
      </c>
      <c r="P35" s="4">
        <v>4</v>
      </c>
      <c r="Q35" s="4">
        <v>3</v>
      </c>
      <c r="R35" s="1">
        <f t="shared" si="0"/>
        <v>12</v>
      </c>
    </row>
    <row r="36" spans="1:21" x14ac:dyDescent="0.5">
      <c r="M36" s="4" t="s">
        <v>20</v>
      </c>
      <c r="N36" s="4" t="s">
        <v>10</v>
      </c>
      <c r="O36" s="4" t="s">
        <v>11</v>
      </c>
      <c r="P36" s="4">
        <v>6</v>
      </c>
      <c r="Q36" s="4">
        <v>2</v>
      </c>
      <c r="R36" s="1">
        <f t="shared" si="0"/>
        <v>12</v>
      </c>
    </row>
    <row r="37" spans="1:21" x14ac:dyDescent="0.5">
      <c r="A37" s="4" t="s">
        <v>59</v>
      </c>
      <c r="B37" s="4" t="s">
        <v>16</v>
      </c>
      <c r="C37" s="4">
        <v>1</v>
      </c>
      <c r="D37" s="4">
        <v>26</v>
      </c>
      <c r="E37" s="4">
        <v>5</v>
      </c>
      <c r="F37" s="4">
        <v>32</v>
      </c>
      <c r="G37" s="4">
        <v>15</v>
      </c>
      <c r="H37" s="4" t="s">
        <v>29</v>
      </c>
      <c r="I37" t="s">
        <v>45</v>
      </c>
      <c r="M37" s="4" t="s">
        <v>30</v>
      </c>
      <c r="N37" s="4" t="s">
        <v>8</v>
      </c>
      <c r="O37" s="4" t="s">
        <v>31</v>
      </c>
      <c r="P37" s="4">
        <v>3</v>
      </c>
      <c r="Q37" s="4">
        <v>2</v>
      </c>
      <c r="R37" s="1">
        <f t="shared" si="0"/>
        <v>6</v>
      </c>
    </row>
    <row r="38" spans="1:21" x14ac:dyDescent="0.5">
      <c r="M38" s="4" t="s">
        <v>35</v>
      </c>
      <c r="N38" s="4" t="s">
        <v>10</v>
      </c>
      <c r="O38" s="4" t="s">
        <v>31</v>
      </c>
      <c r="P38" s="4">
        <v>4</v>
      </c>
      <c r="Q38" s="4">
        <v>2</v>
      </c>
      <c r="R38" s="1">
        <f t="shared" si="0"/>
        <v>8</v>
      </c>
      <c r="U38" t="s">
        <v>44</v>
      </c>
    </row>
    <row r="39" spans="1:21" x14ac:dyDescent="0.5">
      <c r="A39" s="4" t="s">
        <v>60</v>
      </c>
      <c r="B39" s="4" t="s">
        <v>16</v>
      </c>
      <c r="C39" s="4">
        <v>3</v>
      </c>
      <c r="D39" s="4">
        <v>47</v>
      </c>
      <c r="E39" s="4">
        <v>6</v>
      </c>
      <c r="F39" s="4">
        <v>150</v>
      </c>
      <c r="G39" s="4">
        <v>51</v>
      </c>
      <c r="H39" s="4" t="s">
        <v>7</v>
      </c>
      <c r="M39" s="4" t="s">
        <v>19</v>
      </c>
      <c r="N39" s="4" t="s">
        <v>8</v>
      </c>
      <c r="O39" s="4" t="s">
        <v>9</v>
      </c>
      <c r="P39" s="4">
        <v>7</v>
      </c>
      <c r="Q39" s="4">
        <v>2</v>
      </c>
      <c r="R39" s="1">
        <f t="shared" si="0"/>
        <v>14</v>
      </c>
    </row>
    <row r="40" spans="1:21" x14ac:dyDescent="0.5">
      <c r="M40" s="4" t="s">
        <v>49</v>
      </c>
      <c r="N40" s="4" t="s">
        <v>10</v>
      </c>
      <c r="O40" s="4" t="s">
        <v>11</v>
      </c>
      <c r="P40" s="4">
        <v>10</v>
      </c>
      <c r="Q40" s="4">
        <v>5</v>
      </c>
      <c r="R40" s="1">
        <f t="shared" si="0"/>
        <v>50</v>
      </c>
      <c r="T40" t="s">
        <v>50</v>
      </c>
    </row>
    <row r="41" spans="1:21" x14ac:dyDescent="0.5">
      <c r="A41" s="4" t="s">
        <v>61</v>
      </c>
      <c r="B41" s="4" t="s">
        <v>16</v>
      </c>
      <c r="C41" s="4">
        <v>3</v>
      </c>
      <c r="D41" s="4">
        <v>46</v>
      </c>
      <c r="E41" s="4">
        <v>6</v>
      </c>
      <c r="F41" s="4">
        <v>150</v>
      </c>
      <c r="G41" s="4">
        <v>52</v>
      </c>
      <c r="H41" s="4" t="s">
        <v>29</v>
      </c>
      <c r="J41" t="s">
        <v>46</v>
      </c>
      <c r="M41" s="4" t="s">
        <v>62</v>
      </c>
      <c r="N41" s="4" t="s">
        <v>8</v>
      </c>
      <c r="O41" s="4" t="s">
        <v>31</v>
      </c>
      <c r="P41" s="4">
        <v>6</v>
      </c>
      <c r="Q41" s="4">
        <v>2</v>
      </c>
      <c r="R41" s="1">
        <f t="shared" si="0"/>
        <v>12</v>
      </c>
      <c r="S41" t="s">
        <v>43</v>
      </c>
    </row>
    <row r="42" spans="1:21" x14ac:dyDescent="0.5">
      <c r="M42" s="4" t="s">
        <v>32</v>
      </c>
      <c r="N42" s="4" t="s">
        <v>10</v>
      </c>
      <c r="O42" s="4" t="s">
        <v>31</v>
      </c>
      <c r="P42" s="4">
        <v>6</v>
      </c>
      <c r="Q42" s="4">
        <v>3</v>
      </c>
      <c r="R42" s="1">
        <f t="shared" si="0"/>
        <v>18</v>
      </c>
      <c r="U42" t="s">
        <v>44</v>
      </c>
    </row>
    <row r="43" spans="1:21" x14ac:dyDescent="0.5">
      <c r="M43" s="4" t="s">
        <v>33</v>
      </c>
      <c r="N43" s="4" t="s">
        <v>10</v>
      </c>
      <c r="O43" s="4" t="s">
        <v>11</v>
      </c>
      <c r="P43" s="4">
        <v>8</v>
      </c>
      <c r="Q43" s="4">
        <v>3</v>
      </c>
      <c r="R43" s="1">
        <f t="shared" si="0"/>
        <v>24</v>
      </c>
      <c r="S43" t="s">
        <v>43</v>
      </c>
    </row>
    <row r="44" spans="1:21" x14ac:dyDescent="0.5">
      <c r="A44" s="4" t="s">
        <v>63</v>
      </c>
      <c r="B44" s="4" t="s">
        <v>16</v>
      </c>
      <c r="C44" s="4">
        <v>2</v>
      </c>
      <c r="D44" s="4">
        <v>41</v>
      </c>
      <c r="E44" s="4">
        <v>5</v>
      </c>
      <c r="F44" s="4">
        <v>100</v>
      </c>
      <c r="G44" s="4">
        <v>32</v>
      </c>
      <c r="H44" s="4" t="s">
        <v>24</v>
      </c>
      <c r="M44" s="4" t="s">
        <v>30</v>
      </c>
      <c r="N44" s="4" t="s">
        <v>8</v>
      </c>
      <c r="O44" s="4" t="s">
        <v>31</v>
      </c>
      <c r="P44" s="4">
        <v>4</v>
      </c>
      <c r="Q44" s="4">
        <v>2</v>
      </c>
      <c r="R44" s="1">
        <f t="shared" si="0"/>
        <v>8</v>
      </c>
    </row>
    <row r="45" spans="1:21" x14ac:dyDescent="0.5">
      <c r="M45" s="4" t="s">
        <v>35</v>
      </c>
      <c r="N45" s="4" t="s">
        <v>10</v>
      </c>
      <c r="O45" s="4" t="s">
        <v>31</v>
      </c>
      <c r="P45" s="4">
        <v>4</v>
      </c>
      <c r="Q45" s="4">
        <v>3</v>
      </c>
      <c r="R45" s="1">
        <f t="shared" si="0"/>
        <v>12</v>
      </c>
      <c r="U45" t="s">
        <v>44</v>
      </c>
    </row>
    <row r="46" spans="1:21" x14ac:dyDescent="0.5">
      <c r="M46" s="4" t="s">
        <v>36</v>
      </c>
      <c r="N46" s="4" t="s">
        <v>10</v>
      </c>
      <c r="O46" s="4" t="s">
        <v>37</v>
      </c>
      <c r="P46" s="4">
        <v>7</v>
      </c>
      <c r="Q46" s="4">
        <v>4</v>
      </c>
      <c r="R46" s="1">
        <f t="shared" si="0"/>
        <v>28</v>
      </c>
      <c r="S46" t="s">
        <v>43</v>
      </c>
    </row>
    <row r="47" spans="1:21" x14ac:dyDescent="0.5">
      <c r="A47" s="4" t="s">
        <v>64</v>
      </c>
      <c r="B47" s="4" t="s">
        <v>16</v>
      </c>
      <c r="C47" s="4">
        <v>4</v>
      </c>
      <c r="D47" s="4">
        <v>60</v>
      </c>
      <c r="E47" s="4">
        <v>6</v>
      </c>
      <c r="F47" s="4">
        <v>200</v>
      </c>
      <c r="G47" s="4">
        <v>67</v>
      </c>
      <c r="H47" s="4" t="s">
        <v>24</v>
      </c>
      <c r="M47" s="4" t="s">
        <v>62</v>
      </c>
      <c r="N47" s="4" t="s">
        <v>10</v>
      </c>
      <c r="O47" s="4" t="s">
        <v>31</v>
      </c>
      <c r="P47" s="4">
        <v>6</v>
      </c>
      <c r="Q47" s="4">
        <v>3</v>
      </c>
      <c r="R47" s="1">
        <f t="shared" si="0"/>
        <v>18</v>
      </c>
      <c r="S47" t="s">
        <v>43</v>
      </c>
    </row>
    <row r="48" spans="1:21" x14ac:dyDescent="0.5">
      <c r="M48" s="4" t="s">
        <v>65</v>
      </c>
      <c r="N48" s="4" t="s">
        <v>10</v>
      </c>
      <c r="O48" s="4" t="s">
        <v>31</v>
      </c>
      <c r="P48" s="4">
        <v>6</v>
      </c>
      <c r="Q48" s="4">
        <v>5</v>
      </c>
      <c r="R48" s="1">
        <f t="shared" si="0"/>
        <v>30</v>
      </c>
      <c r="U48" t="s">
        <v>44</v>
      </c>
    </row>
    <row r="49" spans="13:19" x14ac:dyDescent="0.5">
      <c r="M49" s="4" t="s">
        <v>36</v>
      </c>
      <c r="N49" s="4" t="s">
        <v>10</v>
      </c>
      <c r="O49" s="4" t="s">
        <v>37</v>
      </c>
      <c r="P49" s="4">
        <v>10</v>
      </c>
      <c r="Q49" s="4">
        <v>5</v>
      </c>
      <c r="R49" s="1">
        <f t="shared" si="0"/>
        <v>50</v>
      </c>
      <c r="S49" t="s">
        <v>43</v>
      </c>
    </row>
    <row r="50" spans="13:19" x14ac:dyDescent="0.5">
      <c r="R50" s="1">
        <f t="shared" si="0"/>
        <v>0</v>
      </c>
    </row>
    <row r="51" spans="13:19" x14ac:dyDescent="0.5">
      <c r="R51" s="1">
        <f t="shared" si="0"/>
        <v>0</v>
      </c>
    </row>
    <row r="52" spans="13:19" x14ac:dyDescent="0.5">
      <c r="R52" s="1">
        <f t="shared" si="0"/>
        <v>0</v>
      </c>
    </row>
    <row r="53" spans="13:19" x14ac:dyDescent="0.5">
      <c r="R53" s="1">
        <f t="shared" si="0"/>
        <v>0</v>
      </c>
    </row>
    <row r="54" spans="13:19" x14ac:dyDescent="0.5">
      <c r="R54" s="1">
        <f t="shared" si="0"/>
        <v>0</v>
      </c>
    </row>
    <row r="55" spans="13:19" x14ac:dyDescent="0.5">
      <c r="R55" s="1">
        <f t="shared" si="0"/>
        <v>0</v>
      </c>
    </row>
    <row r="56" spans="13:19" x14ac:dyDescent="0.5">
      <c r="R56" s="1">
        <f t="shared" si="0"/>
        <v>0</v>
      </c>
    </row>
    <row r="57" spans="13:19" x14ac:dyDescent="0.5">
      <c r="R57" s="1">
        <f t="shared" si="0"/>
        <v>0</v>
      </c>
    </row>
    <row r="58" spans="13:19" x14ac:dyDescent="0.5">
      <c r="R58" s="1">
        <f t="shared" si="0"/>
        <v>0</v>
      </c>
    </row>
    <row r="59" spans="13:19" x14ac:dyDescent="0.5">
      <c r="R59" s="1">
        <f t="shared" si="0"/>
        <v>0</v>
      </c>
    </row>
    <row r="60" spans="13:19" x14ac:dyDescent="0.5">
      <c r="R60" s="1">
        <f t="shared" si="0"/>
        <v>0</v>
      </c>
    </row>
    <row r="61" spans="13:19" x14ac:dyDescent="0.5">
      <c r="R61" s="1">
        <f t="shared" si="0"/>
        <v>0</v>
      </c>
    </row>
    <row r="62" spans="13:19" x14ac:dyDescent="0.5">
      <c r="R62" s="1">
        <f t="shared" si="0"/>
        <v>0</v>
      </c>
    </row>
    <row r="63" spans="13:19" x14ac:dyDescent="0.5">
      <c r="R63" s="1">
        <f t="shared" si="0"/>
        <v>0</v>
      </c>
    </row>
    <row r="64" spans="13:19" x14ac:dyDescent="0.5">
      <c r="R64" s="1">
        <f t="shared" si="0"/>
        <v>0</v>
      </c>
    </row>
    <row r="65" spans="18:18" x14ac:dyDescent="0.5">
      <c r="R65" s="1">
        <f t="shared" si="0"/>
        <v>0</v>
      </c>
    </row>
    <row r="66" spans="18:18" x14ac:dyDescent="0.5">
      <c r="R66" s="1">
        <f t="shared" si="0"/>
        <v>0</v>
      </c>
    </row>
    <row r="67" spans="18:18" x14ac:dyDescent="0.5">
      <c r="R67" s="1">
        <f t="shared" si="0"/>
        <v>0</v>
      </c>
    </row>
    <row r="68" spans="18:18" x14ac:dyDescent="0.5">
      <c r="R68" s="1">
        <f t="shared" ref="R68:R70" si="1">P68*Q68</f>
        <v>0</v>
      </c>
    </row>
    <row r="69" spans="18:18" x14ac:dyDescent="0.5">
      <c r="R69" s="1">
        <f t="shared" si="1"/>
        <v>0</v>
      </c>
    </row>
    <row r="70" spans="18:18" x14ac:dyDescent="0.5">
      <c r="R70" s="1">
        <f t="shared" si="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Value Calculation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2023-07-17T12:35:06Z</dcterms:modified>
</cp:coreProperties>
</file>