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lorenz/ownCloud/dev/cpio/cpio-pcb/components/"/>
    </mc:Choice>
  </mc:AlternateContent>
  <bookViews>
    <workbookView xWindow="0" yWindow="460" windowWidth="18240" windowHeight="17540" tabRatio="225"/>
  </bookViews>
  <sheets>
    <sheet name="Overview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3" i="1" l="1"/>
  <c r="F83" i="1"/>
  <c r="C83" i="1"/>
  <c r="B83" i="1"/>
  <c r="G84" i="1"/>
  <c r="F84" i="1"/>
  <c r="C84" i="1"/>
  <c r="B84" i="1"/>
  <c r="G32" i="1"/>
  <c r="E53" i="1"/>
</calcChain>
</file>

<file path=xl/sharedStrings.xml><?xml version="1.0" encoding="utf-8"?>
<sst xmlns="http://schemas.openxmlformats.org/spreadsheetml/2006/main" count="230" uniqueCount="179">
  <si>
    <t>Version:</t>
  </si>
  <si>
    <t>Date</t>
  </si>
  <si>
    <t>Part Description</t>
  </si>
  <si>
    <t>Part Name/Description</t>
  </si>
  <si>
    <t>Footprint or
Dimensions</t>
  </si>
  <si>
    <t>Amount</t>
  </si>
  <si>
    <t>Comment</t>
  </si>
  <si>
    <t>Red</t>
  </si>
  <si>
    <t>Component not yet found</t>
  </si>
  <si>
    <t>Orange</t>
  </si>
  <si>
    <t>Component idea but not yet found</t>
  </si>
  <si>
    <t>Raspberry Pi Zero</t>
  </si>
  <si>
    <t>-</t>
  </si>
  <si>
    <t>[external]</t>
  </si>
  <si>
    <t>Yellow</t>
  </si>
  <si>
    <t>Verify amount and/or source</t>
  </si>
  <si>
    <t>WiFi Dongle</t>
  </si>
  <si>
    <t>2x20, 0.100" pitch, 0.230" length</t>
  </si>
  <si>
    <t>extra long pins, allow stacking</t>
  </si>
  <si>
    <t>1528-1385-ND</t>
  </si>
  <si>
    <t>Spacer</t>
  </si>
  <si>
    <t>10mm, actual distance 11mm</t>
  </si>
  <si>
    <t>AE10793-ND</t>
  </si>
  <si>
    <t>[via Raffi]</t>
  </si>
  <si>
    <t>Power Socket</t>
  </si>
  <si>
    <t xml:space="preserve">PJ-047A </t>
  </si>
  <si>
    <t>CP-047A-ND</t>
  </si>
  <si>
    <t>via I2C</t>
  </si>
  <si>
    <t>Status LED</t>
  </si>
  <si>
    <t>Power Output</t>
  </si>
  <si>
    <t>High Side Switch</t>
  </si>
  <si>
    <t>VNQ5E160K-E</t>
  </si>
  <si>
    <t>Power Internal</t>
  </si>
  <si>
    <t>Step-Down (12 to 5V)</t>
  </si>
  <si>
    <t>785-1277-1-ND</t>
  </si>
  <si>
    <t>Diode_sd</t>
  </si>
  <si>
    <t>SOD-123F</t>
  </si>
  <si>
    <t>DB2X41100LCT-ND</t>
  </si>
  <si>
    <t>AP7333-33SAG-7DICT-ND</t>
  </si>
  <si>
    <t>Sensor Input</t>
  </si>
  <si>
    <t>Temperature Probe</t>
  </si>
  <si>
    <t>DS18B20</t>
  </si>
  <si>
    <t>1568-1228-ND</t>
  </si>
  <si>
    <t>DS18B20+-ND</t>
  </si>
  <si>
    <t>via 1-Wire</t>
  </si>
  <si>
    <t>74CBTLV3125PW</t>
  </si>
  <si>
    <t>568-5262-1-ND</t>
  </si>
  <si>
    <t>1-Wire Plug</t>
  </si>
  <si>
    <t>3x, JST with cable</t>
  </si>
  <si>
    <t>1-Wire Socket</t>
  </si>
  <si>
    <t>3x, JST</t>
  </si>
  <si>
    <t>Humidity/Temperature Sensor</t>
  </si>
  <si>
    <t>HDC1008x</t>
  </si>
  <si>
    <t>breakout board, via I2C</t>
  </si>
  <si>
    <t>I2C Plug</t>
  </si>
  <si>
    <t>4x, JST with cable</t>
  </si>
  <si>
    <t>I2C Socket</t>
  </si>
  <si>
    <t>4x, JST</t>
  </si>
  <si>
    <t>Brightness Sensor</t>
  </si>
  <si>
    <t>PDV-P8103-ND</t>
  </si>
  <si>
    <t>2x, JST</t>
  </si>
  <si>
    <t>ADC</t>
  </si>
  <si>
    <t>ADS1115</t>
  </si>
  <si>
    <t>296-38849-1-ND</t>
  </si>
  <si>
    <t>Sensor Control</t>
  </si>
  <si>
    <t>Programmable RGB LED</t>
  </si>
  <si>
    <t>Button</t>
  </si>
  <si>
    <t>Output</t>
  </si>
  <si>
    <t>Heating Pads (12V, total 20W)</t>
  </si>
  <si>
    <t>Heating Plug</t>
  </si>
  <si>
    <t>Heating Socket</t>
  </si>
  <si>
    <t>Fan (4cm)</t>
  </si>
  <si>
    <t>Fan Cable Extension</t>
  </si>
  <si>
    <t>Fan Socket</t>
  </si>
  <si>
    <t>M20x2</t>
  </si>
  <si>
    <t>indiv.</t>
  </si>
  <si>
    <t>0805</t>
  </si>
  <si>
    <t>PowerSSO-24</t>
  </si>
  <si>
    <t>SOT23-6</t>
  </si>
  <si>
    <t>497-11721-1-ND</t>
  </si>
  <si>
    <t>Blue</t>
  </si>
  <si>
    <t>Footprint missing</t>
  </si>
  <si>
    <t>indv.</t>
  </si>
  <si>
    <t>LDO Sensor/ADC (5 to 3.3V)</t>
  </si>
  <si>
    <t>AOZ1280CI, 1.2 A</t>
  </si>
  <si>
    <t>Sensor Switch</t>
  </si>
  <si>
    <t>Temperature</t>
  </si>
  <si>
    <t>Humidity/Temperature</t>
  </si>
  <si>
    <t>Brightness</t>
  </si>
  <si>
    <t>Temperature Probe (waterproof)</t>
  </si>
  <si>
    <t>pH</t>
  </si>
  <si>
    <t>Digikey/Adafruit ID</t>
  </si>
  <si>
    <t>pH Sensor</t>
  </si>
  <si>
    <t>Current Measurement</t>
  </si>
  <si>
    <t>INA139</t>
  </si>
  <si>
    <t xml:space="preserve">SOT23-5 </t>
  </si>
  <si>
    <t>296-26061-1-ND</t>
  </si>
  <si>
    <t>via ADC</t>
  </si>
  <si>
    <t>TSSOP-14</t>
  </si>
  <si>
    <t>TFSOP-10</t>
  </si>
  <si>
    <t>SOT23-3</t>
  </si>
  <si>
    <t>AP7333, 3.3V, 300mA</t>
  </si>
  <si>
    <t>Level Shifter for LED command</t>
  </si>
  <si>
    <t>568-5461-1-ND</t>
  </si>
  <si>
    <t>74LVC</t>
  </si>
  <si>
    <t xml:space="preserve">SOT-363 </t>
  </si>
  <si>
    <t>Plug Crimp Connectors</t>
  </si>
  <si>
    <t>SW400-ND</t>
  </si>
  <si>
    <t xml:space="preserve"> </t>
  </si>
  <si>
    <t>160-1423-1-ND</t>
  </si>
  <si>
    <t>Green, V_F=2.1V</t>
  </si>
  <si>
    <t>SBR15A30SP5-13DICT-ND</t>
  </si>
  <si>
    <t>AP02002</t>
  </si>
  <si>
    <t>C</t>
  </si>
  <si>
    <t>Capacitors</t>
  </si>
  <si>
    <t>Inductors</t>
  </si>
  <si>
    <t>L</t>
  </si>
  <si>
    <t>Resistors</t>
  </si>
  <si>
    <t>R</t>
  </si>
  <si>
    <t>Diode_12V</t>
  </si>
  <si>
    <t>Header</t>
  </si>
  <si>
    <t>1x3 Pin Header, male</t>
  </si>
  <si>
    <t>2x20 Pin Header, male</t>
  </si>
  <si>
    <t>2x20 Pin Header, female</t>
  </si>
  <si>
    <t>M03</t>
  </si>
  <si>
    <t>1x20, 0.100" pitch, 0.230" length</t>
  </si>
  <si>
    <t>Flatband Cable</t>
  </si>
  <si>
    <t>10u, 25V</t>
  </si>
  <si>
    <t>1u, 25V</t>
  </si>
  <si>
    <t>1276-1066-1-ND</t>
  </si>
  <si>
    <t>1276-2890-1-ND</t>
  </si>
  <si>
    <t>1276-1099-1-ND</t>
  </si>
  <si>
    <t>Price</t>
  </si>
  <si>
    <t>0.1u, 25V</t>
  </si>
  <si>
    <t>1276-5332-1-ND</t>
  </si>
  <si>
    <t>1276-5272-1-ND</t>
  </si>
  <si>
    <t>1276-5224-1-ND</t>
  </si>
  <si>
    <t>1276-5341-1-ND</t>
  </si>
  <si>
    <t>1276-5308-1-ND</t>
  </si>
  <si>
    <t>1276-5390-1-ND</t>
  </si>
  <si>
    <t>1276-6156-1-ND</t>
  </si>
  <si>
    <t>100, 1%, 1/8W</t>
  </si>
  <si>
    <t>1k, 1%, 1/8W</t>
  </si>
  <si>
    <t>4.7k, 1%, 1/8W</t>
  </si>
  <si>
    <t>10k, 1%, 1/8W</t>
  </si>
  <si>
    <t>15k, 1%, 1/8W</t>
  </si>
  <si>
    <t>82k, 1%, 1/8W</t>
  </si>
  <si>
    <t>10m, 1%, 1/3W</t>
  </si>
  <si>
    <t>587-2905-1-ND</t>
  </si>
  <si>
    <t>2.2u, 1A, 143mO</t>
  </si>
  <si>
    <t>S1011EC-20-ND</t>
  </si>
  <si>
    <t>S2011EC-20-ND</t>
  </si>
  <si>
    <t>M2.5</t>
  </si>
  <si>
    <t>USB Adapter Cable Micro-Standard</t>
  </si>
  <si>
    <t>Micro SD Card</t>
  </si>
  <si>
    <t>12V 2A</t>
  </si>
  <si>
    <t>Power Supply</t>
  </si>
  <si>
    <t>same as Heating Socket</t>
  </si>
  <si>
    <t>same as Heating Plug</t>
  </si>
  <si>
    <t>via 3 Header Pins</t>
  </si>
  <si>
    <t>via 2 Header Pins</t>
  </si>
  <si>
    <t>Datasheet Link</t>
  </si>
  <si>
    <t>CPIO - PCB Component List</t>
  </si>
  <si>
    <t>DB2X41100L, 30V, 1A</t>
  </si>
  <si>
    <t>SBR15A30SP5, 30V, 15A</t>
  </si>
  <si>
    <t>455-1606-1-ND</t>
  </si>
  <si>
    <t>MC010M-5-ND</t>
  </si>
  <si>
    <t>for all sensos and actuators</t>
  </si>
  <si>
    <t>for JST Plugs</t>
  </si>
  <si>
    <t>10 con, 1.52m length, 1.25mm pitch, rainbow color</t>
  </si>
  <si>
    <t>455-1579-1-ND</t>
  </si>
  <si>
    <t>455-1593-ND</t>
  </si>
  <si>
    <t>455-1592-ND</t>
  </si>
  <si>
    <t>455-1594-ND</t>
  </si>
  <si>
    <t>455-1580-1-ND</t>
  </si>
  <si>
    <t>16-33 kO @10 lux</t>
  </si>
  <si>
    <t>WS2812B, max 60mA</t>
  </si>
  <si>
    <t>Power Input</t>
  </si>
  <si>
    <t>Raspberry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</si>
</sst>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0.0"/>
  </numFmts>
  <fonts count="8" x14ac:knownFonts="1">
    <font>
      <sz val="12"/>
      <color indexed="8"/>
      <name val="Calibri"/>
      <family val="2"/>
    </font>
    <font>
      <b/>
      <sz val="16"/>
      <color indexed="8"/>
      <name val="Calibri"/>
      <family val="2"/>
    </font>
    <font>
      <i/>
      <sz val="12"/>
      <color indexed="8"/>
      <name val="Calibri"/>
      <family val="2"/>
    </font>
    <font>
      <b/>
      <sz val="12"/>
      <color indexed="8"/>
      <name val="Calibri"/>
      <family val="2"/>
    </font>
    <font>
      <u/>
      <sz val="12"/>
      <color indexed="8"/>
      <name val="Calibri"/>
      <family val="2"/>
    </font>
    <font>
      <sz val="12"/>
      <name val="Calibri"/>
      <family val="2"/>
    </font>
    <font>
      <u/>
      <sz val="12"/>
      <color theme="11"/>
      <name val="Calibri"/>
      <family val="2"/>
    </font>
    <font>
      <u/>
      <sz val="12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51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0"/>
      </patternFill>
    </fill>
  </fills>
  <borders count="1">
    <border>
      <left/>
      <right/>
      <top/>
      <bottom/>
      <diagonal/>
    </border>
  </borders>
  <cellStyleXfs count="191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quotePrefix="1" applyFill="1" applyAlignment="1">
      <alignment horizontal="left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2" fontId="0" fillId="0" borderId="0" xfId="0" applyNumberFormat="1" applyFont="1"/>
    <xf numFmtId="2" fontId="0" fillId="0" borderId="0" xfId="0" applyNumberFormat="1" applyFont="1" applyAlignment="1">
      <alignment wrapText="1"/>
    </xf>
    <xf numFmtId="2" fontId="0" fillId="0" borderId="0" xfId="0" applyNumberFormat="1" applyFill="1"/>
    <xf numFmtId="0" fontId="0" fillId="0" borderId="0" xfId="0" applyFont="1" applyFill="1" applyAlignment="1">
      <alignment wrapText="1"/>
    </xf>
    <xf numFmtId="0" fontId="5" fillId="2" borderId="0" xfId="0" applyFont="1" applyFill="1"/>
    <xf numFmtId="0" fontId="5" fillId="0" borderId="0" xfId="0" applyFont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0" fillId="6" borderId="0" xfId="0" applyFill="1" applyAlignment="1">
      <alignment horizontal="left"/>
    </xf>
    <xf numFmtId="0" fontId="0" fillId="0" borderId="0" xfId="0" quotePrefix="1" applyFont="1" applyAlignment="1">
      <alignment horizontal="left" wrapText="1"/>
    </xf>
    <xf numFmtId="0" fontId="0" fillId="5" borderId="0" xfId="0" applyFill="1" applyAlignment="1">
      <alignment horizontal="left"/>
    </xf>
    <xf numFmtId="0" fontId="3" fillId="0" borderId="0" xfId="0" applyFont="1" applyFill="1"/>
    <xf numFmtId="0" fontId="5" fillId="5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165" fontId="2" fillId="0" borderId="0" xfId="0" applyNumberFormat="1" applyFont="1" applyAlignment="1">
      <alignment horizontal="left"/>
    </xf>
  </cellXfs>
  <cellStyles count="19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abSelected="1" topLeftCell="A48" zoomScaleNormal="75" zoomScalePageLayoutView="75" workbookViewId="0">
      <selection activeCell="B20" sqref="B20"/>
    </sheetView>
  </sheetViews>
  <sheetFormatPr baseColWidth="10" defaultRowHeight="16" x14ac:dyDescent="0.2"/>
  <cols>
    <col min="1" max="1" width="29.6640625" customWidth="1"/>
    <col min="2" max="2" width="30" style="1" customWidth="1"/>
    <col min="3" max="3" width="12.1640625" style="2" customWidth="1"/>
    <col min="4" max="4" width="13.1640625" customWidth="1"/>
    <col min="5" max="5" width="8" customWidth="1"/>
    <col min="6" max="6" width="23.33203125" customWidth="1"/>
    <col min="7" max="7" width="12.83203125" style="19" customWidth="1"/>
    <col min="8" max="8" width="26.1640625" customWidth="1"/>
    <col min="9" max="9" width="7.83203125" customWidth="1"/>
    <col min="10" max="10" width="30.5" customWidth="1"/>
  </cols>
  <sheetData>
    <row r="1" spans="1:10" ht="21" x14ac:dyDescent="0.25">
      <c r="A1" s="3" t="s">
        <v>162</v>
      </c>
    </row>
    <row r="2" spans="1:10" s="4" customFormat="1" x14ac:dyDescent="0.2">
      <c r="A2" s="4" t="s">
        <v>0</v>
      </c>
      <c r="B2" s="37">
        <v>1</v>
      </c>
      <c r="C2" s="4" t="s">
        <v>1</v>
      </c>
      <c r="D2" s="7">
        <v>42360</v>
      </c>
      <c r="G2" s="20"/>
    </row>
    <row r="3" spans="1:10" s="4" customFormat="1" x14ac:dyDescent="0.2">
      <c r="B3" s="5"/>
      <c r="C3" s="6"/>
      <c r="F3" s="7"/>
      <c r="G3" s="20"/>
    </row>
    <row r="4" spans="1:10" s="8" customFormat="1" ht="32" x14ac:dyDescent="0.2">
      <c r="A4" s="8" t="s">
        <v>2</v>
      </c>
      <c r="B4" s="9" t="s">
        <v>3</v>
      </c>
      <c r="C4" s="10" t="s">
        <v>4</v>
      </c>
      <c r="D4" s="8" t="s">
        <v>161</v>
      </c>
      <c r="E4" s="8" t="s">
        <v>5</v>
      </c>
      <c r="F4" s="8" t="s">
        <v>91</v>
      </c>
      <c r="G4" s="21" t="s">
        <v>132</v>
      </c>
      <c r="H4" s="8" t="s">
        <v>6</v>
      </c>
    </row>
    <row r="5" spans="1:10" s="11" customFormat="1" x14ac:dyDescent="0.2">
      <c r="B5" s="12"/>
      <c r="C5" s="13"/>
      <c r="G5" s="22"/>
      <c r="I5" s="26" t="s">
        <v>7</v>
      </c>
      <c r="J5" s="27" t="s">
        <v>8</v>
      </c>
    </row>
    <row r="6" spans="1:10" s="11" customFormat="1" x14ac:dyDescent="0.2">
      <c r="A6" s="8" t="s">
        <v>178</v>
      </c>
      <c r="B6" s="12"/>
      <c r="C6" s="13"/>
      <c r="G6" s="22"/>
      <c r="I6" s="28" t="s">
        <v>9</v>
      </c>
      <c r="J6" s="27" t="s">
        <v>10</v>
      </c>
    </row>
    <row r="7" spans="1:10" s="11" customFormat="1" x14ac:dyDescent="0.2">
      <c r="A7" s="16" t="s">
        <v>11</v>
      </c>
      <c r="B7" s="12" t="s">
        <v>12</v>
      </c>
      <c r="C7" s="13" t="s">
        <v>12</v>
      </c>
      <c r="D7" s="16"/>
      <c r="E7" s="11">
        <v>1</v>
      </c>
      <c r="F7" s="11" t="s">
        <v>13</v>
      </c>
      <c r="G7" s="22"/>
      <c r="I7" s="29" t="s">
        <v>14</v>
      </c>
      <c r="J7" s="27" t="s">
        <v>15</v>
      </c>
    </row>
    <row r="8" spans="1:10" s="11" customFormat="1" x14ac:dyDescent="0.2">
      <c r="A8" s="16" t="s">
        <v>16</v>
      </c>
      <c r="B8" s="12" t="s">
        <v>12</v>
      </c>
      <c r="C8" s="13" t="s">
        <v>12</v>
      </c>
      <c r="D8" s="16"/>
      <c r="E8" s="11">
        <v>1</v>
      </c>
      <c r="F8" s="11" t="s">
        <v>13</v>
      </c>
      <c r="G8" s="22"/>
      <c r="I8" s="30" t="s">
        <v>80</v>
      </c>
      <c r="J8" s="27" t="s">
        <v>81</v>
      </c>
    </row>
    <row r="9" spans="1:10" s="11" customFormat="1" x14ac:dyDescent="0.2">
      <c r="A9" s="16" t="s">
        <v>153</v>
      </c>
      <c r="B9" s="12" t="s">
        <v>12</v>
      </c>
      <c r="C9" s="13" t="s">
        <v>12</v>
      </c>
      <c r="D9" s="16"/>
      <c r="E9" s="11">
        <v>1</v>
      </c>
      <c r="F9" s="11" t="s">
        <v>13</v>
      </c>
      <c r="G9" s="22"/>
      <c r="I9" s="30"/>
      <c r="J9" s="27"/>
    </row>
    <row r="10" spans="1:10" s="11" customFormat="1" x14ac:dyDescent="0.2">
      <c r="A10" s="16" t="s">
        <v>154</v>
      </c>
      <c r="B10" s="12" t="s">
        <v>12</v>
      </c>
      <c r="C10" s="13" t="s">
        <v>12</v>
      </c>
      <c r="D10" s="16"/>
      <c r="E10" s="11">
        <v>1</v>
      </c>
      <c r="F10" s="11" t="s">
        <v>13</v>
      </c>
      <c r="G10" s="22"/>
      <c r="I10" s="30"/>
      <c r="J10" s="27"/>
    </row>
    <row r="11" spans="1:10" s="11" customFormat="1" x14ac:dyDescent="0.2">
      <c r="B11" s="12"/>
      <c r="C11" s="13"/>
      <c r="D11" s="16"/>
      <c r="G11" s="22"/>
      <c r="H11" s="16"/>
    </row>
    <row r="12" spans="1:10" x14ac:dyDescent="0.2">
      <c r="A12" s="8" t="s">
        <v>114</v>
      </c>
      <c r="B12"/>
      <c r="D12" s="17"/>
      <c r="H12" s="17"/>
    </row>
    <row r="13" spans="1:10" x14ac:dyDescent="0.2">
      <c r="A13" s="17" t="s">
        <v>113</v>
      </c>
      <c r="B13" s="1" t="s">
        <v>127</v>
      </c>
      <c r="C13" s="18" t="s">
        <v>76</v>
      </c>
      <c r="D13" s="17"/>
      <c r="E13">
        <v>2</v>
      </c>
      <c r="F13" t="s">
        <v>130</v>
      </c>
      <c r="G13" s="19">
        <v>0.14899999999999999</v>
      </c>
      <c r="H13" s="17"/>
    </row>
    <row r="14" spans="1:10" x14ac:dyDescent="0.2">
      <c r="A14" s="17" t="s">
        <v>113</v>
      </c>
      <c r="B14" s="1" t="s">
        <v>128</v>
      </c>
      <c r="C14" s="18" t="s">
        <v>76</v>
      </c>
      <c r="D14" s="17"/>
      <c r="E14">
        <v>2</v>
      </c>
      <c r="F14" t="s">
        <v>129</v>
      </c>
      <c r="G14" s="19">
        <v>5.7200000000000001E-2</v>
      </c>
      <c r="H14" s="17"/>
    </row>
    <row r="15" spans="1:10" x14ac:dyDescent="0.2">
      <c r="A15" s="17" t="s">
        <v>113</v>
      </c>
      <c r="B15" s="1" t="s">
        <v>133</v>
      </c>
      <c r="C15" s="18" t="s">
        <v>76</v>
      </c>
      <c r="D15" s="17"/>
      <c r="E15">
        <v>13</v>
      </c>
      <c r="F15" t="s">
        <v>131</v>
      </c>
      <c r="G15" s="19">
        <v>1.9599999999999999E-2</v>
      </c>
      <c r="H15" s="17"/>
    </row>
    <row r="16" spans="1:10" x14ac:dyDescent="0.2">
      <c r="A16" s="17"/>
      <c r="D16" s="17"/>
      <c r="H16" s="17"/>
    </row>
    <row r="17" spans="1:8" x14ac:dyDescent="0.2">
      <c r="A17" s="34" t="s">
        <v>115</v>
      </c>
      <c r="D17" s="17"/>
      <c r="H17" s="17"/>
    </row>
    <row r="18" spans="1:8" x14ac:dyDescent="0.2">
      <c r="A18" s="17" t="s">
        <v>116</v>
      </c>
      <c r="B18" s="1" t="s">
        <v>149</v>
      </c>
      <c r="C18" s="18" t="s">
        <v>76</v>
      </c>
      <c r="D18" s="17"/>
      <c r="E18">
        <v>1</v>
      </c>
      <c r="F18" t="s">
        <v>148</v>
      </c>
      <c r="G18" s="19">
        <v>0.34</v>
      </c>
      <c r="H18" s="17"/>
    </row>
    <row r="19" spans="1:8" x14ac:dyDescent="0.2">
      <c r="A19" s="17"/>
      <c r="D19" s="17"/>
      <c r="H19" s="17"/>
    </row>
    <row r="20" spans="1:8" x14ac:dyDescent="0.2">
      <c r="A20" s="34" t="s">
        <v>117</v>
      </c>
      <c r="D20" s="17"/>
      <c r="H20" s="17"/>
    </row>
    <row r="21" spans="1:8" x14ac:dyDescent="0.2">
      <c r="A21" s="16" t="s">
        <v>118</v>
      </c>
      <c r="B21" s="1" t="s">
        <v>147</v>
      </c>
      <c r="C21" s="18" t="s">
        <v>76</v>
      </c>
      <c r="D21" s="17"/>
      <c r="E21">
        <v>1</v>
      </c>
      <c r="F21" t="s">
        <v>140</v>
      </c>
      <c r="G21" s="19">
        <v>0.48</v>
      </c>
      <c r="H21" s="17"/>
    </row>
    <row r="22" spans="1:8" x14ac:dyDescent="0.2">
      <c r="A22" s="16" t="s">
        <v>118</v>
      </c>
      <c r="B22" s="1" t="s">
        <v>141</v>
      </c>
      <c r="C22" s="18" t="s">
        <v>76</v>
      </c>
      <c r="D22" s="17"/>
      <c r="E22">
        <v>1</v>
      </c>
      <c r="F22" t="s">
        <v>136</v>
      </c>
      <c r="G22" s="19">
        <v>2.1999999999999999E-2</v>
      </c>
      <c r="H22" s="17"/>
    </row>
    <row r="23" spans="1:8" x14ac:dyDescent="0.2">
      <c r="A23" s="16" t="s">
        <v>118</v>
      </c>
      <c r="B23" s="1" t="s">
        <v>142</v>
      </c>
      <c r="C23" s="18" t="s">
        <v>76</v>
      </c>
      <c r="D23" s="17"/>
      <c r="E23">
        <v>6</v>
      </c>
      <c r="F23" t="s">
        <v>135</v>
      </c>
      <c r="G23" s="19">
        <v>1.6E-2</v>
      </c>
      <c r="H23" s="17"/>
    </row>
    <row r="24" spans="1:8" x14ac:dyDescent="0.2">
      <c r="A24" s="16" t="s">
        <v>118</v>
      </c>
      <c r="B24" s="1" t="s">
        <v>143</v>
      </c>
      <c r="C24" s="18" t="s">
        <v>76</v>
      </c>
      <c r="D24" s="17"/>
      <c r="E24">
        <v>1</v>
      </c>
      <c r="F24" t="s">
        <v>138</v>
      </c>
      <c r="G24" s="19">
        <v>2.1999999999999999E-2</v>
      </c>
      <c r="H24" s="17"/>
    </row>
    <row r="25" spans="1:8" x14ac:dyDescent="0.2">
      <c r="A25" s="16" t="s">
        <v>118</v>
      </c>
      <c r="B25" s="1" t="s">
        <v>144</v>
      </c>
      <c r="C25" s="18" t="s">
        <v>76</v>
      </c>
      <c r="D25" s="17"/>
      <c r="E25">
        <v>5</v>
      </c>
      <c r="F25" t="s">
        <v>134</v>
      </c>
      <c r="G25" s="19">
        <v>1.6E-2</v>
      </c>
      <c r="H25" s="17"/>
    </row>
    <row r="26" spans="1:8" x14ac:dyDescent="0.2">
      <c r="A26" s="16" t="s">
        <v>118</v>
      </c>
      <c r="B26" s="1" t="s">
        <v>145</v>
      </c>
      <c r="C26" s="18" t="s">
        <v>76</v>
      </c>
      <c r="D26" s="17"/>
      <c r="E26">
        <v>1</v>
      </c>
      <c r="F26" t="s">
        <v>137</v>
      </c>
      <c r="G26" s="19">
        <v>2.1999999999999999E-2</v>
      </c>
      <c r="H26" s="17"/>
    </row>
    <row r="27" spans="1:8" x14ac:dyDescent="0.2">
      <c r="A27" s="16" t="s">
        <v>118</v>
      </c>
      <c r="B27" s="1" t="s">
        <v>146</v>
      </c>
      <c r="C27" s="18" t="s">
        <v>76</v>
      </c>
      <c r="D27" s="17"/>
      <c r="E27">
        <v>1</v>
      </c>
      <c r="F27" t="s">
        <v>139</v>
      </c>
      <c r="G27" s="19">
        <v>2.1999999999999999E-2</v>
      </c>
      <c r="H27" s="17"/>
    </row>
    <row r="28" spans="1:8" x14ac:dyDescent="0.2">
      <c r="A28" s="16"/>
      <c r="D28" s="17"/>
      <c r="H28" s="17"/>
    </row>
    <row r="29" spans="1:8" x14ac:dyDescent="0.2">
      <c r="A29" s="34" t="s">
        <v>120</v>
      </c>
      <c r="D29" s="17"/>
      <c r="H29" s="17"/>
    </row>
    <row r="30" spans="1:8" s="11" customFormat="1" x14ac:dyDescent="0.2">
      <c r="A30" s="16" t="s">
        <v>122</v>
      </c>
      <c r="B30" s="12" t="s">
        <v>17</v>
      </c>
      <c r="C30" s="13" t="s">
        <v>74</v>
      </c>
      <c r="D30" s="16"/>
      <c r="E30" s="11">
        <v>1</v>
      </c>
      <c r="F30" s="11" t="s">
        <v>151</v>
      </c>
      <c r="G30" s="22">
        <v>0.93</v>
      </c>
    </row>
    <row r="31" spans="1:8" s="11" customFormat="1" x14ac:dyDescent="0.2">
      <c r="A31" s="16" t="s">
        <v>123</v>
      </c>
      <c r="B31" s="12" t="s">
        <v>18</v>
      </c>
      <c r="C31" s="13" t="s">
        <v>74</v>
      </c>
      <c r="D31" s="16"/>
      <c r="E31" s="11">
        <v>1</v>
      </c>
      <c r="F31" s="11" t="s">
        <v>19</v>
      </c>
      <c r="G31" s="22">
        <v>2.5</v>
      </c>
      <c r="H31" s="16"/>
    </row>
    <row r="32" spans="1:8" x14ac:dyDescent="0.2">
      <c r="A32" s="16" t="s">
        <v>121</v>
      </c>
      <c r="B32" s="12" t="s">
        <v>125</v>
      </c>
      <c r="C32" s="2" t="s">
        <v>124</v>
      </c>
      <c r="D32" s="17"/>
      <c r="E32" s="11">
        <v>2</v>
      </c>
      <c r="F32" t="s">
        <v>150</v>
      </c>
      <c r="G32" s="19">
        <f>0.46/2</f>
        <v>0.23</v>
      </c>
      <c r="H32" s="17"/>
    </row>
    <row r="33" spans="1:8" s="11" customFormat="1" x14ac:dyDescent="0.2">
      <c r="A33" s="16" t="s">
        <v>20</v>
      </c>
      <c r="B33" s="12" t="s">
        <v>21</v>
      </c>
      <c r="C33" s="13" t="s">
        <v>152</v>
      </c>
      <c r="D33" s="16"/>
      <c r="E33" s="11">
        <v>4</v>
      </c>
      <c r="F33" s="11" t="s">
        <v>22</v>
      </c>
      <c r="G33" s="22">
        <v>0.34</v>
      </c>
      <c r="H33" s="16"/>
    </row>
    <row r="34" spans="1:8" x14ac:dyDescent="0.2">
      <c r="A34" s="8" t="s">
        <v>108</v>
      </c>
      <c r="D34" s="17"/>
      <c r="H34" s="17"/>
    </row>
    <row r="35" spans="1:8" x14ac:dyDescent="0.2">
      <c r="A35" s="8" t="s">
        <v>177</v>
      </c>
      <c r="D35" s="17"/>
      <c r="H35" s="17"/>
    </row>
    <row r="36" spans="1:8" x14ac:dyDescent="0.2">
      <c r="A36" s="17" t="s">
        <v>156</v>
      </c>
      <c r="B36" s="2" t="s">
        <v>155</v>
      </c>
      <c r="C36" s="2" t="s">
        <v>12</v>
      </c>
      <c r="D36" s="17"/>
      <c r="E36">
        <v>1</v>
      </c>
      <c r="F36" s="11" t="s">
        <v>23</v>
      </c>
      <c r="G36" s="22">
        <v>0</v>
      </c>
      <c r="H36" s="17"/>
    </row>
    <row r="37" spans="1:8" x14ac:dyDescent="0.2">
      <c r="A37" s="17" t="s">
        <v>24</v>
      </c>
      <c r="B37" s="2" t="s">
        <v>25</v>
      </c>
      <c r="C37" s="2" t="s">
        <v>75</v>
      </c>
      <c r="D37" s="17"/>
      <c r="E37">
        <v>1</v>
      </c>
      <c r="F37" s="11" t="s">
        <v>26</v>
      </c>
      <c r="G37" s="22">
        <v>0.97</v>
      </c>
      <c r="H37" s="17"/>
    </row>
    <row r="38" spans="1:8" x14ac:dyDescent="0.2">
      <c r="A38" s="17" t="s">
        <v>119</v>
      </c>
      <c r="B38" s="1" t="s">
        <v>164</v>
      </c>
      <c r="C38" s="33" t="s">
        <v>112</v>
      </c>
      <c r="D38" s="17"/>
      <c r="E38">
        <v>1</v>
      </c>
      <c r="F38" t="s">
        <v>111</v>
      </c>
      <c r="G38" s="19">
        <v>0.68</v>
      </c>
      <c r="H38" s="17"/>
    </row>
    <row r="39" spans="1:8" x14ac:dyDescent="0.2">
      <c r="A39" s="17" t="s">
        <v>28</v>
      </c>
      <c r="B39" s="1" t="s">
        <v>110</v>
      </c>
      <c r="C39" s="32" t="s">
        <v>76</v>
      </c>
      <c r="D39" s="17"/>
      <c r="E39">
        <v>2</v>
      </c>
      <c r="F39" s="13" t="s">
        <v>109</v>
      </c>
      <c r="G39" s="19">
        <v>0.2</v>
      </c>
    </row>
    <row r="40" spans="1:8" x14ac:dyDescent="0.2">
      <c r="A40" s="17" t="s">
        <v>93</v>
      </c>
      <c r="B40" s="1" t="s">
        <v>94</v>
      </c>
      <c r="C40" s="2" t="s">
        <v>95</v>
      </c>
      <c r="D40" s="17"/>
      <c r="E40">
        <v>1</v>
      </c>
      <c r="F40" t="s">
        <v>96</v>
      </c>
      <c r="G40" s="19">
        <v>1.78</v>
      </c>
      <c r="H40" t="s">
        <v>97</v>
      </c>
    </row>
    <row r="41" spans="1:8" x14ac:dyDescent="0.2">
      <c r="D41" s="17"/>
    </row>
    <row r="42" spans="1:8" x14ac:dyDescent="0.2">
      <c r="A42" s="8" t="s">
        <v>29</v>
      </c>
      <c r="D42" s="17"/>
    </row>
    <row r="43" spans="1:8" x14ac:dyDescent="0.2">
      <c r="A43" s="17" t="s">
        <v>30</v>
      </c>
      <c r="B43" s="1" t="s">
        <v>31</v>
      </c>
      <c r="C43" s="2" t="s">
        <v>77</v>
      </c>
      <c r="D43" s="17"/>
      <c r="E43">
        <v>1</v>
      </c>
      <c r="F43" t="s">
        <v>79</v>
      </c>
      <c r="G43" s="19">
        <v>3.9</v>
      </c>
    </row>
    <row r="44" spans="1:8" x14ac:dyDescent="0.2">
      <c r="A44" s="17"/>
      <c r="D44" s="17"/>
    </row>
    <row r="45" spans="1:8" x14ac:dyDescent="0.2">
      <c r="A45" s="34" t="s">
        <v>32</v>
      </c>
      <c r="D45" s="17"/>
    </row>
    <row r="46" spans="1:8" x14ac:dyDescent="0.2">
      <c r="A46" s="17" t="s">
        <v>33</v>
      </c>
      <c r="B46" s="1" t="s">
        <v>84</v>
      </c>
      <c r="C46" s="2" t="s">
        <v>78</v>
      </c>
      <c r="D46" s="17"/>
      <c r="E46">
        <v>1</v>
      </c>
      <c r="F46" t="s">
        <v>34</v>
      </c>
      <c r="G46" s="19">
        <v>0.7</v>
      </c>
    </row>
    <row r="47" spans="1:8" x14ac:dyDescent="0.2">
      <c r="A47" s="17" t="s">
        <v>35</v>
      </c>
      <c r="B47" t="s">
        <v>163</v>
      </c>
      <c r="C47" s="25" t="s">
        <v>36</v>
      </c>
      <c r="D47" s="17"/>
      <c r="E47">
        <v>1</v>
      </c>
      <c r="F47" t="s">
        <v>37</v>
      </c>
      <c r="G47" s="23">
        <v>0.44</v>
      </c>
    </row>
    <row r="48" spans="1:8" ht="16" customHeight="1" x14ac:dyDescent="0.2">
      <c r="A48" s="17" t="s">
        <v>83</v>
      </c>
      <c r="B48" s="14" t="s">
        <v>101</v>
      </c>
      <c r="C48" s="25" t="s">
        <v>100</v>
      </c>
      <c r="D48" s="17"/>
      <c r="E48">
        <v>1</v>
      </c>
      <c r="F48" t="s">
        <v>38</v>
      </c>
      <c r="G48" s="23">
        <v>0.43</v>
      </c>
    </row>
    <row r="49" spans="1:8" ht="16" customHeight="1" x14ac:dyDescent="0.2">
      <c r="A49" s="17"/>
      <c r="D49" s="17"/>
    </row>
    <row r="50" spans="1:8" x14ac:dyDescent="0.2">
      <c r="A50" s="34" t="s">
        <v>39</v>
      </c>
      <c r="D50" s="17"/>
    </row>
    <row r="51" spans="1:8" s="11" customFormat="1" x14ac:dyDescent="0.2">
      <c r="A51" s="16" t="s">
        <v>85</v>
      </c>
      <c r="B51" s="14" t="s">
        <v>45</v>
      </c>
      <c r="C51" s="25" t="s">
        <v>98</v>
      </c>
      <c r="D51" s="16"/>
      <c r="E51" s="11">
        <v>1</v>
      </c>
      <c r="F51" t="s">
        <v>46</v>
      </c>
      <c r="G51" s="19">
        <v>0.51</v>
      </c>
    </row>
    <row r="52" spans="1:8" x14ac:dyDescent="0.2">
      <c r="A52" s="17" t="s">
        <v>61</v>
      </c>
      <c r="B52" s="1" t="s">
        <v>62</v>
      </c>
      <c r="C52" s="13" t="s">
        <v>99</v>
      </c>
      <c r="D52" s="17"/>
      <c r="E52">
        <v>1</v>
      </c>
      <c r="F52" t="s">
        <v>63</v>
      </c>
      <c r="G52" s="19">
        <v>5.0720000000000001</v>
      </c>
      <c r="H52" t="s">
        <v>27</v>
      </c>
    </row>
    <row r="53" spans="1:8" x14ac:dyDescent="0.2">
      <c r="A53" s="17" t="s">
        <v>106</v>
      </c>
      <c r="B53" s="13" t="s">
        <v>168</v>
      </c>
      <c r="C53" s="13" t="s">
        <v>12</v>
      </c>
      <c r="D53" s="17"/>
      <c r="E53">
        <f>4*E64+3*E59+2*E80</f>
        <v>28</v>
      </c>
      <c r="F53" t="s">
        <v>165</v>
      </c>
      <c r="G53" s="19">
        <v>6.4899999999999999E-2</v>
      </c>
    </row>
    <row r="54" spans="1:8" x14ac:dyDescent="0.2">
      <c r="A54" s="17" t="s">
        <v>126</v>
      </c>
      <c r="B54" s="13" t="s">
        <v>169</v>
      </c>
      <c r="C54" s="13" t="s">
        <v>12</v>
      </c>
      <c r="D54" s="17"/>
      <c r="E54">
        <v>1</v>
      </c>
      <c r="F54" t="s">
        <v>166</v>
      </c>
      <c r="G54" s="19">
        <v>3.42</v>
      </c>
      <c r="H54" t="s">
        <v>167</v>
      </c>
    </row>
    <row r="55" spans="1:8" s="11" customFormat="1" x14ac:dyDescent="0.2">
      <c r="B55" s="14"/>
      <c r="C55" s="25"/>
      <c r="D55" s="16"/>
      <c r="F55"/>
      <c r="G55" s="19"/>
    </row>
    <row r="56" spans="1:8" s="11" customFormat="1" x14ac:dyDescent="0.2">
      <c r="A56" s="15" t="s">
        <v>86</v>
      </c>
      <c r="B56" s="14"/>
      <c r="C56" s="25"/>
      <c r="D56" s="16"/>
      <c r="F56"/>
      <c r="G56" s="19"/>
    </row>
    <row r="57" spans="1:8" x14ac:dyDescent="0.2">
      <c r="A57" s="16" t="s">
        <v>89</v>
      </c>
      <c r="B57" s="1" t="s">
        <v>41</v>
      </c>
      <c r="C57" s="2" t="s">
        <v>12</v>
      </c>
      <c r="D57" s="17"/>
      <c r="E57" s="17">
        <v>1</v>
      </c>
      <c r="F57" t="s">
        <v>42</v>
      </c>
      <c r="G57" s="19">
        <v>9.9499999999999993</v>
      </c>
      <c r="H57" t="s">
        <v>44</v>
      </c>
    </row>
    <row r="58" spans="1:8" x14ac:dyDescent="0.2">
      <c r="A58" s="16" t="s">
        <v>40</v>
      </c>
      <c r="B58" s="1" t="s">
        <v>41</v>
      </c>
      <c r="C58" s="2" t="s">
        <v>12</v>
      </c>
      <c r="D58" s="17"/>
      <c r="E58" s="17">
        <v>4</v>
      </c>
      <c r="F58" t="s">
        <v>43</v>
      </c>
      <c r="G58" s="19">
        <v>2.78</v>
      </c>
      <c r="H58" t="s">
        <v>44</v>
      </c>
    </row>
    <row r="59" spans="1:8" x14ac:dyDescent="0.2">
      <c r="A59" s="17" t="s">
        <v>47</v>
      </c>
      <c r="B59" s="13" t="s">
        <v>48</v>
      </c>
      <c r="C59" s="2" t="s">
        <v>12</v>
      </c>
      <c r="D59" s="17"/>
      <c r="E59">
        <v>4</v>
      </c>
      <c r="F59" t="s">
        <v>171</v>
      </c>
      <c r="G59" s="19">
        <v>0.11899999999999999</v>
      </c>
    </row>
    <row r="60" spans="1:8" x14ac:dyDescent="0.2">
      <c r="A60" s="17" t="s">
        <v>49</v>
      </c>
      <c r="B60" s="13" t="s">
        <v>50</v>
      </c>
      <c r="C60" s="35"/>
      <c r="D60" s="17"/>
      <c r="E60">
        <v>4</v>
      </c>
      <c r="F60" t="s">
        <v>170</v>
      </c>
      <c r="G60" s="19">
        <v>0.45100000000000001</v>
      </c>
    </row>
    <row r="61" spans="1:8" x14ac:dyDescent="0.2">
      <c r="B61" s="2"/>
      <c r="C61" s="18"/>
      <c r="D61" s="17"/>
      <c r="G61" s="22"/>
    </row>
    <row r="62" spans="1:8" x14ac:dyDescent="0.2">
      <c r="A62" s="15" t="s">
        <v>87</v>
      </c>
      <c r="B62" s="2"/>
      <c r="C62" s="18"/>
      <c r="D62" s="17"/>
      <c r="G62" s="22"/>
    </row>
    <row r="63" spans="1:8" x14ac:dyDescent="0.2">
      <c r="A63" s="16" t="s">
        <v>51</v>
      </c>
      <c r="B63" s="1" t="s">
        <v>52</v>
      </c>
      <c r="C63" s="13" t="s">
        <v>12</v>
      </c>
      <c r="D63" s="17"/>
      <c r="E63" s="17">
        <v>2</v>
      </c>
      <c r="F63" s="17">
        <v>2635</v>
      </c>
      <c r="G63" s="19">
        <v>7.5</v>
      </c>
      <c r="H63" t="s">
        <v>53</v>
      </c>
    </row>
    <row r="64" spans="1:8" x14ac:dyDescent="0.2">
      <c r="A64" s="17" t="s">
        <v>54</v>
      </c>
      <c r="B64" s="13" t="s">
        <v>55</v>
      </c>
      <c r="C64" s="13" t="s">
        <v>12</v>
      </c>
      <c r="D64" s="17"/>
      <c r="E64">
        <v>2</v>
      </c>
      <c r="F64" t="s">
        <v>173</v>
      </c>
      <c r="G64" s="19">
        <v>0.13</v>
      </c>
    </row>
    <row r="65" spans="1:8" x14ac:dyDescent="0.2">
      <c r="A65" s="17" t="s">
        <v>56</v>
      </c>
      <c r="B65" s="13" t="s">
        <v>57</v>
      </c>
      <c r="C65" s="35"/>
      <c r="D65" s="17"/>
      <c r="E65">
        <v>2</v>
      </c>
      <c r="F65" t="s">
        <v>174</v>
      </c>
      <c r="G65" s="19">
        <v>0.51</v>
      </c>
    </row>
    <row r="66" spans="1:8" x14ac:dyDescent="0.2">
      <c r="A66" s="17"/>
      <c r="B66" s="2"/>
      <c r="C66" s="18"/>
      <c r="D66" s="17"/>
      <c r="G66" s="24"/>
    </row>
    <row r="67" spans="1:8" x14ac:dyDescent="0.2">
      <c r="A67" s="15" t="s">
        <v>88</v>
      </c>
      <c r="B67" s="2"/>
      <c r="C67" s="18"/>
      <c r="D67" s="17"/>
      <c r="G67" s="24"/>
    </row>
    <row r="68" spans="1:8" x14ac:dyDescent="0.2">
      <c r="A68" s="16" t="s">
        <v>58</v>
      </c>
      <c r="B68" s="1" t="s">
        <v>175</v>
      </c>
      <c r="C68" s="13" t="s">
        <v>12</v>
      </c>
      <c r="D68" s="17"/>
      <c r="E68">
        <v>1</v>
      </c>
      <c r="F68" t="s">
        <v>59</v>
      </c>
      <c r="G68" s="19">
        <v>0.89</v>
      </c>
      <c r="H68" t="s">
        <v>160</v>
      </c>
    </row>
    <row r="69" spans="1:8" x14ac:dyDescent="0.2">
      <c r="B69" s="2"/>
      <c r="C69" s="18"/>
      <c r="D69" s="17"/>
    </row>
    <row r="70" spans="1:8" x14ac:dyDescent="0.2">
      <c r="A70" s="15" t="s">
        <v>90</v>
      </c>
      <c r="D70" s="17"/>
    </row>
    <row r="71" spans="1:8" x14ac:dyDescent="0.2">
      <c r="A71" s="11" t="s">
        <v>92</v>
      </c>
      <c r="B71" s="31"/>
      <c r="C71" s="13" t="s">
        <v>12</v>
      </c>
      <c r="D71" s="17"/>
      <c r="E71" s="17">
        <v>0</v>
      </c>
      <c r="H71" t="s">
        <v>159</v>
      </c>
    </row>
    <row r="72" spans="1:8" x14ac:dyDescent="0.2">
      <c r="A72" s="11"/>
      <c r="B72" s="2"/>
      <c r="C72" s="13"/>
      <c r="D72" s="17"/>
      <c r="E72" s="17"/>
    </row>
    <row r="73" spans="1:8" x14ac:dyDescent="0.2">
      <c r="A73" s="8" t="s">
        <v>64</v>
      </c>
      <c r="C73" s="13"/>
      <c r="D73" s="17"/>
    </row>
    <row r="74" spans="1:8" x14ac:dyDescent="0.2">
      <c r="A74" s="17" t="s">
        <v>65</v>
      </c>
      <c r="B74" s="1" t="s">
        <v>176</v>
      </c>
      <c r="C74" s="2" t="s">
        <v>82</v>
      </c>
      <c r="D74" s="17"/>
      <c r="E74">
        <v>4</v>
      </c>
      <c r="F74">
        <v>1655</v>
      </c>
      <c r="G74" s="19">
        <v>4.5</v>
      </c>
    </row>
    <row r="75" spans="1:8" x14ac:dyDescent="0.2">
      <c r="A75" s="16" t="s">
        <v>102</v>
      </c>
      <c r="B75" s="14" t="s">
        <v>104</v>
      </c>
      <c r="C75" s="25" t="s">
        <v>105</v>
      </c>
      <c r="D75" s="17"/>
      <c r="E75" s="11">
        <v>1</v>
      </c>
      <c r="F75" s="14" t="s">
        <v>103</v>
      </c>
      <c r="G75" s="23">
        <v>0.45</v>
      </c>
      <c r="H75" s="11"/>
    </row>
    <row r="76" spans="1:8" x14ac:dyDescent="0.2">
      <c r="A76" s="17" t="s">
        <v>66</v>
      </c>
      <c r="B76" s="1" t="s">
        <v>12</v>
      </c>
      <c r="C76" s="2" t="s">
        <v>82</v>
      </c>
      <c r="D76" s="17"/>
      <c r="E76">
        <v>1</v>
      </c>
      <c r="F76" t="s">
        <v>107</v>
      </c>
      <c r="G76" s="19">
        <v>0.35</v>
      </c>
    </row>
    <row r="77" spans="1:8" x14ac:dyDescent="0.2">
      <c r="D77" s="17"/>
    </row>
    <row r="78" spans="1:8" x14ac:dyDescent="0.2">
      <c r="A78" s="8" t="s">
        <v>67</v>
      </c>
      <c r="D78" s="17"/>
    </row>
    <row r="79" spans="1:8" x14ac:dyDescent="0.2">
      <c r="A79" s="17" t="s">
        <v>68</v>
      </c>
      <c r="B79" s="31"/>
      <c r="C79" s="2" t="s">
        <v>12</v>
      </c>
      <c r="D79" s="17"/>
      <c r="E79">
        <v>4</v>
      </c>
      <c r="F79" s="11" t="s">
        <v>13</v>
      </c>
    </row>
    <row r="80" spans="1:8" x14ac:dyDescent="0.2">
      <c r="A80" s="17" t="s">
        <v>69</v>
      </c>
      <c r="B80" s="13" t="s">
        <v>60</v>
      </c>
      <c r="C80" s="13" t="s">
        <v>12</v>
      </c>
      <c r="D80" s="17"/>
      <c r="E80">
        <v>4</v>
      </c>
      <c r="F80" s="11" t="s">
        <v>172</v>
      </c>
      <c r="G80" s="19">
        <v>0.112</v>
      </c>
    </row>
    <row r="81" spans="1:8" x14ac:dyDescent="0.2">
      <c r="A81" s="17" t="s">
        <v>70</v>
      </c>
      <c r="B81" s="13" t="s">
        <v>60</v>
      </c>
      <c r="C81" s="35"/>
      <c r="D81" s="17"/>
      <c r="E81">
        <v>4</v>
      </c>
      <c r="F81" s="11" t="s">
        <v>170</v>
      </c>
      <c r="G81" s="19">
        <v>0.45100000000000001</v>
      </c>
    </row>
    <row r="82" spans="1:8" x14ac:dyDescent="0.2">
      <c r="A82" s="17" t="s">
        <v>71</v>
      </c>
      <c r="B82" s="31"/>
      <c r="C82" s="2" t="s">
        <v>12</v>
      </c>
      <c r="D82" s="17"/>
      <c r="E82">
        <v>1</v>
      </c>
      <c r="F82" s="11" t="s">
        <v>13</v>
      </c>
    </row>
    <row r="83" spans="1:8" x14ac:dyDescent="0.2">
      <c r="A83" t="s">
        <v>72</v>
      </c>
      <c r="B83" s="13" t="str">
        <f>B80</f>
        <v>2x, JST</v>
      </c>
      <c r="C83" s="13" t="str">
        <f>C80</f>
        <v>-</v>
      </c>
      <c r="D83" s="17"/>
      <c r="E83">
        <v>1</v>
      </c>
      <c r="F83" t="str">
        <f>F80</f>
        <v>455-1592-ND</v>
      </c>
      <c r="G83" s="19">
        <f>G80</f>
        <v>0.112</v>
      </c>
      <c r="H83" t="s">
        <v>158</v>
      </c>
    </row>
    <row r="84" spans="1:8" x14ac:dyDescent="0.2">
      <c r="A84" t="s">
        <v>73</v>
      </c>
      <c r="B84" s="13" t="str">
        <f>B81</f>
        <v>2x, JST</v>
      </c>
      <c r="C84" s="36">
        <f>C81</f>
        <v>0</v>
      </c>
      <c r="D84" s="17"/>
      <c r="E84">
        <v>0</v>
      </c>
      <c r="F84" t="str">
        <f>F81</f>
        <v>455-1579-1-ND</v>
      </c>
      <c r="G84" s="19">
        <f>G81</f>
        <v>0.45100000000000001</v>
      </c>
      <c r="H84" t="s">
        <v>157</v>
      </c>
    </row>
    <row r="85" spans="1:8" x14ac:dyDescent="0.2">
      <c r="D85" s="17"/>
    </row>
    <row r="86" spans="1:8" x14ac:dyDescent="0.2">
      <c r="D86" s="17"/>
    </row>
    <row r="87" spans="1:8" x14ac:dyDescent="0.2">
      <c r="D87" s="17"/>
    </row>
    <row r="88" spans="1:8" x14ac:dyDescent="0.2">
      <c r="D88" s="17"/>
    </row>
    <row r="89" spans="1:8" x14ac:dyDescent="0.2">
      <c r="D89" s="17"/>
    </row>
    <row r="90" spans="1:8" x14ac:dyDescent="0.2">
      <c r="D90" s="17"/>
    </row>
    <row r="91" spans="1:8" x14ac:dyDescent="0.2">
      <c r="D91" s="17"/>
    </row>
    <row r="92" spans="1:8" x14ac:dyDescent="0.2">
      <c r="D92" s="17"/>
    </row>
    <row r="93" spans="1:8" x14ac:dyDescent="0.2">
      <c r="D93" s="17"/>
    </row>
    <row r="94" spans="1:8" x14ac:dyDescent="0.2">
      <c r="D94" s="17"/>
    </row>
    <row r="95" spans="1:8" x14ac:dyDescent="0.2">
      <c r="D95" s="17"/>
    </row>
    <row r="96" spans="1:8" x14ac:dyDescent="0.2">
      <c r="D96" s="17"/>
    </row>
    <row r="97" spans="4:4" x14ac:dyDescent="0.2">
      <c r="D97" s="17"/>
    </row>
    <row r="98" spans="4:4" x14ac:dyDescent="0.2">
      <c r="D98" s="17"/>
    </row>
    <row r="99" spans="4:4" x14ac:dyDescent="0.2">
      <c r="D99" s="17"/>
    </row>
    <row r="100" spans="4:4" x14ac:dyDescent="0.2">
      <c r="D100" s="17"/>
    </row>
    <row r="101" spans="4:4" x14ac:dyDescent="0.2">
      <c r="D101" s="17"/>
    </row>
    <row r="102" spans="4:4" x14ac:dyDescent="0.2">
      <c r="D102" s="17"/>
    </row>
    <row r="103" spans="4:4" x14ac:dyDescent="0.2">
      <c r="D103" s="17"/>
    </row>
    <row r="104" spans="4:4" x14ac:dyDescent="0.2">
      <c r="D104" s="17"/>
    </row>
    <row r="105" spans="4:4" x14ac:dyDescent="0.2">
      <c r="D105" s="17"/>
    </row>
    <row r="106" spans="4:4" x14ac:dyDescent="0.2">
      <c r="D106" s="17"/>
    </row>
    <row r="107" spans="4:4" x14ac:dyDescent="0.2">
      <c r="D107" s="17"/>
    </row>
    <row r="108" spans="4:4" x14ac:dyDescent="0.2">
      <c r="D108" s="17"/>
    </row>
    <row r="109" spans="4:4" x14ac:dyDescent="0.2">
      <c r="D109" s="17"/>
    </row>
    <row r="110" spans="4:4" x14ac:dyDescent="0.2">
      <c r="D110" s="17"/>
    </row>
    <row r="111" spans="4:4" x14ac:dyDescent="0.2">
      <c r="D111" s="17"/>
    </row>
    <row r="112" spans="4:4" x14ac:dyDescent="0.2">
      <c r="D112" s="17"/>
    </row>
    <row r="113" spans="4:4" x14ac:dyDescent="0.2">
      <c r="D113" s="17"/>
    </row>
    <row r="114" spans="4:4" x14ac:dyDescent="0.2">
      <c r="D114" s="17"/>
    </row>
    <row r="115" spans="4:4" x14ac:dyDescent="0.2">
      <c r="D115" s="17"/>
    </row>
    <row r="116" spans="4:4" x14ac:dyDescent="0.2">
      <c r="D116" s="17"/>
    </row>
    <row r="117" spans="4:4" x14ac:dyDescent="0.2">
      <c r="D117" s="17"/>
    </row>
    <row r="118" spans="4:4" x14ac:dyDescent="0.2">
      <c r="D118" s="17"/>
    </row>
    <row r="119" spans="4:4" x14ac:dyDescent="0.2">
      <c r="D119" s="17"/>
    </row>
    <row r="120" spans="4:4" x14ac:dyDescent="0.2">
      <c r="D120" s="17"/>
    </row>
    <row r="121" spans="4:4" x14ac:dyDescent="0.2">
      <c r="D121" s="17"/>
    </row>
    <row r="122" spans="4:4" x14ac:dyDescent="0.2">
      <c r="D122" s="17"/>
    </row>
    <row r="123" spans="4:4" x14ac:dyDescent="0.2">
      <c r="D123" s="17"/>
    </row>
    <row r="124" spans="4:4" x14ac:dyDescent="0.2">
      <c r="D124" s="17"/>
    </row>
    <row r="125" spans="4:4" x14ac:dyDescent="0.2">
      <c r="D125" s="17"/>
    </row>
    <row r="126" spans="4:4" x14ac:dyDescent="0.2">
      <c r="D126" s="17"/>
    </row>
    <row r="127" spans="4:4" x14ac:dyDescent="0.2">
      <c r="D127" s="17"/>
    </row>
    <row r="128" spans="4:4" x14ac:dyDescent="0.2">
      <c r="D128" s="17"/>
    </row>
    <row r="129" spans="4:4" x14ac:dyDescent="0.2">
      <c r="D129" s="17"/>
    </row>
    <row r="130" spans="4:4" x14ac:dyDescent="0.2">
      <c r="D130" s="17"/>
    </row>
    <row r="131" spans="4:4" x14ac:dyDescent="0.2">
      <c r="D131" s="17"/>
    </row>
    <row r="132" spans="4:4" x14ac:dyDescent="0.2">
      <c r="D132" s="17"/>
    </row>
    <row r="133" spans="4:4" x14ac:dyDescent="0.2">
      <c r="D133" s="17"/>
    </row>
    <row r="134" spans="4:4" x14ac:dyDescent="0.2">
      <c r="D134" s="17"/>
    </row>
    <row r="135" spans="4:4" x14ac:dyDescent="0.2">
      <c r="D135" s="17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ignoredErrors>
    <ignoredError sqref="C39 C13:C15 C18 C21:C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2015-12-23T14:49:58Z</dcterms:modified>
</cp:coreProperties>
</file>