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1793_corp_caixa_gov_br/Documents/Área de Trabalho/"/>
    </mc:Choice>
  </mc:AlternateContent>
  <xr:revisionPtr revIDLastSave="571" documentId="8_{C1224518-BE7F-44C4-9C6E-2C4CE736C2A4}" xr6:coauthVersionLast="47" xr6:coauthVersionMax="47" xr10:uidLastSave="{5008BD84-5D45-48BA-B4A6-4FFEA45F7F70}"/>
  <bookViews>
    <workbookView xWindow="-108" yWindow="-108" windowWidth="23256" windowHeight="12456" tabRatio="0" firstSheet="3" activeTab="3" xr2:uid="{53CF0FC0-89CA-4C14-8693-89CC98A5E4C4}"/>
  </bookViews>
  <sheets>
    <sheet name="Data" sheetId="1" state="hidden" r:id="rId1"/>
    <sheet name="Controller" sheetId="3" state="hidden" r:id="rId2"/>
    <sheet name="Caixinha" sheetId="6" state="hidden" r:id="rId3"/>
    <sheet name="Dashboard" sheetId="4" r:id="rId4"/>
  </sheets>
  <definedNames>
    <definedName name="SegmentaçãodeDados_Mes">#N/A</definedName>
    <definedName name="tbl">Tabela1[#All]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<sst xmlns="http://schemas.openxmlformats.org/spreadsheetml/2006/main" count="262" uniqueCount="81">
  <si>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</si>
  <si>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</si>
  <si>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</si>
  <si>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Categoria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</si>
  <si>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</si>
  <si>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</si>
  <si>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</si>
  <si>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</si>
  <si>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</si>
  <si>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</si>
  <si>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</si>
  <si>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</si>
  <si>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</si>
  <si>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</si>
  <si>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</si>
  <si>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</si>
  <si>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</si>
  <si>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</si>
  <si>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</si>
  <si>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</si>
  <si>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</si>
  <si>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</si>
  <si>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</si>
  <si>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</si>
  <si>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</si>
  <si>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</si>
  <si>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</si>
  <si>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</si>
  <si>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</si>
  <si>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</si>
  <si>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</si>
  <si>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</si>
  <si>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</si>
  <si>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</si>
  <si>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</si>
  <si>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</si>
  <si>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</si>
  <si>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</si>
  <si>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</si>
  <si>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</si>
  <si>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</si>
  <si>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</si>
  <si>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</si>
  <si>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</si>
  <si>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</si>
  <si>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</si>
  <si>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</si>
  <si>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</si>
  <si>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</si>
  <si>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</si>
  <si>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</si>
  <si>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</si>
  <si>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</si>
  <si>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</si>
  <si>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</si>
  <si>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</si>
  <si>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</si>
  <si>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</si>
  <si>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</si>
  <si>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</si>
  <si>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</si>
  <si>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</si>
  <si>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</si>
  <si>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</si>
  <si>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</si>
  <si>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</si>
  <si>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</si>
  <si>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</si>
  <si>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</si>
  <si>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</si>
  <si>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</si>
  <si>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</si>
  <si>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</si>
  <si>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</si>
  <si>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</si>
  <si>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Mes</t>
  </si>
  <si>
    <t>Data lançamento</t>
  </si>
  <si>
    <t>Deposito Reservado</t>
  </si>
  <si>
    <t>Total Reservado</t>
  </si>
  <si>
    <t>Meta Reserva</t>
  </si>
  <si>
    <t>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</si>
</sst>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" fontId="2" fillId="0" borderId="0" xfId="0" applyNumberFormat="1" applyFont="1" applyAlignment="1">
      <alignment horizontal="center" wrapText="1"/>
    </xf>
  </cellXfs>
  <cellStyles count="2">
    <cellStyle name="Moeda" xfId="1" builtinId="4"/>
    <cellStyle name="Normal" xfId="0" builtinId="0"/>
  </cellStyles>
  <dxfs count="14">
    <dxf>
      <numFmt numFmtId="164" formatCode="&quot;R$&quot;\ #,##0.00"/>
    </dxf>
    <dxf>
      <fill>
        <patternFill>
          <bgColor rgb="FFFFC000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723D49F3-2AD1-4C44-923A-5AC1B8ACE3F4}">
      <tableStyleElement type="headerRow" dxfId="1"/>
    </tableStyle>
    <tableStyle name="SlicerStyleDark2 2" pivot="0" table="0" count="10" xr9:uid="{FF0F982F-36EF-41D6-A323-A17D19720E7E}">
      <tableStyleElement type="wholeTable" dxfId="3"/>
      <tableStyleElement type="headerRow" dxfId="2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DIO.xlsx]Controller!Tabela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337454920144259E-2"/>
          <c:y val="0.17938550950361976"/>
          <c:w val="0.95466254507985571"/>
          <c:h val="0.73636324305615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70D-AAF3-D80E902C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300607"/>
        <c:axId val="1374673519"/>
      </c:barChart>
      <c:catAx>
        <c:axId val="13873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4673519"/>
        <c:crosses val="autoZero"/>
        <c:auto val="1"/>
        <c:lblAlgn val="ctr"/>
        <c:lblOffset val="100"/>
        <c:noMultiLvlLbl val="0"/>
      </c:catAx>
      <c:valAx>
        <c:axId val="13746735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873006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DIO.xlsx]Controller!Tabela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B6F5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  <c:pt idx="14">
                  <c:v>Utilidades Dom.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800</c:v>
                </c:pt>
                <c:pt idx="2">
                  <c:v>500</c:v>
                </c:pt>
                <c:pt idx="3">
                  <c:v>970</c:v>
                </c:pt>
                <c:pt idx="4">
                  <c:v>1100</c:v>
                </c:pt>
                <c:pt idx="5">
                  <c:v>1500</c:v>
                </c:pt>
                <c:pt idx="6">
                  <c:v>1400</c:v>
                </c:pt>
                <c:pt idx="7">
                  <c:v>3000</c:v>
                </c:pt>
                <c:pt idx="8">
                  <c:v>1250</c:v>
                </c:pt>
                <c:pt idx="9">
                  <c:v>830</c:v>
                </c:pt>
                <c:pt idx="10">
                  <c:v>330</c:v>
                </c:pt>
                <c:pt idx="11">
                  <c:v>350</c:v>
                </c:pt>
                <c:pt idx="12">
                  <c:v>1250</c:v>
                </c:pt>
                <c:pt idx="13">
                  <c:v>570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629-A189-3DF4D25E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316383"/>
        <c:axId val="1295432847"/>
      </c:barChart>
      <c:catAx>
        <c:axId val="6773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432847"/>
        <c:crosses val="autoZero"/>
        <c:auto val="1"/>
        <c:lblAlgn val="ctr"/>
        <c:lblOffset val="100"/>
        <c:noMultiLvlLbl val="0"/>
      </c:catAx>
      <c:valAx>
        <c:axId val="12954328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773163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3769587462265205E-2"/>
          <c:w val="0.92648287385129491"/>
          <c:h val="0.713274951134407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D-4386-90F5-FF9706BD80D8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D-4386-90F5-FF9706BD80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84183631"/>
        <c:axId val="1305965919"/>
      </c:barChart>
      <c:catAx>
        <c:axId val="88418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965919"/>
        <c:crosses val="autoZero"/>
        <c:auto val="1"/>
        <c:lblAlgn val="ctr"/>
        <c:lblOffset val="100"/>
        <c:noMultiLvlLbl val="0"/>
      </c:catAx>
      <c:valAx>
        <c:axId val="13059659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8418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</xdr:row>
      <xdr:rowOff>23495</xdr:rowOff>
    </xdr:from>
    <xdr:to>
      <xdr:col>9</xdr:col>
      <xdr:colOff>323850</xdr:colOff>
      <xdr:row>17</xdr:row>
      <xdr:rowOff>85725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A3E9D34-1902-C0DC-877B-12138A6BE6E3}"/>
            </a:ext>
          </a:extLst>
        </xdr:cNvPr>
        <xdr:cNvGrpSpPr/>
      </xdr:nvGrpSpPr>
      <xdr:grpSpPr>
        <a:xfrm>
          <a:off x="2384425" y="1414145"/>
          <a:ext cx="5130800" cy="2776855"/>
          <a:chOff x="2153920" y="558800"/>
          <a:chExt cx="6581775" cy="313499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A06625F-92B0-339B-E3D9-CE4ECEFEC860}"/>
              </a:ext>
            </a:extLst>
          </xdr:cNvPr>
          <xdr:cNvGrpSpPr/>
        </xdr:nvGrpSpPr>
        <xdr:grpSpPr>
          <a:xfrm>
            <a:off x="2153920" y="599440"/>
            <a:ext cx="6581775" cy="3094355"/>
            <a:chOff x="4418330" y="3820160"/>
            <a:chExt cx="6581775" cy="3094355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4684FC2B-EDB3-6CB9-1293-82C42C6298DA}"/>
                </a:ext>
              </a:extLst>
            </xdr:cNvPr>
            <xdr:cNvGrpSpPr/>
          </xdr:nvGrpSpPr>
          <xdr:grpSpPr>
            <a:xfrm>
              <a:off x="4418330" y="3824605"/>
              <a:ext cx="6581775" cy="3089910"/>
              <a:chOff x="1959610" y="3560445"/>
              <a:chExt cx="6581775" cy="308991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566E891-E764-1C02-DB8C-E3C6352A20D9}"/>
                  </a:ext>
                </a:extLst>
              </xdr:cNvPr>
              <xdr:cNvSpPr/>
            </xdr:nvSpPr>
            <xdr:spPr>
              <a:xfrm>
                <a:off x="1959610" y="3560445"/>
                <a:ext cx="6572250" cy="308991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B33B778D-835A-4F67-8FB6-0FBAB4FC4CA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73909" y="3646170"/>
              <a:ext cx="6162675" cy="277368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A72876ED-2943-7146-3DE8-7A0A6DC9A09A}"/>
                  </a:ext>
                </a:extLst>
              </xdr:cNvPr>
              <xdr:cNvSpPr/>
            </xdr:nvSpPr>
            <xdr:spPr>
              <a:xfrm>
                <a:off x="1959610" y="3560445"/>
                <a:ext cx="6581775" cy="412115"/>
              </a:xfrm>
              <a:prstGeom prst="round2SameRect">
                <a:avLst>
                  <a:gd name="adj1" fmla="val 50000"/>
                  <a:gd name="adj2" fmla="val 12904"/>
                </a:avLst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3B7BC2BE-A187-8B50-798F-1A90C56E94A1}"/>
                </a:ext>
              </a:extLst>
            </xdr:cNvPr>
            <xdr:cNvSpPr txBox="1"/>
          </xdr:nvSpPr>
          <xdr:spPr>
            <a:xfrm>
              <a:off x="5019040" y="3820160"/>
              <a:ext cx="1737360" cy="3962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21C244A4-4C5D-5F52-106C-8A67FB1D95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86000" y="558800"/>
            <a:ext cx="528320" cy="5283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69850</xdr:colOff>
      <xdr:row>19</xdr:row>
      <xdr:rowOff>168275</xdr:rowOff>
    </xdr:from>
    <xdr:to>
      <xdr:col>19</xdr:col>
      <xdr:colOff>476250</xdr:colOff>
      <xdr:row>33</xdr:row>
      <xdr:rowOff>57150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C9AAE11-0D12-BE75-1172-3DAF4673DCEF}"/>
            </a:ext>
          </a:extLst>
        </xdr:cNvPr>
        <xdr:cNvGrpSpPr/>
      </xdr:nvGrpSpPr>
      <xdr:grpSpPr>
        <a:xfrm>
          <a:off x="2384425" y="4635500"/>
          <a:ext cx="11379200" cy="2422525"/>
          <a:chOff x="2153920" y="4378960"/>
          <a:chExt cx="11379200" cy="244729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DAF6CBB-426A-CFA9-6698-34D9FFF80698}"/>
              </a:ext>
            </a:extLst>
          </xdr:cNvPr>
          <xdr:cNvGrpSpPr/>
        </xdr:nvGrpSpPr>
        <xdr:grpSpPr>
          <a:xfrm>
            <a:off x="2153920" y="4378960"/>
            <a:ext cx="11379200" cy="2447290"/>
            <a:chOff x="2600960" y="558800"/>
            <a:chExt cx="11379200" cy="2447290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11A5F1AB-D1DE-2212-B4E8-F160DD0A78D0}"/>
                </a:ext>
              </a:extLst>
            </xdr:cNvPr>
            <xdr:cNvGrpSpPr/>
          </xdr:nvGrpSpPr>
          <xdr:grpSpPr>
            <a:xfrm>
              <a:off x="2600960" y="558800"/>
              <a:ext cx="11379200" cy="2447290"/>
              <a:chOff x="1950720" y="863600"/>
              <a:chExt cx="11379200" cy="244729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2918B56B-8872-D5E0-B80B-87BD0FA7AC04}"/>
                  </a:ext>
                </a:extLst>
              </xdr:cNvPr>
              <xdr:cNvSpPr/>
            </xdr:nvSpPr>
            <xdr:spPr>
              <a:xfrm>
                <a:off x="1969135" y="893445"/>
                <a:ext cx="11315700" cy="241744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646997AC-7B43-4638-ABC1-077B671B177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16785" y="1356359"/>
              <a:ext cx="10725150" cy="173164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F3448668-472A-AE4C-3E10-D1AB6BD0BCDA}"/>
                  </a:ext>
                </a:extLst>
              </xdr:cNvPr>
              <xdr:cNvSpPr/>
            </xdr:nvSpPr>
            <xdr:spPr>
              <a:xfrm>
                <a:off x="1950720" y="863600"/>
                <a:ext cx="11379200" cy="599440"/>
              </a:xfrm>
              <a:prstGeom prst="round2SameRect">
                <a:avLst>
                  <a:gd name="adj1" fmla="val 50000"/>
                  <a:gd name="adj2" fmla="val 33898"/>
                </a:avLst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2A898D4-C6DA-5974-B233-446C6062E067}"/>
                </a:ext>
              </a:extLst>
            </xdr:cNvPr>
            <xdr:cNvSpPr txBox="1"/>
          </xdr:nvSpPr>
          <xdr:spPr>
            <a:xfrm>
              <a:off x="3505200" y="629920"/>
              <a:ext cx="1686560" cy="436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71356E44-DC04-7B18-3FA5-D6C926573A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38400" y="4409440"/>
            <a:ext cx="589280" cy="5892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371475</xdr:colOff>
      <xdr:row>3</xdr:row>
      <xdr:rowOff>38100</xdr:rowOff>
    </xdr:from>
    <xdr:to>
      <xdr:col>0</xdr:col>
      <xdr:colOff>2200275</xdr:colOff>
      <xdr:row>9</xdr:row>
      <xdr:rowOff>125729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es">
              <a:extLst>
                <a:ext uri="{FF2B5EF4-FFF2-40B4-BE49-F238E27FC236}">
                  <a16:creationId xmlns:a16="http://schemas.microsoft.com/office/drawing/2014/main" id="{55837F0C-BBE2-4B8E-AC8A-2DE55A9A33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" y="1609725"/>
              <a:ext cx="1828800" cy="1173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69850</xdr:colOff>
      <xdr:row>0</xdr:row>
      <xdr:rowOff>66676</xdr:rowOff>
    </xdr:from>
    <xdr:to>
      <xdr:col>19</xdr:col>
      <xdr:colOff>593725</xdr:colOff>
      <xdr:row>1</xdr:row>
      <xdr:rowOff>85725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EB8A7267-D80D-07A9-4042-6D94AB7AE452}"/>
            </a:ext>
          </a:extLst>
        </xdr:cNvPr>
        <xdr:cNvGrpSpPr/>
      </xdr:nvGrpSpPr>
      <xdr:grpSpPr>
        <a:xfrm>
          <a:off x="2384425" y="66676"/>
          <a:ext cx="11496675" cy="1228724"/>
          <a:chOff x="2028825" y="66676"/>
          <a:chExt cx="11496675" cy="1228724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9BF7A30-DD1C-3663-A52D-4E7CF5EACCFC}"/>
              </a:ext>
            </a:extLst>
          </xdr:cNvPr>
          <xdr:cNvGrpSpPr/>
        </xdr:nvGrpSpPr>
        <xdr:grpSpPr>
          <a:xfrm>
            <a:off x="2028825" y="152400"/>
            <a:ext cx="11496675" cy="1143000"/>
            <a:chOff x="2114550" y="95250"/>
            <a:chExt cx="11496675" cy="1143000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BE2399B7-83EA-AAC6-6F9C-906791D99856}"/>
                </a:ext>
              </a:extLst>
            </xdr:cNvPr>
            <xdr:cNvGrpSpPr/>
          </xdr:nvGrpSpPr>
          <xdr:grpSpPr>
            <a:xfrm>
              <a:off x="2114550" y="95250"/>
              <a:ext cx="11496675" cy="1143000"/>
              <a:chOff x="2200275" y="66675"/>
              <a:chExt cx="11515725" cy="1085850"/>
            </a:xfrm>
          </xdr:grpSpPr>
          <xdr:sp macro="" textlink="">
            <xdr:nvSpPr>
              <xdr:cNvPr id="28" name="Retângulo: Cantos Arredondados 27">
                <a:extLst>
                  <a:ext uri="{FF2B5EF4-FFF2-40B4-BE49-F238E27FC236}">
                    <a16:creationId xmlns:a16="http://schemas.microsoft.com/office/drawing/2014/main" id="{53285D75-79A7-4153-8FE3-AE6AC259C839}"/>
                  </a:ext>
                </a:extLst>
              </xdr:cNvPr>
              <xdr:cNvSpPr/>
            </xdr:nvSpPr>
            <xdr:spPr>
              <a:xfrm>
                <a:off x="2200275" y="66675"/>
                <a:ext cx="11515725" cy="1085850"/>
              </a:xfrm>
              <a:prstGeom prst="roundRect">
                <a:avLst>
                  <a:gd name="adj" fmla="val 212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9" name="Retângulo: Cantos Arredondados 28">
                <a:extLst>
                  <a:ext uri="{FF2B5EF4-FFF2-40B4-BE49-F238E27FC236}">
                    <a16:creationId xmlns:a16="http://schemas.microsoft.com/office/drawing/2014/main" id="{D25FF4E2-72CB-4769-89E0-A342535A92A2}"/>
                  </a:ext>
                </a:extLst>
              </xdr:cNvPr>
              <xdr:cNvSpPr/>
            </xdr:nvSpPr>
            <xdr:spPr>
              <a:xfrm>
                <a:off x="2390775" y="190501"/>
                <a:ext cx="1076325" cy="819150"/>
              </a:xfrm>
              <a:prstGeom prst="roundRect">
                <a:avLst>
                  <a:gd name="adj" fmla="val 2122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9268BFDB-6EB6-C620-3DEE-3CCAE508C835}"/>
                </a:ext>
              </a:extLst>
            </xdr:cNvPr>
            <xdr:cNvSpPr txBox="1"/>
          </xdr:nvSpPr>
          <xdr:spPr>
            <a:xfrm>
              <a:off x="3667125" y="228600"/>
              <a:ext cx="1819275" cy="409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Hello, Marlon!</a:t>
              </a:r>
            </a:p>
          </xdr:txBody>
        </xdr:sp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04E6E6AD-CBA1-4841-B465-84BC6E5D5BBE}"/>
                </a:ext>
              </a:extLst>
            </xdr:cNvPr>
            <xdr:cNvSpPr txBox="1"/>
          </xdr:nvSpPr>
          <xdr:spPr>
            <a:xfrm>
              <a:off x="3667125" y="609600"/>
              <a:ext cx="3952875" cy="409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500">
                  <a:solidFill>
                    <a:schemeClr val="bg1">
                      <a:lumMod val="8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Acompanhamento</a:t>
              </a:r>
              <a:r>
                <a:rPr lang="pt-BR" sz="1500" baseline="0">
                  <a:solidFill>
                    <a:schemeClr val="bg1">
                      <a:lumMod val="8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Financeiro</a:t>
              </a:r>
              <a:endParaRPr lang="pt-BR" sz="150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39" name="Agrupar 3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F43E76FD-F6D1-BA17-4B65-76BA3A200E97}"/>
                </a:ext>
              </a:extLst>
            </xdr:cNvPr>
            <xdr:cNvGrpSpPr/>
          </xdr:nvGrpSpPr>
          <xdr:grpSpPr>
            <a:xfrm>
              <a:off x="7705726" y="438150"/>
              <a:ext cx="3886200" cy="381000"/>
              <a:chOff x="7705726" y="438150"/>
              <a:chExt cx="3886200" cy="381000"/>
            </a:xfrm>
          </xdr:grpSpPr>
          <xdr:sp macro="" textlink="">
            <xdr:nvSpPr>
              <xdr:cNvPr id="36" name="Retângulo: Cantos Arredondados 35">
                <a:extLst>
                  <a:ext uri="{FF2B5EF4-FFF2-40B4-BE49-F238E27FC236}">
                    <a16:creationId xmlns:a16="http://schemas.microsoft.com/office/drawing/2014/main" id="{A0DAC975-6ED7-4497-A79C-3A62A6A47A02}"/>
                  </a:ext>
                </a:extLst>
              </xdr:cNvPr>
              <xdr:cNvSpPr/>
            </xdr:nvSpPr>
            <xdr:spPr>
              <a:xfrm>
                <a:off x="7705726" y="438150"/>
                <a:ext cx="3886200" cy="342900"/>
              </a:xfrm>
              <a:prstGeom prst="roundRect">
                <a:avLst>
                  <a:gd name="adj" fmla="val 2122"/>
                </a:avLst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500">
                    <a:solidFill>
                      <a:schemeClr val="bg1">
                        <a:lumMod val="50000"/>
                      </a:schemeClr>
                    </a:solidFill>
                  </a:rPr>
                  <a:t>Pesquisar dados:</a:t>
                </a:r>
              </a:p>
            </xdr:txBody>
          </xdr:sp>
          <xdr:pic>
            <xdr:nvPicPr>
              <xdr:cNvPr id="38" name="Gráfico 37" descr="Lupa com preenchimento sólido">
                <a:extLst>
                  <a:ext uri="{FF2B5EF4-FFF2-40B4-BE49-F238E27FC236}">
                    <a16:creationId xmlns:a16="http://schemas.microsoft.com/office/drawing/2014/main" id="{2D1DAF81-BE35-269E-1694-E6441EAF9D0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1163301" y="447676"/>
                <a:ext cx="371474" cy="371474"/>
              </a:xfrm>
              <a:prstGeom prst="rect">
                <a:avLst/>
              </a:prstGeom>
            </xdr:spPr>
          </xdr:pic>
        </xdr:grpSp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C7F9524D-D2F6-D0E7-2A99-087585D4A68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>
                        <a14:foregroundMark x1="30222" y1="58222" x2="19556" y2="36889"/>
                        <a14:foregroundMark x1="19556" y1="36889" x2="24000" y2="16889"/>
                        <a14:foregroundMark x1="24000" y1="16889" x2="44889" y2="11111"/>
                        <a14:foregroundMark x1="44889" y1="11111" x2="68000" y2="13333"/>
                        <a14:foregroundMark x1="68000" y1="13333" x2="79556" y2="31556"/>
                        <a14:foregroundMark x1="79556" y1="31556" x2="81333" y2="53778"/>
                        <a14:foregroundMark x1="81333" y1="53778" x2="71111" y2="61333"/>
                      </a14:backgroundRemoval>
                    </a14:imgEffect>
                  </a14:imgLayer>
                </a14:imgProps>
              </a:ext>
            </a:extLst>
          </a:blip>
          <a:srcRect t="1195" r="15538" b="26694"/>
          <a:stretch/>
        </xdr:blipFill>
        <xdr:spPr>
          <a:xfrm>
            <a:off x="2028827" y="66676"/>
            <a:ext cx="1260666" cy="1076324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0</xdr:colOff>
      <xdr:row>0</xdr:row>
      <xdr:rowOff>200025</xdr:rowOff>
    </xdr:from>
    <xdr:to>
      <xdr:col>1</xdr:col>
      <xdr:colOff>3810</xdr:colOff>
      <xdr:row>0</xdr:row>
      <xdr:rowOff>1171575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8D9DFBC8-C14B-2837-530D-594FB8B255D5}"/>
            </a:ext>
          </a:extLst>
        </xdr:cNvPr>
        <xdr:cNvSpPr/>
      </xdr:nvSpPr>
      <xdr:spPr>
        <a:xfrm>
          <a:off x="0" y="200025"/>
          <a:ext cx="2318385" cy="971550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/>
            <a:t>Money APP</a:t>
          </a:r>
        </a:p>
      </xdr:txBody>
    </xdr:sp>
    <xdr:clientData/>
  </xdr:twoCellAnchor>
  <xdr:twoCellAnchor editAs="oneCell">
    <xdr:from>
      <xdr:col>0</xdr:col>
      <xdr:colOff>1333500</xdr:colOff>
      <xdr:row>0</xdr:row>
      <xdr:rowOff>171450</xdr:rowOff>
    </xdr:from>
    <xdr:to>
      <xdr:col>0</xdr:col>
      <xdr:colOff>2247900</xdr:colOff>
      <xdr:row>0</xdr:row>
      <xdr:rowOff>1085850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id="{CEAB9CF3-A7FB-81C0-766F-70FAB4E4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333500" y="17145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209550</xdr:colOff>
      <xdr:row>2</xdr:row>
      <xdr:rowOff>47107</xdr:rowOff>
    </xdr:from>
    <xdr:to>
      <xdr:col>18</xdr:col>
      <xdr:colOff>463550</xdr:colOff>
      <xdr:row>17</xdr:row>
      <xdr:rowOff>81280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D843BB1F-11E7-43D3-866A-C022B786F3CD}"/>
            </a:ext>
          </a:extLst>
        </xdr:cNvPr>
        <xdr:cNvGrpSpPr/>
      </xdr:nvGrpSpPr>
      <xdr:grpSpPr>
        <a:xfrm>
          <a:off x="8010525" y="1437757"/>
          <a:ext cx="5130800" cy="2748798"/>
          <a:chOff x="2153920" y="590476"/>
          <a:chExt cx="6581775" cy="3103319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91C2D1A2-C728-86F6-5D1B-8CF8ED973297}"/>
              </a:ext>
            </a:extLst>
          </xdr:cNvPr>
          <xdr:cNvGrpSpPr/>
        </xdr:nvGrpSpPr>
        <xdr:grpSpPr>
          <a:xfrm>
            <a:off x="2153920" y="599440"/>
            <a:ext cx="6581775" cy="3094355"/>
            <a:chOff x="4418330" y="3820160"/>
            <a:chExt cx="6581775" cy="3094355"/>
          </a:xfrm>
        </xdr:grpSpPr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BFD60507-7959-4BD8-C23B-0E6EB875011D}"/>
                </a:ext>
              </a:extLst>
            </xdr:cNvPr>
            <xdr:cNvGrpSpPr/>
          </xdr:nvGrpSpPr>
          <xdr:grpSpPr>
            <a:xfrm>
              <a:off x="4418330" y="3824605"/>
              <a:ext cx="6581775" cy="3089910"/>
              <a:chOff x="1959610" y="3560445"/>
              <a:chExt cx="6581775" cy="3089910"/>
            </a:xfrm>
          </xdr:grpSpPr>
          <xdr:sp macro="" textlink="">
            <xdr:nvSpPr>
              <xdr:cNvPr id="52" name="Retângulo: Cantos Arredondados 51">
                <a:extLst>
                  <a:ext uri="{FF2B5EF4-FFF2-40B4-BE49-F238E27FC236}">
                    <a16:creationId xmlns:a16="http://schemas.microsoft.com/office/drawing/2014/main" id="{1D555988-7DF6-3528-5BE9-40600A770DF0}"/>
                  </a:ext>
                </a:extLst>
              </xdr:cNvPr>
              <xdr:cNvSpPr/>
            </xdr:nvSpPr>
            <xdr:spPr>
              <a:xfrm>
                <a:off x="1959610" y="3560445"/>
                <a:ext cx="6572250" cy="308991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4" name="Retângulo: Cantos Superiores Arredondados 53">
                <a:extLst>
                  <a:ext uri="{FF2B5EF4-FFF2-40B4-BE49-F238E27FC236}">
                    <a16:creationId xmlns:a16="http://schemas.microsoft.com/office/drawing/2014/main" id="{4D7480A4-4745-C1CF-8117-C22D30623FE7}"/>
                  </a:ext>
                </a:extLst>
              </xdr:cNvPr>
              <xdr:cNvSpPr/>
            </xdr:nvSpPr>
            <xdr:spPr>
              <a:xfrm>
                <a:off x="1959610" y="3560445"/>
                <a:ext cx="6581775" cy="412115"/>
              </a:xfrm>
              <a:prstGeom prst="round2SameRect">
                <a:avLst>
                  <a:gd name="adj1" fmla="val 50000"/>
                  <a:gd name="adj2" fmla="val 12904"/>
                </a:avLst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952D4BEB-481F-92AA-3B69-C1B433CAC51E}"/>
                </a:ext>
              </a:extLst>
            </xdr:cNvPr>
            <xdr:cNvSpPr txBox="1"/>
          </xdr:nvSpPr>
          <xdr:spPr>
            <a:xfrm>
              <a:off x="5019039" y="3820160"/>
              <a:ext cx="1989643" cy="3962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9" name="Gráfico 48" descr="Cofrinho estrutura de tópicos">
            <a:extLst>
              <a:ext uri="{FF2B5EF4-FFF2-40B4-BE49-F238E27FC236}">
                <a16:creationId xmlns:a16="http://schemas.microsoft.com/office/drawing/2014/main" id="{F0DC47B7-5B7F-7DF7-7609-78382B3A11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2286001" y="590476"/>
            <a:ext cx="528320" cy="46496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390524</xdr:colOff>
      <xdr:row>5</xdr:row>
      <xdr:rowOff>152400</xdr:rowOff>
    </xdr:from>
    <xdr:to>
      <xdr:col>17</xdr:col>
      <xdr:colOff>533399</xdr:colOff>
      <xdr:row>15</xdr:row>
      <xdr:rowOff>161926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1A260DA-9930-4638-B3FE-2FC95839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Rodrigues Schmidt" refreshedDate="45645.943249421296" createdVersion="8" refreshedVersion="8" minRefreshableVersion="3" recordCount="44" xr:uid="{EC22CCCA-DC1A-469F-A95E-BBDC4BED16A8}">
  <cacheSource type="worksheet">
    <worksheetSource name="tbl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es" numFmtId="0">
      <sharedItems containsSemiMixedTypes="0" containsDate="1" containsString="0" containsMixedTypes="1" minDate="1899-12-31T00:33:04" maxDate="1899-12-31T00:37:04" count="6">
        <n v="8"/>
        <d v="1900-01-07T00:00:00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57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s v="Salário mensal" u="1"/>
        <s v="Compras no supermercado" u="1"/>
        <s v="Gasolina" u="1"/>
        <s v="Cinema" u="1"/>
        <s v="Consulta odontológica" u="1"/>
        <s v="Material escolar" u="1"/>
        <s v="Compra de roupas de inverno" u="1"/>
        <s v="Dividendos de ações" u="1"/>
        <s v="Limpeza do apartamento" u="1"/>
        <s v="Compra de novo celular" u="1"/>
        <s v="Reparos domésticos" u="1"/>
        <s v="Presente de aniversário" u="1"/>
        <s v="Corte de cabelo e barba" u="1"/>
        <s v="Ração e petiscos para o cachorro" u="1"/>
        <s v="Reserva de pousada" u="1"/>
        <s v="Jantar em restaurante francês" u="1"/>
        <s v="Cinema e jantar" u="1"/>
        <s v="Plano de saúde" u="1"/>
        <s v="Compra de roupas" u="1"/>
        <s v="Pagamento por projeto freelancer" u="1"/>
        <s v="Manutenção do veículo" u="1"/>
        <s v="Compra de novo smartphone" u="1"/>
        <s v="Conta de energia elétrica" u="1"/>
        <s v="Aniversário da mãe" u="1"/>
        <s v="Recarga de cartão de transporte" u="1"/>
        <s v="Ingressos para teatro" u="1"/>
        <s v="Remédios de farmácia" u="1"/>
        <s v="Cursos online" u="1"/>
        <s v="Roupas de primavera" u="1"/>
        <s v="Manutenção da casa" u="1"/>
        <s v="Venda de equipamentos eletrônicos" u="1"/>
        <s v="Manutenção do computador" u="1"/>
        <s v="Troca de móveis da cozinha" u="1"/>
        <s v="Presentes para casamento" u="1"/>
        <s v="Veterinário para o pet" u="1"/>
        <s v="Salão de beleza" u="1"/>
        <s v="Jantar em restaurante italiano" u="1"/>
        <s v="Reserva de hotel para fim de semana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267712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1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6E48A-EDE8-40BA-892F-DF9FA1537C4B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G3:H8" firstHeaderRow="1" firstDataRow="1" firstDataCol="1" rowPageCount="1" colPageCount="1"/>
  <pivotFields count="8">
    <pivotField numFmtId="14" showAll="0"/>
    <pivotField showAll="0">
      <items count="7">
        <item x="0"/>
        <item x="3"/>
        <item x="5"/>
        <item x="1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8">
        <item x="1"/>
        <item m="1" x="42"/>
        <item x="12"/>
        <item m="1" x="22"/>
        <item m="1" x="35"/>
        <item m="1" x="28"/>
        <item m="1" x="40"/>
        <item m="1" x="37"/>
        <item m="1" x="25"/>
        <item m="1" x="20"/>
        <item m="1" x="23"/>
        <item m="1" x="41"/>
        <item m="1" x="31"/>
        <item m="1" x="46"/>
        <item m="1" x="26"/>
        <item x="5"/>
        <item x="9"/>
        <item x="16"/>
        <item m="1" x="21"/>
        <item x="15"/>
        <item m="1" x="44"/>
        <item x="7"/>
        <item m="1" x="34"/>
        <item m="1" x="55"/>
        <item x="3"/>
        <item m="1" x="27"/>
        <item m="1" x="48"/>
        <item m="1" x="50"/>
        <item m="1" x="39"/>
        <item m="1" x="24"/>
        <item m="1" x="38"/>
        <item x="13"/>
        <item m="1" x="36"/>
        <item m="1" x="30"/>
        <item x="11"/>
        <item m="1" x="52"/>
        <item m="1" x="32"/>
        <item m="1" x="43"/>
        <item m="1" x="45"/>
        <item x="0"/>
        <item m="1" x="29"/>
        <item m="1" x="56"/>
        <item m="1" x="33"/>
        <item m="1" x="47"/>
        <item m="1" x="54"/>
        <item m="1" x="19"/>
        <item x="4"/>
        <item x="8"/>
        <item x="2"/>
        <item m="1" x="51"/>
        <item x="17"/>
        <item x="10"/>
        <item x="18"/>
        <item m="1" x="49"/>
        <item x="6"/>
        <item m="1" x="53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17"/>
    </i>
    <i>
      <x v="21"/>
    </i>
    <i>
      <x v="39"/>
    </i>
    <i>
      <x v="5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41B52-E6FE-43AE-B686-40919C69A7E8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19" firstHeaderRow="1" firstDataRow="1" firstDataCol="1" rowPageCount="1" colPageCount="1"/>
  <pivotFields count="8">
    <pivotField numFmtId="14" showAll="0"/>
    <pivotField showAll="0">
      <items count="7">
        <item x="0"/>
        <item x="3"/>
        <item x="5"/>
        <item x="1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8">
        <item m="1" x="42"/>
        <item m="1" x="22"/>
        <item m="1" x="35"/>
        <item m="1" x="28"/>
        <item m="1" x="40"/>
        <item m="1" x="37"/>
        <item m="1" x="25"/>
        <item m="1" x="20"/>
        <item m="1" x="23"/>
        <item m="1" x="41"/>
        <item m="1" x="31"/>
        <item m="1" x="46"/>
        <item m="1" x="26"/>
        <item m="1" x="21"/>
        <item m="1" x="44"/>
        <item m="1" x="34"/>
        <item m="1" x="55"/>
        <item m="1" x="27"/>
        <item m="1" x="48"/>
        <item m="1" x="50"/>
        <item m="1" x="39"/>
        <item m="1" x="24"/>
        <item m="1" x="38"/>
        <item m="1" x="36"/>
        <item m="1" x="30"/>
        <item m="1" x="52"/>
        <item m="1" x="32"/>
        <item m="1" x="43"/>
        <item m="1" x="45"/>
        <item m="1" x="29"/>
        <item m="1" x="56"/>
        <item m="1" x="33"/>
        <item m="1" x="47"/>
        <item m="1" x="54"/>
        <item m="1" x="19"/>
        <item m="1" x="51"/>
        <item m="1" x="49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43" numFmtId="164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A8B5FEF7-D249-4E88-8506-043D2A4BA7C8}" sourceName="Mes">
  <pivotTables>
    <pivotTable tabId="3" name="Tabela dinâmica1"/>
    <pivotTable tabId="3" name="Tabela dinâmica2"/>
  </pivotTables>
  <data>
    <tabular pivotCacheId="526771223">
      <items count="6">
        <i x="0" s="1"/>
        <i x="3" s="1"/>
        <i x="5" s="1"/>
        <i x="1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CF3D9030-5CF4-495C-86DC-74D834A013EE}" cache="SegmentaçãodeDados_Mes" caption="Mes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6506F-24DF-4BA5-BCD2-CA4BD404ED8B}" name="Tabela1" displayName="Tabela1" ref="A1:H45" totalsRowShown="0" headerRowDxfId="13" dataDxfId="12">
  <autoFilter ref="A1:H45" xr:uid="{8876506F-24DF-4BA5-BCD2-CA4BD404ED8B}">
    <filterColumn colId="2">
      <filters>
        <filter val="SAÍDA"/>
      </filters>
    </filterColumn>
  </autoFilter>
  <tableColumns count="8">
    <tableColumn id="1" xr3:uid="{A0796658-2813-4FBC-A560-ED04465F7F3E}" name="Data" dataDxfId="11"/>
    <tableColumn id="9" xr3:uid="{A7A1D27B-34B9-47BC-95DD-755D98B1F7D7}" name="Mes" dataDxfId="4">
      <calculatedColumnFormula>MONTH(Tabela1[[#This Row],[Data]])</calculatedColumnFormula>
    </tableColumn>
    <tableColumn id="2" xr3:uid="{92BFE8C3-1C5F-4B4C-A337-844314AD04C4}" name="Tipo" dataDxfId="10"/>
    <tableColumn id="3" xr3:uid="{2D1A1C48-4553-40A7-987B-580F7A302C32}" name="Categoria" dataDxfId="9"/>
    <tableColumn id="4" xr3:uid="{1C5EE8ED-5A59-4016-8C04-DCEFF310195C}" name="Descrição" dataDxfId="8"/>
    <tableColumn id="5" xr3:uid="{EB31D801-423F-4648-AC7C-A409B5FD0E3F}" name="Valor" dataDxfId="7" dataCellStyle="Moeda"/>
    <tableColumn id="6" xr3:uid="{1D67C7C3-E114-4F8D-B988-033505B01E5B}" name="Operação" dataDxfId="6"/>
    <tableColumn id="7" xr3:uid="{033218A4-ECC6-4667-85BB-4193A14AF809}" name="Statu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76948A-3A05-49CF-8452-E2C6A1616E20}" name="Tabela4" displayName="Tabela4" ref="C6:D19" totalsRowShown="0">
  <autoFilter ref="C6:D19" xr:uid="{0376948A-3A05-49CF-8452-E2C6A1616E20}"/>
  <tableColumns count="2">
    <tableColumn id="1" xr3:uid="{88634928-050D-4224-B043-5A8ED5E478C1}" name="Data lançamento"/>
    <tableColumn id="2" xr3:uid="{D63195AA-9103-4E46-B125-D50EE829852F}" name="Depo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B8B9-CE02-48A1-AA95-AD45B31A9E10}">
  <sheetPr>
    <tabColor theme="4" tint="0.39997558519241921"/>
  </sheetPr>
  <dimension ref="A1:H56"/>
  <sheetViews>
    <sheetView workbookViewId="0">
      <selection activeCell="G22" sqref="G22"/>
    </sheetView>
  </sheetViews>
  <sheetFormatPr defaultRowHeight="14.4" x14ac:dyDescent="0.3"/>
  <cols>
    <col min="1" max="1" width="10.5546875" bestFit="1" customWidth="1"/>
    <col min="2" max="2" width="12.33203125" customWidth="1"/>
    <col min="3" max="3" width="19.21875" bestFit="1" customWidth="1"/>
    <col min="4" max="5" width="31.5546875" bestFit="1" customWidth="1"/>
    <col min="6" max="7" width="16.5546875" bestFit="1" customWidth="1"/>
    <col min="8" max="8" width="10.6640625" bestFit="1" customWidth="1"/>
  </cols>
  <sheetData>
    <row r="1" spans="1:8" x14ac:dyDescent="0.3">
      <c r="A1" s="1" t="s">
        <v>0</v>
      </c>
      <c r="B1" s="1" t="s">
        <v>75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</row>
    <row r="2" spans="1:8" ht="24" customHeight="1" x14ac:dyDescent="0.3">
      <c r="A2" s="2">
        <v>45505</v>
      </c>
      <c r="B2" s="14">
        <f>MONTH(Tabela1[[#This Row],[Data]])</f>
        <v>8</v>
      </c>
      <c r="C2" s="3" t="s">
        <v>7</v>
      </c>
      <c r="D2" s="3" t="s">
        <v>8</v>
      </c>
      <c r="E2" s="3" t="s">
        <v>9</v>
      </c>
      <c r="F2" s="6">
        <v>5000</v>
      </c>
      <c r="G2" s="3" t="s">
        <v>10</v>
      </c>
      <c r="H2" s="3" t="s">
        <v>11</v>
      </c>
    </row>
    <row r="3" spans="1:8" ht="18.600000000000001" customHeight="1" x14ac:dyDescent="0.3">
      <c r="A3" s="5">
        <v>45505</v>
      </c>
      <c r="B3" s="12">
        <f>MONTH(Tabela1[[#This Row],[Data]])</f>
        <v>8</v>
      </c>
      <c r="C3" s="3" t="s">
        <v>12</v>
      </c>
      <c r="D3" s="3" t="s">
        <v>13</v>
      </c>
      <c r="E3" s="3" t="s">
        <v>14</v>
      </c>
      <c r="F3" s="6">
        <v>550</v>
      </c>
      <c r="G3" s="3" t="s">
        <v>15</v>
      </c>
      <c r="H3" s="3" t="s">
        <v>16</v>
      </c>
    </row>
    <row r="4" spans="1:8" ht="15.6" customHeight="1" x14ac:dyDescent="0.3">
      <c r="A4" s="5">
        <v>45507</v>
      </c>
      <c r="B4" s="12">
        <f>MONTH(Tabela1[[#This Row],[Data]])</f>
        <v>8</v>
      </c>
      <c r="C4" s="3" t="s">
        <v>12</v>
      </c>
      <c r="D4" s="3" t="s">
        <v>17</v>
      </c>
      <c r="E4" s="3" t="s">
        <v>18</v>
      </c>
      <c r="F4" s="6">
        <v>300</v>
      </c>
      <c r="G4" s="3" t="s">
        <v>19</v>
      </c>
      <c r="H4" s="3" t="s">
        <v>20</v>
      </c>
    </row>
    <row r="5" spans="1:8" ht="20.399999999999999" customHeight="1" x14ac:dyDescent="0.3">
      <c r="A5" s="5">
        <v>45509</v>
      </c>
      <c r="B5" s="12">
        <f>MONTH(Tabela1[[#This Row],[Data]])</f>
        <v>8</v>
      </c>
      <c r="C5" s="3" t="s">
        <v>12</v>
      </c>
      <c r="D5" s="3" t="s">
        <v>21</v>
      </c>
      <c r="E5" s="3" t="s">
        <v>22</v>
      </c>
      <c r="F5" s="6">
        <v>120</v>
      </c>
      <c r="G5" s="3" t="s">
        <v>19</v>
      </c>
      <c r="H5" s="3" t="s">
        <v>20</v>
      </c>
    </row>
    <row r="6" spans="1:8" ht="43.2" x14ac:dyDescent="0.3">
      <c r="A6" s="5">
        <v>45511</v>
      </c>
      <c r="B6" s="12">
        <f>MONTH(Tabela1[[#This Row],[Data]])</f>
        <v>8</v>
      </c>
      <c r="C6" s="3" t="s">
        <v>12</v>
      </c>
      <c r="D6" s="3" t="s">
        <v>23</v>
      </c>
      <c r="E6" s="3" t="s">
        <v>24</v>
      </c>
      <c r="F6" s="6">
        <v>250</v>
      </c>
      <c r="G6" s="3" t="s">
        <v>10</v>
      </c>
      <c r="H6" s="3" t="s">
        <v>20</v>
      </c>
    </row>
    <row r="7" spans="1:8" ht="19.2" customHeight="1" x14ac:dyDescent="0.3">
      <c r="A7" s="5">
        <v>45514</v>
      </c>
      <c r="B7" s="12">
        <f>MONTH(Tabela1[[#This Row],[Data]])</f>
        <v>8</v>
      </c>
      <c r="C7" s="3" t="s">
        <v>12</v>
      </c>
      <c r="D7" s="3" t="s">
        <v>25</v>
      </c>
      <c r="E7" s="3" t="s">
        <v>26</v>
      </c>
      <c r="F7" s="6">
        <v>400</v>
      </c>
      <c r="G7" s="3" t="s">
        <v>15</v>
      </c>
      <c r="H7" s="3" t="s">
        <v>16</v>
      </c>
    </row>
    <row r="8" spans="1:8" ht="18.600000000000001" customHeight="1" x14ac:dyDescent="0.3">
      <c r="A8" s="5">
        <v>45516</v>
      </c>
      <c r="B8" s="12">
        <f>MONTH(Tabela1[[#This Row],[Data]])</f>
        <v>8</v>
      </c>
      <c r="C8" s="3" t="s">
        <v>12</v>
      </c>
      <c r="D8" s="3" t="s">
        <v>27</v>
      </c>
      <c r="E8" s="3" t="s">
        <v>28</v>
      </c>
      <c r="F8" s="6">
        <v>600</v>
      </c>
      <c r="G8" s="3" t="s">
        <v>19</v>
      </c>
      <c r="H8" s="3" t="s">
        <v>16</v>
      </c>
    </row>
    <row r="9" spans="1:8" ht="19.2" hidden="1" customHeight="1" x14ac:dyDescent="0.3">
      <c r="A9" s="5">
        <v>45519</v>
      </c>
      <c r="B9" s="5">
        <f>MONTH(Tabela1[[#This Row],[Data]])</f>
        <v>8</v>
      </c>
      <c r="C9" s="3" t="s">
        <v>7</v>
      </c>
      <c r="D9" s="3" t="s">
        <v>29</v>
      </c>
      <c r="E9" s="3" t="s">
        <v>30</v>
      </c>
      <c r="F9" s="6">
        <v>800</v>
      </c>
      <c r="G9" s="3" t="s">
        <v>10</v>
      </c>
      <c r="H9" s="3" t="s">
        <v>11</v>
      </c>
    </row>
    <row r="10" spans="1:8" ht="19.2" customHeight="1" x14ac:dyDescent="0.3">
      <c r="A10" s="5">
        <v>45519</v>
      </c>
      <c r="B10" s="12">
        <f>MONTH(Tabela1[[#This Row],[Data]])</f>
        <v>8</v>
      </c>
      <c r="C10" s="3" t="s">
        <v>12</v>
      </c>
      <c r="D10" s="3" t="s">
        <v>31</v>
      </c>
      <c r="E10" s="3" t="s">
        <v>32</v>
      </c>
      <c r="F10" s="6">
        <v>150</v>
      </c>
      <c r="G10" s="3" t="s">
        <v>10</v>
      </c>
      <c r="H10" s="3" t="s">
        <v>20</v>
      </c>
    </row>
    <row r="11" spans="1:8" ht="21.6" customHeight="1" x14ac:dyDescent="0.3">
      <c r="A11" s="5">
        <v>45522</v>
      </c>
      <c r="B11" s="12">
        <f>MONTH(Tabela1[[#This Row],[Data]])</f>
        <v>8</v>
      </c>
      <c r="C11" s="3" t="s">
        <v>12</v>
      </c>
      <c r="D11" s="3" t="s">
        <v>33</v>
      </c>
      <c r="E11" s="3" t="s">
        <v>34</v>
      </c>
      <c r="F11" s="6">
        <v>1200</v>
      </c>
      <c r="G11" s="3" t="s">
        <v>19</v>
      </c>
      <c r="H11" s="3" t="s">
        <v>16</v>
      </c>
    </row>
    <row r="12" spans="1:8" ht="28.8" x14ac:dyDescent="0.3">
      <c r="A12" s="5">
        <v>45524</v>
      </c>
      <c r="B12" s="12">
        <f>MONTH(Tabela1[[#This Row],[Data]])</f>
        <v>8</v>
      </c>
      <c r="C12" s="3" t="s">
        <v>12</v>
      </c>
      <c r="D12" s="3" t="s">
        <v>35</v>
      </c>
      <c r="E12" s="3" t="s">
        <v>36</v>
      </c>
      <c r="F12" s="6">
        <v>450</v>
      </c>
      <c r="G12" s="3" t="s">
        <v>15</v>
      </c>
      <c r="H12" s="3" t="s">
        <v>20</v>
      </c>
    </row>
    <row r="13" spans="1:8" ht="28.8" x14ac:dyDescent="0.3">
      <c r="A13" s="5">
        <v>45526</v>
      </c>
      <c r="B13" s="12">
        <f>MONTH(Tabela1[[#This Row],[Data]])</f>
        <v>8</v>
      </c>
      <c r="C13" s="3" t="s">
        <v>12</v>
      </c>
      <c r="D13" s="3" t="s">
        <v>37</v>
      </c>
      <c r="E13" s="3" t="s">
        <v>38</v>
      </c>
      <c r="F13" s="6">
        <v>180</v>
      </c>
      <c r="G13" s="3" t="s">
        <v>10</v>
      </c>
      <c r="H13" s="3" t="s">
        <v>16</v>
      </c>
    </row>
    <row r="14" spans="1:8" ht="43.2" x14ac:dyDescent="0.3">
      <c r="A14" s="5">
        <v>45528</v>
      </c>
      <c r="B14" s="12">
        <f>MONTH(Tabela1[[#This Row],[Data]])</f>
        <v>8</v>
      </c>
      <c r="C14" s="3" t="s">
        <v>12</v>
      </c>
      <c r="D14" s="3" t="s">
        <v>39</v>
      </c>
      <c r="E14" s="3" t="s">
        <v>40</v>
      </c>
      <c r="F14" s="6">
        <v>80</v>
      </c>
      <c r="G14" s="3" t="s">
        <v>15</v>
      </c>
      <c r="H14" s="3" t="s">
        <v>20</v>
      </c>
    </row>
    <row r="15" spans="1:8" ht="57.6" x14ac:dyDescent="0.3">
      <c r="A15" s="5">
        <v>45532</v>
      </c>
      <c r="B15" s="12">
        <f>MONTH(Tabela1[[#This Row],[Data]])</f>
        <v>8</v>
      </c>
      <c r="C15" s="3" t="s">
        <v>12</v>
      </c>
      <c r="D15" s="3" t="s">
        <v>41</v>
      </c>
      <c r="E15" s="3" t="s">
        <v>42</v>
      </c>
      <c r="F15" s="6">
        <v>200</v>
      </c>
      <c r="G15" s="3" t="s">
        <v>15</v>
      </c>
      <c r="H15" s="3" t="s">
        <v>20</v>
      </c>
    </row>
    <row r="16" spans="1:8" ht="28.8" x14ac:dyDescent="0.3">
      <c r="A16" s="5">
        <v>45534</v>
      </c>
      <c r="B16" s="12">
        <f>MONTH(Tabela1[[#This Row],[Data]])</f>
        <v>8</v>
      </c>
      <c r="C16" s="3" t="s">
        <v>12</v>
      </c>
      <c r="D16" s="3" t="s">
        <v>43</v>
      </c>
      <c r="E16" s="3" t="s">
        <v>44</v>
      </c>
      <c r="F16" s="6">
        <v>750</v>
      </c>
      <c r="G16" s="3" t="s">
        <v>10</v>
      </c>
      <c r="H16" s="3" t="s">
        <v>16</v>
      </c>
    </row>
    <row r="17" spans="1:8" ht="43.2" x14ac:dyDescent="0.3">
      <c r="A17" s="5">
        <v>45535</v>
      </c>
      <c r="B17" s="12">
        <f>MONTH(Tabela1[[#This Row],[Data]])</f>
        <v>8</v>
      </c>
      <c r="C17" s="3" t="s">
        <v>12</v>
      </c>
      <c r="D17" s="3" t="s">
        <v>45</v>
      </c>
      <c r="E17" s="3" t="s">
        <v>46</v>
      </c>
      <c r="F17" s="6">
        <v>350</v>
      </c>
      <c r="G17" s="3" t="s">
        <v>19</v>
      </c>
      <c r="H17" s="3" t="s">
        <v>20</v>
      </c>
    </row>
    <row r="18" spans="1:8" ht="28.8" hidden="1" x14ac:dyDescent="0.3">
      <c r="A18" s="5">
        <v>45536</v>
      </c>
      <c r="B18" s="5">
        <f>MONTH(Tabela1[[#This Row],[Data]])</f>
        <v>9</v>
      </c>
      <c r="C18" s="3" t="s">
        <v>7</v>
      </c>
      <c r="D18" s="3" t="s">
        <v>8</v>
      </c>
      <c r="E18" s="3" t="s">
        <v>9</v>
      </c>
      <c r="F18" s="6">
        <v>5000</v>
      </c>
      <c r="G18" s="3" t="s">
        <v>10</v>
      </c>
      <c r="H18" s="3" t="s">
        <v>11</v>
      </c>
    </row>
    <row r="19" spans="1:8" ht="43.2" x14ac:dyDescent="0.3">
      <c r="A19" s="5">
        <v>45537</v>
      </c>
      <c r="B19" s="12">
        <f>MONTH(Tabela1[[#This Row],[Data]])</f>
        <v>9</v>
      </c>
      <c r="C19" s="3" t="s">
        <v>12</v>
      </c>
      <c r="D19" s="3" t="s">
        <v>13</v>
      </c>
      <c r="E19" s="4" t="s">
        <v>14</v>
      </c>
      <c r="F19" s="6">
        <v>450</v>
      </c>
      <c r="G19" s="3" t="s">
        <v>15</v>
      </c>
      <c r="H19" s="3" t="s">
        <v>16</v>
      </c>
    </row>
    <row r="20" spans="1:8" ht="28.8" x14ac:dyDescent="0.3">
      <c r="A20" s="5">
        <v>45540</v>
      </c>
      <c r="B20" s="12">
        <f>MONTH(Tabela1[[#This Row],[Data]])</f>
        <v>9</v>
      </c>
      <c r="C20" s="3" t="s">
        <v>12</v>
      </c>
      <c r="D20" s="3" t="s">
        <v>17</v>
      </c>
      <c r="E20" s="4" t="s">
        <v>18</v>
      </c>
      <c r="F20" s="6">
        <v>300</v>
      </c>
      <c r="G20" s="3" t="s">
        <v>15</v>
      </c>
      <c r="H20" s="3" t="s">
        <v>20</v>
      </c>
    </row>
    <row r="21" spans="1:8" ht="28.8" x14ac:dyDescent="0.3">
      <c r="A21" s="5">
        <v>45543</v>
      </c>
      <c r="B21" s="12">
        <f>MONTH(Tabela1[[#This Row],[Data]])</f>
        <v>9</v>
      </c>
      <c r="C21" s="3" t="s">
        <v>12</v>
      </c>
      <c r="D21" s="3" t="s">
        <v>21</v>
      </c>
      <c r="E21" s="4" t="s">
        <v>47</v>
      </c>
      <c r="F21" s="6">
        <v>200</v>
      </c>
      <c r="G21" s="3" t="s">
        <v>10</v>
      </c>
      <c r="H21" s="3" t="s">
        <v>20</v>
      </c>
    </row>
    <row r="22" spans="1:8" ht="28.8" x14ac:dyDescent="0.3">
      <c r="A22" s="5">
        <v>45546</v>
      </c>
      <c r="B22" s="12">
        <f>MONTH(Tabela1[[#This Row],[Data]])</f>
        <v>9</v>
      </c>
      <c r="C22" s="3" t="s">
        <v>12</v>
      </c>
      <c r="D22" s="3" t="s">
        <v>23</v>
      </c>
      <c r="E22" s="4" t="s">
        <v>48</v>
      </c>
      <c r="F22" s="6">
        <v>600</v>
      </c>
      <c r="G22" s="3" t="s">
        <v>15</v>
      </c>
      <c r="H22" s="3" t="s">
        <v>16</v>
      </c>
    </row>
    <row r="23" spans="1:8" ht="28.8" x14ac:dyDescent="0.3">
      <c r="A23" s="5">
        <v>45549</v>
      </c>
      <c r="B23" s="12">
        <f>MONTH(Tabela1[[#This Row],[Data]])</f>
        <v>9</v>
      </c>
      <c r="C23" s="3" t="s">
        <v>12</v>
      </c>
      <c r="D23" s="3" t="s">
        <v>25</v>
      </c>
      <c r="E23" s="4" t="s">
        <v>26</v>
      </c>
      <c r="F23" s="6">
        <v>350</v>
      </c>
      <c r="G23" s="3" t="s">
        <v>10</v>
      </c>
      <c r="H23" s="3" t="s">
        <v>20</v>
      </c>
    </row>
    <row r="24" spans="1:8" ht="28.8" x14ac:dyDescent="0.3">
      <c r="A24" s="5">
        <v>45552</v>
      </c>
      <c r="B24" s="12">
        <f>MONTH(Tabela1[[#This Row],[Data]])</f>
        <v>9</v>
      </c>
      <c r="C24" s="3" t="s">
        <v>12</v>
      </c>
      <c r="D24" s="3" t="s">
        <v>27</v>
      </c>
      <c r="E24" s="4" t="s">
        <v>49</v>
      </c>
      <c r="F24" s="6">
        <v>500</v>
      </c>
      <c r="G24" s="3" t="s">
        <v>19</v>
      </c>
      <c r="H24" s="3" t="s">
        <v>16</v>
      </c>
    </row>
    <row r="25" spans="1:8" ht="18.600000000000001" hidden="1" customHeight="1" x14ac:dyDescent="0.3">
      <c r="A25" s="5">
        <v>45555</v>
      </c>
      <c r="B25" s="5">
        <f>MONTH(Tabela1[[#This Row],[Data]])</f>
        <v>9</v>
      </c>
      <c r="C25" s="3" t="s">
        <v>7</v>
      </c>
      <c r="D25" s="3" t="s">
        <v>50</v>
      </c>
      <c r="E25" s="3" t="s">
        <v>51</v>
      </c>
      <c r="F25" s="6">
        <v>1200</v>
      </c>
      <c r="G25" s="3" t="s">
        <v>10</v>
      </c>
      <c r="H25" s="3" t="s">
        <v>11</v>
      </c>
    </row>
    <row r="26" spans="1:8" ht="43.2" x14ac:dyDescent="0.3">
      <c r="A26" s="5">
        <v>45555</v>
      </c>
      <c r="B26" s="12">
        <f>MONTH(Tabela1[[#This Row],[Data]])</f>
        <v>9</v>
      </c>
      <c r="C26" s="3" t="s">
        <v>12</v>
      </c>
      <c r="D26" s="3" t="s">
        <v>31</v>
      </c>
      <c r="E26" s="4" t="s">
        <v>52</v>
      </c>
      <c r="F26" s="6">
        <v>800</v>
      </c>
      <c r="G26" s="3" t="s">
        <v>10</v>
      </c>
      <c r="H26" s="3" t="s">
        <v>20</v>
      </c>
    </row>
    <row r="27" spans="1:8" ht="18.600000000000001" customHeight="1" x14ac:dyDescent="0.3">
      <c r="A27" s="5">
        <v>45558</v>
      </c>
      <c r="B27" s="12">
        <f>MONTH(Tabela1[[#This Row],[Data]])</f>
        <v>9</v>
      </c>
      <c r="C27" s="3" t="s">
        <v>12</v>
      </c>
      <c r="D27" s="3" t="s">
        <v>33</v>
      </c>
      <c r="E27" s="4" t="s">
        <v>53</v>
      </c>
      <c r="F27" s="6">
        <v>1500</v>
      </c>
      <c r="G27" s="3" t="s">
        <v>19</v>
      </c>
      <c r="H27" s="3" t="s">
        <v>16</v>
      </c>
    </row>
    <row r="28" spans="1:8" ht="43.2" x14ac:dyDescent="0.3">
      <c r="A28" s="5">
        <v>45561</v>
      </c>
      <c r="B28" s="12">
        <f>MONTH(Tabela1[[#This Row],[Data]])</f>
        <v>9</v>
      </c>
      <c r="C28" s="3" t="s">
        <v>12</v>
      </c>
      <c r="D28" s="3" t="s">
        <v>54</v>
      </c>
      <c r="E28" s="4" t="s">
        <v>55</v>
      </c>
      <c r="F28" s="6">
        <v>250</v>
      </c>
      <c r="G28" s="3" t="s">
        <v>15</v>
      </c>
      <c r="H28" s="3" t="s">
        <v>20</v>
      </c>
    </row>
    <row r="29" spans="1:8" ht="28.8" x14ac:dyDescent="0.3">
      <c r="A29" s="5">
        <v>45564</v>
      </c>
      <c r="B29" s="12">
        <f>MONTH(Tabela1[[#This Row],[Data]])</f>
        <v>9</v>
      </c>
      <c r="C29" s="3" t="s">
        <v>12</v>
      </c>
      <c r="D29" s="3" t="s">
        <v>37</v>
      </c>
      <c r="E29" s="4" t="s">
        <v>56</v>
      </c>
      <c r="F29" s="6">
        <v>400</v>
      </c>
      <c r="G29" s="3" t="s">
        <v>19</v>
      </c>
      <c r="H29" s="3" t="s">
        <v>16</v>
      </c>
    </row>
    <row r="30" spans="1:8" ht="28.8" hidden="1" x14ac:dyDescent="0.3">
      <c r="A30" s="5">
        <v>45566</v>
      </c>
      <c r="B30" s="5">
        <f>MONTH(Tabela1[[#This Row],[Data]])</f>
        <v>10</v>
      </c>
      <c r="C30" s="3" t="s">
        <v>7</v>
      </c>
      <c r="D30" s="3" t="s">
        <v>8</v>
      </c>
      <c r="E30" s="3" t="s">
        <v>9</v>
      </c>
      <c r="F30" s="6">
        <v>5000</v>
      </c>
      <c r="G30" s="3" t="s">
        <v>10</v>
      </c>
      <c r="H30" s="3" t="s">
        <v>11</v>
      </c>
    </row>
    <row r="31" spans="1:8" ht="43.2" x14ac:dyDescent="0.3">
      <c r="A31" s="5">
        <v>45566</v>
      </c>
      <c r="B31" s="12">
        <f>MONTH(Tabela1[[#This Row],[Data]])</f>
        <v>10</v>
      </c>
      <c r="C31" s="3" t="s">
        <v>12</v>
      </c>
      <c r="D31" s="3" t="s">
        <v>13</v>
      </c>
      <c r="E31" s="3" t="s">
        <v>14</v>
      </c>
      <c r="F31" s="6">
        <v>600</v>
      </c>
      <c r="G31" s="3" t="s">
        <v>15</v>
      </c>
      <c r="H31" s="3" t="s">
        <v>16</v>
      </c>
    </row>
    <row r="32" spans="1:8" ht="43.2" x14ac:dyDescent="0.3">
      <c r="A32" s="5">
        <v>45568</v>
      </c>
      <c r="B32" s="12">
        <f>MONTH(Tabela1[[#This Row],[Data]])</f>
        <v>10</v>
      </c>
      <c r="C32" s="3" t="s">
        <v>12</v>
      </c>
      <c r="D32" s="3" t="s">
        <v>17</v>
      </c>
      <c r="E32" s="3" t="s">
        <v>57</v>
      </c>
      <c r="F32" s="6">
        <v>200</v>
      </c>
      <c r="G32" s="3" t="s">
        <v>19</v>
      </c>
      <c r="H32" s="3" t="s">
        <v>20</v>
      </c>
    </row>
    <row r="33" spans="1:8" ht="28.8" x14ac:dyDescent="0.3">
      <c r="A33" s="5">
        <v>45570</v>
      </c>
      <c r="B33" s="12">
        <f>MONTH(Tabela1[[#This Row],[Data]])</f>
        <v>10</v>
      </c>
      <c r="C33" s="3" t="s">
        <v>12</v>
      </c>
      <c r="D33" s="3" t="s">
        <v>21</v>
      </c>
      <c r="E33" s="3" t="s">
        <v>58</v>
      </c>
      <c r="F33" s="6">
        <v>180</v>
      </c>
      <c r="G33" s="3" t="s">
        <v>10</v>
      </c>
      <c r="H33" s="3" t="s">
        <v>20</v>
      </c>
    </row>
    <row r="34" spans="1:8" ht="28.8" x14ac:dyDescent="0.3">
      <c r="A34" s="5">
        <v>45573</v>
      </c>
      <c r="B34" s="12">
        <f>MONTH(Tabela1[[#This Row],[Data]])</f>
        <v>10</v>
      </c>
      <c r="C34" s="3" t="s">
        <v>12</v>
      </c>
      <c r="D34" s="3" t="s">
        <v>23</v>
      </c>
      <c r="E34" s="3" t="s">
        <v>59</v>
      </c>
      <c r="F34" s="6">
        <v>120</v>
      </c>
      <c r="G34" s="3" t="s">
        <v>15</v>
      </c>
      <c r="H34" s="3" t="s">
        <v>16</v>
      </c>
    </row>
    <row r="35" spans="1:8" ht="28.8" x14ac:dyDescent="0.3">
      <c r="A35" s="5">
        <v>45575</v>
      </c>
      <c r="B35" s="12">
        <f>MONTH(Tabela1[[#This Row],[Data]])</f>
        <v>10</v>
      </c>
      <c r="C35" s="3" t="s">
        <v>12</v>
      </c>
      <c r="D35" s="3" t="s">
        <v>25</v>
      </c>
      <c r="E35" s="3" t="s">
        <v>60</v>
      </c>
      <c r="F35" s="6">
        <v>350</v>
      </c>
      <c r="G35" s="3" t="s">
        <v>19</v>
      </c>
      <c r="H35" s="3" t="s">
        <v>16</v>
      </c>
    </row>
    <row r="36" spans="1:8" ht="28.8" x14ac:dyDescent="0.3">
      <c r="A36" s="5">
        <v>45578</v>
      </c>
      <c r="B36" s="12">
        <f>MONTH(Tabela1[[#This Row],[Data]])</f>
        <v>10</v>
      </c>
      <c r="C36" s="3" t="s">
        <v>12</v>
      </c>
      <c r="D36" s="3" t="s">
        <v>27</v>
      </c>
      <c r="E36" s="3" t="s">
        <v>61</v>
      </c>
      <c r="F36" s="6">
        <v>400</v>
      </c>
      <c r="G36" s="3" t="s">
        <v>10</v>
      </c>
      <c r="H36" s="3" t="s">
        <v>20</v>
      </c>
    </row>
    <row r="37" spans="1:8" ht="28.8" x14ac:dyDescent="0.3">
      <c r="A37" s="5">
        <v>45580</v>
      </c>
      <c r="B37" s="12">
        <f>MONTH(Tabela1[[#This Row],[Data]])</f>
        <v>10</v>
      </c>
      <c r="C37" s="3" t="s">
        <v>12</v>
      </c>
      <c r="D37" s="3" t="s">
        <v>31</v>
      </c>
      <c r="E37" s="3" t="s">
        <v>62</v>
      </c>
      <c r="F37" s="6">
        <v>450</v>
      </c>
      <c r="G37" s="3" t="s">
        <v>15</v>
      </c>
      <c r="H37" s="3" t="s">
        <v>20</v>
      </c>
    </row>
    <row r="38" spans="1:8" ht="57.6" hidden="1" x14ac:dyDescent="0.3">
      <c r="A38" s="5">
        <v>45583</v>
      </c>
      <c r="B38" s="5">
        <f>MONTH(Tabela1[[#This Row],[Data]])</f>
        <v>10</v>
      </c>
      <c r="C38" s="3" t="s">
        <v>7</v>
      </c>
      <c r="D38" s="3" t="s">
        <v>63</v>
      </c>
      <c r="E38" s="3" t="s">
        <v>64</v>
      </c>
      <c r="F38" s="6">
        <v>1500</v>
      </c>
      <c r="G38" s="3" t="s">
        <v>10</v>
      </c>
      <c r="H38" s="3" t="s">
        <v>11</v>
      </c>
    </row>
    <row r="39" spans="1:8" ht="43.2" x14ac:dyDescent="0.3">
      <c r="A39" s="5">
        <v>45583</v>
      </c>
      <c r="B39" s="12">
        <f>MONTH(Tabela1[[#This Row],[Data]])</f>
        <v>10</v>
      </c>
      <c r="C39" s="3" t="s">
        <v>12</v>
      </c>
      <c r="D39" s="3" t="s">
        <v>33</v>
      </c>
      <c r="E39" s="3" t="s">
        <v>65</v>
      </c>
      <c r="F39" s="6">
        <v>300</v>
      </c>
      <c r="G39" s="3" t="s">
        <v>19</v>
      </c>
      <c r="H39" s="3" t="s">
        <v>16</v>
      </c>
    </row>
    <row r="40" spans="1:8" ht="21.6" customHeight="1" x14ac:dyDescent="0.3">
      <c r="A40" s="5">
        <v>45585</v>
      </c>
      <c r="B40" s="12">
        <f>MONTH(Tabela1[[#This Row],[Data]])</f>
        <v>10</v>
      </c>
      <c r="C40" s="3" t="s">
        <v>12</v>
      </c>
      <c r="D40" s="3" t="s">
        <v>35</v>
      </c>
      <c r="E40" s="3" t="s">
        <v>66</v>
      </c>
      <c r="F40" s="6">
        <v>800</v>
      </c>
      <c r="G40" s="3" t="s">
        <v>10</v>
      </c>
      <c r="H40" s="3" t="s">
        <v>20</v>
      </c>
    </row>
    <row r="41" spans="1:8" ht="43.2" x14ac:dyDescent="0.3">
      <c r="A41" s="5">
        <v>45587</v>
      </c>
      <c r="B41" s="12">
        <f>MONTH(Tabela1[[#This Row],[Data]])</f>
        <v>10</v>
      </c>
      <c r="C41" s="3" t="s">
        <v>12</v>
      </c>
      <c r="D41" s="3" t="s">
        <v>37</v>
      </c>
      <c r="E41" s="3" t="s">
        <v>67</v>
      </c>
      <c r="F41" s="6">
        <v>250</v>
      </c>
      <c r="G41" s="3" t="s">
        <v>19</v>
      </c>
      <c r="H41" s="3" t="s">
        <v>16</v>
      </c>
    </row>
    <row r="42" spans="1:8" ht="28.8" x14ac:dyDescent="0.3">
      <c r="A42" s="5">
        <v>45589</v>
      </c>
      <c r="B42" s="12">
        <f>MONTH(Tabela1[[#This Row],[Data]])</f>
        <v>10</v>
      </c>
      <c r="C42" s="3" t="s">
        <v>12</v>
      </c>
      <c r="D42" s="3" t="s">
        <v>41</v>
      </c>
      <c r="E42" s="3" t="s">
        <v>68</v>
      </c>
      <c r="F42" s="6">
        <v>150</v>
      </c>
      <c r="G42" s="3" t="s">
        <v>15</v>
      </c>
      <c r="H42" s="3" t="s">
        <v>20</v>
      </c>
    </row>
    <row r="43" spans="1:8" ht="28.8" x14ac:dyDescent="0.3">
      <c r="A43" s="5">
        <v>45591</v>
      </c>
      <c r="B43" s="12">
        <f>MONTH(Tabela1[[#This Row],[Data]])</f>
        <v>10</v>
      </c>
      <c r="C43" s="3" t="s">
        <v>12</v>
      </c>
      <c r="D43" s="3" t="s">
        <v>39</v>
      </c>
      <c r="E43" s="3" t="s">
        <v>69</v>
      </c>
      <c r="F43" s="6">
        <v>250</v>
      </c>
      <c r="G43" s="3" t="s">
        <v>10</v>
      </c>
      <c r="H43" s="3" t="s">
        <v>16</v>
      </c>
    </row>
    <row r="44" spans="1:8" ht="16.8" customHeight="1" x14ac:dyDescent="0.3">
      <c r="A44" s="5">
        <v>45595</v>
      </c>
      <c r="B44" s="12">
        <f>MONTH(Tabela1[[#This Row],[Data]])</f>
        <v>10</v>
      </c>
      <c r="C44" s="3" t="s">
        <v>12</v>
      </c>
      <c r="D44" s="3" t="s">
        <v>45</v>
      </c>
      <c r="E44" s="3" t="s">
        <v>70</v>
      </c>
      <c r="F44" s="6">
        <v>220</v>
      </c>
      <c r="G44" s="3" t="s">
        <v>10</v>
      </c>
      <c r="H44" s="3" t="s">
        <v>16</v>
      </c>
    </row>
    <row r="45" spans="1:8" ht="15" customHeight="1" x14ac:dyDescent="0.3">
      <c r="A45" s="5">
        <v>45596</v>
      </c>
      <c r="B45" s="12">
        <f>MONTH(Tabela1[[#This Row],[Data]])</f>
        <v>10</v>
      </c>
      <c r="C45" s="3" t="s">
        <v>12</v>
      </c>
      <c r="D45" s="3" t="s">
        <v>43</v>
      </c>
      <c r="E45" s="3" t="s">
        <v>71</v>
      </c>
      <c r="F45" s="6">
        <v>500</v>
      </c>
      <c r="G45" s="3" t="s">
        <v>19</v>
      </c>
      <c r="H45" s="3" t="s">
        <v>16</v>
      </c>
    </row>
    <row r="56" spans="5:5" x14ac:dyDescent="0.3">
      <c r="E56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873F-3092-4A41-9F7A-6C6F888C5E8A}">
  <sheetPr>
    <tabColor theme="4" tint="-0.249977111117893"/>
  </sheetPr>
  <dimension ref="B1:H19"/>
  <sheetViews>
    <sheetView workbookViewId="0">
      <selection activeCell="G22" sqref="G22"/>
    </sheetView>
  </sheetViews>
  <sheetFormatPr defaultRowHeight="14.4" x14ac:dyDescent="0.3"/>
  <cols>
    <col min="2" max="2" width="19.21875" bestFit="1" customWidth="1"/>
    <col min="3" max="3" width="13.33203125" bestFit="1" customWidth="1"/>
    <col min="7" max="7" width="17.21875" bestFit="1" customWidth="1"/>
    <col min="8" max="8" width="13.33203125" bestFit="1" customWidth="1"/>
  </cols>
  <sheetData>
    <row r="1" spans="2:8" x14ac:dyDescent="0.3">
      <c r="B1" s="7" t="s">
        <v>1</v>
      </c>
      <c r="C1" t="s">
        <v>12</v>
      </c>
      <c r="G1" s="7" t="s">
        <v>1</v>
      </c>
      <c r="H1" t="s">
        <v>7</v>
      </c>
    </row>
    <row r="3" spans="2:8" x14ac:dyDescent="0.3">
      <c r="B3" s="7" t="s">
        <v>72</v>
      </c>
      <c r="C3" t="s">
        <v>74</v>
      </c>
      <c r="G3" s="7" t="s">
        <v>72</v>
      </c>
      <c r="H3" t="s">
        <v>74</v>
      </c>
    </row>
    <row r="4" spans="2:8" x14ac:dyDescent="0.3">
      <c r="B4" s="8" t="s">
        <v>13</v>
      </c>
      <c r="C4" s="9">
        <v>1600</v>
      </c>
      <c r="G4" s="8" t="s">
        <v>50</v>
      </c>
      <c r="H4" s="9">
        <v>1200</v>
      </c>
    </row>
    <row r="5" spans="2:8" x14ac:dyDescent="0.3">
      <c r="B5" s="8" t="s">
        <v>17</v>
      </c>
      <c r="C5" s="9">
        <v>800</v>
      </c>
      <c r="G5" s="8" t="s">
        <v>29</v>
      </c>
      <c r="H5" s="9">
        <v>800</v>
      </c>
    </row>
    <row r="6" spans="2:8" x14ac:dyDescent="0.3">
      <c r="B6" s="8" t="s">
        <v>21</v>
      </c>
      <c r="C6" s="9">
        <v>500</v>
      </c>
      <c r="G6" s="8" t="s">
        <v>8</v>
      </c>
      <c r="H6" s="9">
        <v>15000</v>
      </c>
    </row>
    <row r="7" spans="2:8" x14ac:dyDescent="0.3">
      <c r="B7" s="8" t="s">
        <v>23</v>
      </c>
      <c r="C7" s="9">
        <v>970</v>
      </c>
      <c r="G7" s="8" t="s">
        <v>63</v>
      </c>
      <c r="H7" s="9">
        <v>1500</v>
      </c>
    </row>
    <row r="8" spans="2:8" x14ac:dyDescent="0.3">
      <c r="B8" s="8" t="s">
        <v>25</v>
      </c>
      <c r="C8" s="9">
        <v>1100</v>
      </c>
      <c r="G8" s="8" t="s">
        <v>73</v>
      </c>
      <c r="H8" s="9">
        <v>18500</v>
      </c>
    </row>
    <row r="9" spans="2:8" x14ac:dyDescent="0.3">
      <c r="B9" s="8" t="s">
        <v>27</v>
      </c>
      <c r="C9" s="9">
        <v>1500</v>
      </c>
    </row>
    <row r="10" spans="2:8" x14ac:dyDescent="0.3">
      <c r="B10" s="8" t="s">
        <v>31</v>
      </c>
      <c r="C10" s="9">
        <v>1400</v>
      </c>
    </row>
    <row r="11" spans="2:8" x14ac:dyDescent="0.3">
      <c r="B11" s="8" t="s">
        <v>33</v>
      </c>
      <c r="C11" s="9">
        <v>3000</v>
      </c>
    </row>
    <row r="12" spans="2:8" x14ac:dyDescent="0.3">
      <c r="B12" s="8" t="s">
        <v>35</v>
      </c>
      <c r="C12" s="9">
        <v>1250</v>
      </c>
    </row>
    <row r="13" spans="2:8" x14ac:dyDescent="0.3">
      <c r="B13" s="8" t="s">
        <v>37</v>
      </c>
      <c r="C13" s="9">
        <v>830</v>
      </c>
    </row>
    <row r="14" spans="2:8" x14ac:dyDescent="0.3">
      <c r="B14" s="8" t="s">
        <v>39</v>
      </c>
      <c r="C14" s="9">
        <v>330</v>
      </c>
    </row>
    <row r="15" spans="2:8" x14ac:dyDescent="0.3">
      <c r="B15" s="8" t="s">
        <v>41</v>
      </c>
      <c r="C15" s="9">
        <v>350</v>
      </c>
    </row>
    <row r="16" spans="2:8" x14ac:dyDescent="0.3">
      <c r="B16" s="8" t="s">
        <v>43</v>
      </c>
      <c r="C16" s="9">
        <v>1250</v>
      </c>
    </row>
    <row r="17" spans="2:3" x14ac:dyDescent="0.3">
      <c r="B17" s="8" t="s">
        <v>45</v>
      </c>
      <c r="C17" s="9">
        <v>570</v>
      </c>
    </row>
    <row r="18" spans="2:3" x14ac:dyDescent="0.3">
      <c r="B18" s="8" t="s">
        <v>54</v>
      </c>
      <c r="C18" s="9">
        <v>250</v>
      </c>
    </row>
    <row r="19" spans="2:3" x14ac:dyDescent="0.3">
      <c r="B19" s="8" t="s">
        <v>73</v>
      </c>
      <c r="C19" s="9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A3FA-64D0-45AA-B259-2069118661E8}">
  <dimension ref="C1:D19"/>
  <sheetViews>
    <sheetView workbookViewId="0">
      <selection activeCell="G22" sqref="G22"/>
    </sheetView>
  </sheetViews>
  <sheetFormatPr defaultRowHeight="14.4" x14ac:dyDescent="0.3"/>
  <cols>
    <col min="3" max="3" width="17.21875" customWidth="1"/>
    <col min="4" max="4" width="19.5546875" customWidth="1"/>
  </cols>
  <sheetData>
    <row r="1" spans="3:4" s="10" customFormat="1" ht="42.6" customHeight="1" x14ac:dyDescent="0.3"/>
    <row r="3" spans="3:4" x14ac:dyDescent="0.3">
      <c r="C3" t="s">
        <v>78</v>
      </c>
      <c r="D3" s="9">
        <f>SUM(Tabela4[Deposito Reservado])</f>
        <v>5986</v>
      </c>
    </row>
    <row r="4" spans="3:4" x14ac:dyDescent="0.3">
      <c r="C4" t="s">
        <v>79</v>
      </c>
      <c r="D4" s="9">
        <v>20000</v>
      </c>
    </row>
    <row r="6" spans="3:4" x14ac:dyDescent="0.3">
      <c r="C6" t="s">
        <v>76</v>
      </c>
      <c r="D6" t="s">
        <v>77</v>
      </c>
    </row>
    <row r="7" spans="3:4" x14ac:dyDescent="0.3">
      <c r="C7" s="13">
        <v>45603</v>
      </c>
      <c r="D7" s="9">
        <v>96</v>
      </c>
    </row>
    <row r="8" spans="3:4" x14ac:dyDescent="0.3">
      <c r="C8" s="13">
        <v>45604</v>
      </c>
      <c r="D8" s="9">
        <v>509</v>
      </c>
    </row>
    <row r="9" spans="3:4" x14ac:dyDescent="0.3">
      <c r="C9" s="13">
        <v>45605</v>
      </c>
      <c r="D9" s="9">
        <v>104</v>
      </c>
    </row>
    <row r="10" spans="3:4" x14ac:dyDescent="0.3">
      <c r="C10" s="13">
        <v>45606</v>
      </c>
      <c r="D10" s="9">
        <v>252</v>
      </c>
    </row>
    <row r="11" spans="3:4" x14ac:dyDescent="0.3">
      <c r="C11" s="13">
        <v>45607</v>
      </c>
      <c r="D11" s="9">
        <v>953</v>
      </c>
    </row>
    <row r="12" spans="3:4" x14ac:dyDescent="0.3">
      <c r="C12" s="13">
        <v>45608</v>
      </c>
      <c r="D12" s="9">
        <v>930</v>
      </c>
    </row>
    <row r="13" spans="3:4" x14ac:dyDescent="0.3">
      <c r="C13" s="13">
        <v>45609</v>
      </c>
      <c r="D13" s="9">
        <v>272</v>
      </c>
    </row>
    <row r="14" spans="3:4" x14ac:dyDescent="0.3">
      <c r="C14" s="13">
        <v>45610</v>
      </c>
      <c r="D14" s="9">
        <v>186</v>
      </c>
    </row>
    <row r="15" spans="3:4" x14ac:dyDescent="0.3">
      <c r="C15" s="13">
        <v>45611</v>
      </c>
      <c r="D15" s="9">
        <v>441</v>
      </c>
    </row>
    <row r="16" spans="3:4" x14ac:dyDescent="0.3">
      <c r="C16" s="13">
        <v>45612</v>
      </c>
      <c r="D16" s="9">
        <v>488</v>
      </c>
    </row>
    <row r="17" spans="3:4" x14ac:dyDescent="0.3">
      <c r="C17" s="13">
        <v>45613</v>
      </c>
      <c r="D17" s="9">
        <v>989</v>
      </c>
    </row>
    <row r="18" spans="3:4" x14ac:dyDescent="0.3">
      <c r="C18" s="13">
        <v>45614</v>
      </c>
      <c r="D18" s="9">
        <v>174</v>
      </c>
    </row>
    <row r="19" spans="3:4" x14ac:dyDescent="0.3">
      <c r="C19" s="13">
        <v>45615</v>
      </c>
      <c r="D19" s="9">
        <v>592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D3E7-431C-49E1-AD93-BA7879806113}">
  <dimension ref="A1:U19"/>
  <sheetViews>
    <sheetView showGridLines="0" showRowColHeaders="0" tabSelected="1" zoomScale="80" zoomScaleNormal="80" workbookViewId="0">
      <selection activeCell="C16" sqref="C16"/>
    </sheetView>
  </sheetViews>
  <sheetFormatPr defaultColWidth="0" defaultRowHeight="14.4" x14ac:dyDescent="0.3"/>
  <cols>
    <col min="1" max="1" width="33.77734375" style="10" customWidth="1"/>
    <col min="2" max="21" width="8.88671875" style="11" customWidth="1"/>
    <col min="22" max="16384" width="8.88671875" hidden="1"/>
  </cols>
  <sheetData>
    <row r="1" ht="95.4" customHeight="1" x14ac:dyDescent="0.3"/>
    <row r="19" spans="17:17" x14ac:dyDescent="0.3">
      <c r="Q19" s="11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Controller</vt:lpstr>
      <vt:lpstr>Caixinha</vt:lpstr>
      <vt:lpstr>Dashboard</vt:lpstr>
      <vt:lpstr>tbl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Rodrigues Schmidt</dc:creator>
  <cp:lastModifiedBy>Marlon Rodrigues Schmidt</cp:lastModifiedBy>
  <dcterms:created xsi:type="dcterms:W3CDTF">2024-12-19T09:12:57Z</dcterms:created>
  <dcterms:modified xsi:type="dcterms:W3CDTF">2024-12-20T02:35:52Z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2024-12-19T09:55:14Z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5b4ace9b-b62e-46b3-8ea1-dda631743557</vt:lpwstr>
  </property>
  <property fmtid="{D5CDD505-2E9C-101B-9397-08002B2CF9AE}" pid="8" name="MSIP_Label_fde7aacd-7cc4-4c31-9e6f-7ef306428f09_ContentBits">
    <vt:lpwstr>1</vt:lpwstr>
  </property>
</Properties>
</file>